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15" windowHeight="4290" activeTab="0"/>
  </bookViews>
  <sheets>
    <sheet name="Índex" sheetId="1" r:id="rId1"/>
    <sheet name="Índic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1.7" sheetId="9" r:id="rId9"/>
    <sheet name="1.8" sheetId="10" r:id="rId10"/>
    <sheet name="1.9" sheetId="11" r:id="rId11"/>
    <sheet name="1.10" sheetId="12" r:id="rId12"/>
    <sheet name="1.11" sheetId="13" r:id="rId13"/>
    <sheet name="1.12" sheetId="14" r:id="rId14"/>
    <sheet name="1.13" sheetId="15" r:id="rId15"/>
    <sheet name="1.14" sheetId="16" r:id="rId16"/>
    <sheet name="1.15" sheetId="17" r:id="rId17"/>
  </sheets>
  <externalReferences>
    <externalReference r:id="rId20"/>
    <externalReference r:id="rId21"/>
  </externalReferences>
  <definedNames>
    <definedName name="R1_1">#REF!</definedName>
    <definedName name="R2_4">'[1]4.5'!$A$1:$H$6</definedName>
    <definedName name="R2_5">'[1]4.6'!$A$1:$C$6</definedName>
    <definedName name="R3_2">#REF!</definedName>
    <definedName name="R3_3">#REF!</definedName>
    <definedName name="R3_4">#REF!</definedName>
    <definedName name="R3_6">#REF!</definedName>
    <definedName name="R3_7">#REF!</definedName>
    <definedName name="R3_8">#REF!</definedName>
    <definedName name="R3_9">#REF!</definedName>
    <definedName name="R4_5">#REF!</definedName>
    <definedName name="R4_6">#REF!</definedName>
    <definedName name="R4_7">#REF!</definedName>
    <definedName name="R5_2">#REF!</definedName>
    <definedName name="R5_4">#REF!</definedName>
    <definedName name="R5_6">#REF!</definedName>
    <definedName name="R5_8">'1.4'!$A$1:$L$26</definedName>
    <definedName name="R6_1">#REF!</definedName>
    <definedName name="R6_2">#REF!</definedName>
    <definedName name="R6_3">#REF!</definedName>
    <definedName name="R6_4">#REF!</definedName>
    <definedName name="R6_5">#REF!</definedName>
    <definedName name="R6_6">#REF!</definedName>
    <definedName name="R8_1">#REF!</definedName>
    <definedName name="R8_2">#REF!</definedName>
    <definedName name="R8_3">#REF!</definedName>
    <definedName name="R8_4">#REF!</definedName>
    <definedName name="R8_5">#REF!</definedName>
  </definedNames>
  <calcPr fullCalcOnLoad="1"/>
</workbook>
</file>

<file path=xl/sharedStrings.xml><?xml version="1.0" encoding="utf-8"?>
<sst xmlns="http://schemas.openxmlformats.org/spreadsheetml/2006/main" count="1493" uniqueCount="827">
  <si>
    <t>1.15. Evolución del número de referencias en los ficheros del IAE 2010 y 2011 en Comercio y Servicios por barrio.</t>
  </si>
  <si>
    <t>Prové d'un altre barri</t>
  </si>
  <si>
    <t>S'en va a un altre barri</t>
  </si>
  <si>
    <t>Altres professionals de la construcció ncaa</t>
  </si>
  <si>
    <t>Altres professionals del comerç i l'hostaleria ncaa</t>
  </si>
  <si>
    <t>Altres professionals del transport i les comunicacions ncaa.</t>
  </si>
  <si>
    <t>Agents i corredors d'assegurances</t>
  </si>
  <si>
    <t>Agents col·legiats de la propietat industrial i de la propietat immobiliària</t>
  </si>
  <si>
    <t>Intermediaris en la promoció d'edificis</t>
  </si>
  <si>
    <t>Agents o intermediaris de préstecs</t>
  </si>
  <si>
    <t>Auditors de comptes i censors jurats de comptes</t>
  </si>
  <si>
    <t>Administradors de la cartera de valors</t>
  </si>
  <si>
    <t>Professionals de la publicitat, relacions públiques i similars</t>
  </si>
  <si>
    <t>Doctors i llicenciats en ciències exactes i estadístiques</t>
  </si>
  <si>
    <t>Doctors, llicenciats i enginyers en informàtica</t>
  </si>
  <si>
    <t>Enregistradors, informàtics i altres professionals auxiliars del tractament electrònic de dades</t>
  </si>
  <si>
    <t>Agents cobradors de factures, d'efectes comercials, de préstecs i de drets de tot tipus</t>
  </si>
  <si>
    <t>Estenotipistes, mecanògrafs, taquígrafs i altres professionals administratius</t>
  </si>
  <si>
    <t>Detectius privats i professionals que presten servicis de vigilància, protecció i seguretat</t>
  </si>
  <si>
    <t>Traductors i intèrprets</t>
  </si>
  <si>
    <t>Doctors i llicenciats en ciències polítiques i socials, psicòlegs, antropòlegs, historiadors i similars</t>
  </si>
  <si>
    <t>Especialistes en assumptes de personal, orientació i anàlisi professional</t>
  </si>
  <si>
    <t>Altres professionals de les activitats financeres, jurídiques, d'assegurances i de lloguers ncaa.</t>
  </si>
  <si>
    <t>Personal docent de l'ensenyament superior</t>
  </si>
  <si>
    <t>Personal docent de l'ensenyament mitjà</t>
  </si>
  <si>
    <t>Personal docent de l'ensenyament general bàsic i preescolar</t>
  </si>
  <si>
    <t>Professors de formació i perfeccionament professional</t>
  </si>
  <si>
    <t>Professors de conducció de vehicles terrestres, aquàtics, aeronàutics, etc.</t>
  </si>
  <si>
    <t>Personal docent d'ensenyaments diversos, com ara educació física i esports, idiomes, mecanografia, preparació d'exàmens i oposicions, i similars</t>
  </si>
  <si>
    <t>Metges especialistes (excepte els estomatòlegs i els odontòlegs)</t>
  </si>
  <si>
    <t>Òptics optometristes i podòlegs</t>
  </si>
  <si>
    <t>Massatgistes, bromatòlegs, dietistes i auxiliars d'infermeria</t>
  </si>
  <si>
    <t>Naturòpates, acupuntors i altres professionals parasanitaris</t>
  </si>
  <si>
    <t>Experts en organització de congressos, assemblees i similars</t>
  </si>
  <si>
    <t>Pintors, escultors, ceramistes, artesans, gravadors i artistes similars</t>
  </si>
  <si>
    <t>Expenedors oficials de loteries, apostes esportives i altres jocs de la xarxa comercial de l'organisme nacional de loteries i apostes de l'Estat (excepte els classificats en el grup 855)</t>
  </si>
  <si>
    <t>Expenedors oficials de loteries, apostes esportives i altres jocs d'altres organismes diferents de l'organisme nacional de loteries i apostes de l'Estat</t>
  </si>
  <si>
    <t>Expenedors no oficials autoritzats per a la recepció d'apostes esportives, altres jocs i loteries diverses</t>
  </si>
  <si>
    <t>Astròlegs i similars</t>
  </si>
  <si>
    <t>Pèrits taxadors d'assegurances, joies, gèneres i efectes</t>
  </si>
  <si>
    <t>Directors de cinema i teatre</t>
  </si>
  <si>
    <t>Actors de cinema i teatre</t>
  </si>
  <si>
    <t>Operadors de càmeres de cinema, de televisió i de vídeo</t>
  </si>
  <si>
    <t>Humoristes, còmics, excèntrics, xerraires, recitadors, il·lusionistes, etc.</t>
  </si>
  <si>
    <t>Apuntadors i regidors</t>
  </si>
  <si>
    <t>Artistes de circ</t>
  </si>
  <si>
    <t>Altres activitats relacionades amb el cinema, el teatre i el circ ncaa.</t>
  </si>
  <si>
    <t>1.15. Evolució del nombre de referències als fitxers de l’IAE 2010 i 2011 en Comerç i Servicis per barri.</t>
  </si>
  <si>
    <t>1. Padró de l'Impost sobre Activitats Econòmiques a data 1 de gener de 2011</t>
  </si>
  <si>
    <t>1.12. Evolució del nombre de referències als fitxers de l'IAE 2010 i 2011 per districte</t>
  </si>
  <si>
    <t>1.13. Evolució del nombre de referències als fitxers de l'IAE 2010 i 2011 en Comerç i Servicis per districte</t>
  </si>
  <si>
    <t>1.14. Evolució del nombre de referències als fitxers de l'IAE 2010 i 2011 per barri</t>
  </si>
  <si>
    <t>1.15. Evolució del nombre de referències als fitxers de l'IAE 2010 i 2011 en Comerç i Servicis per barri</t>
  </si>
  <si>
    <t>1. Padrón del Impuesto sobre Actividades Económicas a fecha 1 de enero de 2011</t>
  </si>
  <si>
    <t>1.12. Evolución del número de referencias en los ficheros del IAE 2010 y 2011 por distrito</t>
  </si>
  <si>
    <t>1.13. Evolución del número de referencias en los ficheros del IAE 2010 y 2011 en Comercio y Servicios por distrito</t>
  </si>
  <si>
    <t>1.14. Evolución del número de referencias en los ficheros del IAE 2010 y 2011 por barrio</t>
  </si>
  <si>
    <t>1.15. Evolución del número de referencias en los ficheros del IAE 2010 y 2011 en Comercio y Servicios por barrio</t>
  </si>
  <si>
    <t>Altres activitats relacionades amb el ball ncaa.</t>
  </si>
  <si>
    <t>Professors i directors de música</t>
  </si>
  <si>
    <t>Intèrprets d'instruments musicals</t>
  </si>
  <si>
    <t>Altres activitats relacionades amb la música ncaa.</t>
  </si>
  <si>
    <t>Jugadors, entrenadors i preparadors de tennis i de golf</t>
  </si>
  <si>
    <t>Pilots, entrenadors i preparadors de motociclisme i automobilisme</t>
  </si>
  <si>
    <t>Jugadors, entrenadors i preparadors d'handbol, voleibol, pilota i altres esportistes d'hípica, lluita, etc.</t>
  </si>
  <si>
    <t>Altres activitats relacionades amb l'esport ncaa.</t>
  </si>
  <si>
    <t>Matadors de toros</t>
  </si>
  <si>
    <t>Altres activitats dels espectacles taurins ncaa</t>
  </si>
  <si>
    <t>(Secció, Divisió, Agrupació)</t>
  </si>
  <si>
    <t>Altres professionals relacionats amb el comerç i l'hostaleria</t>
  </si>
  <si>
    <t>Altres professionals del transport i les comunicacions</t>
  </si>
  <si>
    <t>Altres professionals relacionats amb les activitats financeres, jurídiques, d'assegurances i de lloguers</t>
  </si>
  <si>
    <t>Altres professionals</t>
  </si>
  <si>
    <t>Altres explotacions ramaderes</t>
  </si>
  <si>
    <t>Extracció i distribució de crus de petroli</t>
  </si>
  <si>
    <t>Explotació extensiva bestiar boví</t>
  </si>
  <si>
    <t>Producció i distribució de vapor i aigua calenta</t>
  </si>
  <si>
    <t>Captació, tractament i distribució d'aigua per a nuclis urbans</t>
  </si>
  <si>
    <t>Fabricació de productes químics bàsics (excepte productes farmacèutics de base)</t>
  </si>
  <si>
    <t>Fabricació de productes químics destinats principalment a l'agricultura</t>
  </si>
  <si>
    <t>Fabricació de productes químics destinats principalment a la indústria</t>
  </si>
  <si>
    <t>Construcció de màquines agrícoles i tractors agrícoles</t>
  </si>
  <si>
    <t>Construcció d'altres màquines i equip mecànic</t>
  </si>
  <si>
    <t>Fabricació de comptadors i aparells de mesura, control i verificació elèctrics</t>
  </si>
  <si>
    <t>Fabricació d'aparells i equip de telecomunicació</t>
  </si>
  <si>
    <t>Fabricació d'aparells i equip electrònic de senyalització, control i programació</t>
  </si>
  <si>
    <t>Construcció i muntatge de vehicles automòbils i els seus motors</t>
  </si>
  <si>
    <t>Construcció, reparació i manteniment d'aeronaus</t>
  </si>
  <si>
    <t>Construcció de bicicletes, motocicletes i les seues peces de recanvi</t>
  </si>
  <si>
    <t>Fabricació de conserves de peix i altres productes marins</t>
  </si>
  <si>
    <t>Indústria del cacau, xocolate i productes de confiteria</t>
  </si>
  <si>
    <t>Fabricació d'objectes diversos de fusta (excepte mobles)</t>
  </si>
  <si>
    <t>Fabricació d'instruments de música</t>
  </si>
  <si>
    <t>Transport aeri regular</t>
  </si>
  <si>
    <t>112</t>
  </si>
  <si>
    <t>115</t>
  </si>
  <si>
    <t>116</t>
  </si>
  <si>
    <t>122</t>
  </si>
  <si>
    <t>123</t>
  </si>
  <si>
    <t>124</t>
  </si>
  <si>
    <t>125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</si>
  <si>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</si>
  <si>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</si>
  <si>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</si>
  <si>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</si>
  <si>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</si>
  <si>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</si>
  <si>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</si>
  <si>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</si>
  <si>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</si>
  <si>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</si>
  <si>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</si>
  <si>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</si>
  <si>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</si>
  <si>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</si>
  <si>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</si>
  <si>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</si>
  <si>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</si>
  <si>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</si>
  <si>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</si>
  <si>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</si>
  <si>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</si>
  <si>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</si>
  <si>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</si>
  <si>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</si>
  <si>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</si>
  <si>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</si>
  <si>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</si>
  <si>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172</t>
  </si>
  <si>
    <t>173</t>
  </si>
  <si>
    <t>175</t>
  </si>
  <si>
    <t>176</t>
  </si>
  <si>
    <t>181</t>
  </si>
  <si>
    <t>182</t>
  </si>
  <si>
    <t>183</t>
  </si>
  <si>
    <t>184</t>
  </si>
  <si>
    <t>185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</si>
  <si>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</si>
  <si>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</si>
  <si>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</si>
  <si>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</si>
  <si>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</si>
  <si>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</si>
  <si>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</si>
  <si>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</si>
  <si>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</si>
  <si>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</si>
  <si>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</si>
  <si>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209</t>
  </si>
  <si>
    <t>211</t>
  </si>
  <si>
    <t>212</t>
  </si>
  <si>
    <t>213</t>
  </si>
  <si>
    <t>219</t>
  </si>
  <si>
    <t>221</t>
  </si>
  <si>
    <t>222</t>
  </si>
  <si>
    <t>229</t>
  </si>
  <si>
    <t>231</t>
  </si>
  <si>
    <t>232</t>
  </si>
  <si>
    <t>239</t>
  </si>
  <si>
    <t>241</t>
  </si>
  <si>
    <t>242</t>
  </si>
  <si>
    <t>243</t>
  </si>
  <si>
    <t>249</t>
  </si>
  <si>
    <t>251</t>
  </si>
  <si>
    <t>252</t>
  </si>
  <si>
    <t>259</t>
  </si>
  <si>
    <t>261</t>
  </si>
  <si>
    <t>271</t>
  </si>
  <si>
    <t>272</t>
  </si>
  <si>
    <t>273</t>
  </si>
  <si>
    <t>274</t>
  </si>
  <si>
    <t>275</t>
  </si>
  <si>
    <t>276</t>
  </si>
  <si>
    <t>277</t>
  </si>
  <si>
    <t>279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</si>
  <si>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</si>
  <si>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</si>
  <si>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</si>
  <si>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</si>
  <si>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</si>
  <si>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</si>
  <si>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</si>
  <si>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</si>
  <si>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</si>
  <si>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Construcció, reparació i manteniment de material ferroviari</t>
  </si>
  <si>
    <t>Serveis auxiliars de la construcció i dragatges</t>
  </si>
  <si>
    <t>Jugadors i entrenadors de futbol</t>
  </si>
  <si>
    <t>Codi</t>
  </si>
  <si>
    <t>Comerç a l'engròs</t>
  </si>
  <si>
    <t>Recuperació de productes</t>
  </si>
  <si>
    <t>Servicis d'alimentació</t>
  </si>
  <si>
    <t>Servicis d'hostaleria</t>
  </si>
  <si>
    <t xml:space="preserve">Reparacions </t>
  </si>
  <si>
    <t>Transport marítim i fluvial</t>
  </si>
  <si>
    <t>Activitats annexes als transports</t>
  </si>
  <si>
    <t>Telecomunicacions</t>
  </si>
  <si>
    <t>Institucions financeres</t>
  </si>
  <si>
    <t>Assegurances</t>
  </si>
  <si>
    <t>Auxiliars financers i d'assegurances. Activitats immobiliàries</t>
  </si>
  <si>
    <t>Servicis prestats a les empreses</t>
  </si>
  <si>
    <t>Lloguer de béns mobles</t>
  </si>
  <si>
    <t>Servicis agrícoles, ramaders, forestals i pesquers</t>
  </si>
  <si>
    <t>Educació i investigació</t>
  </si>
  <si>
    <t>Sanitat i servicis veterinaris</t>
  </si>
  <si>
    <t>Assistència i servicis socials</t>
  </si>
  <si>
    <t>Servicis recreatius i culturals</t>
  </si>
  <si>
    <t>Servicis personals</t>
  </si>
  <si>
    <t>Parcs d'atraccions, fires i servicis d'espectacles</t>
  </si>
  <si>
    <t>Resta de servicis</t>
  </si>
  <si>
    <t>Indústria química</t>
  </si>
  <si>
    <t>Construcció de maquinària i equip mecànic</t>
  </si>
  <si>
    <t>Construcció de maquinària i material elèctric</t>
  </si>
  <si>
    <t>Construcció d'altre material de transport</t>
  </si>
  <si>
    <t>Indústria tèxtil</t>
  </si>
  <si>
    <t>Indústria del cuiro</t>
  </si>
  <si>
    <t>Resta d'indústries manufactureres</t>
  </si>
  <si>
    <t>Tècnics agrícoles,forestals,biològics i similars</t>
  </si>
  <si>
    <t>Dr i Llicenciats en físiques,geografia,geologia i mines</t>
  </si>
  <si>
    <t>Dr i Llicenciats en químiques</t>
  </si>
  <si>
    <t>Enginyers tècnics en mines i perits</t>
  </si>
  <si>
    <t>Enginyers tècnics en aeronàutica, construcció i similars</t>
  </si>
  <si>
    <t>Professionals de la loteria i l'atzar</t>
  </si>
  <si>
    <t>Enginyers aeronàutics i navals,telecomunicacions, construcció i similars</t>
  </si>
  <si>
    <t>Apicultura</t>
  </si>
  <si>
    <t>Producció, transport i distribució d'energia elèctrica</t>
  </si>
  <si>
    <t>Fabricació i distribució de gas</t>
  </si>
  <si>
    <t>Fabricació de gel per a la venda</t>
  </si>
  <si>
    <t>Producció i primera transformació de metalls no ferris</t>
  </si>
  <si>
    <t>Extracció de materials de construcció</t>
  </si>
  <si>
    <t>Indústries de la pedra natural</t>
  </si>
  <si>
    <t>Fabricació d'abrasius</t>
  </si>
  <si>
    <t>Indústria del vidre</t>
  </si>
  <si>
    <t>Fabricació de productes ceràmics</t>
  </si>
  <si>
    <t>Fabricació de productes farmacèutics</t>
  </si>
  <si>
    <t>Fabricació de productes metàl·lics estructurals</t>
  </si>
  <si>
    <t>Tallers mecànics independents</t>
  </si>
  <si>
    <t>Foneries</t>
  </si>
  <si>
    <t>%</t>
  </si>
  <si>
    <t>Total</t>
  </si>
  <si>
    <t>Ramaderes</t>
  </si>
  <si>
    <t>Industrials</t>
  </si>
  <si>
    <t>Construcció</t>
  </si>
  <si>
    <t>Explotacions mixtes</t>
  </si>
  <si>
    <t>Indústria de la llana i les seues mescles</t>
  </si>
  <si>
    <t>Comerç i Servicis</t>
  </si>
  <si>
    <t>València</t>
  </si>
  <si>
    <t xml:space="preserve"> 1. Ciutat Vella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</si>
  <si>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</si>
  <si>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</si>
  <si>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</si>
  <si>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</si>
  <si>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</si>
  <si>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</si>
  <si>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</si>
  <si>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</si>
  <si>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</si>
  <si>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</si>
  <si>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</si>
  <si>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</si>
  <si>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</si>
  <si>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</si>
  <si>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</si>
  <si>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</si>
  <si>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No hi consta</t>
  </si>
  <si>
    <t>Fabricació d'òrgans de transmissió</t>
  </si>
  <si>
    <t>Fabricació de fils i cables elèctrics</t>
  </si>
  <si>
    <t>Construcció naval</t>
  </si>
  <si>
    <t>Reparació i manteniment de vaixells</t>
  </si>
  <si>
    <t>Fabricació i envasament d'oli d'oliva</t>
  </si>
  <si>
    <t>Fabricació de sucs i conserves vegetals</t>
  </si>
  <si>
    <t>Fabricació de productes de molineria</t>
  </si>
  <si>
    <t>Elaboració de productes alimentaris diversos</t>
  </si>
  <si>
    <t>Indústria vinícola</t>
  </si>
  <si>
    <t>Indústria del cotó i les seues mescles</t>
  </si>
  <si>
    <t>Fabricació de gèneres de punt</t>
  </si>
  <si>
    <t>Acabat de tèxtils</t>
  </si>
  <si>
    <t>Altres indústries tèxtils</t>
  </si>
  <si>
    <t>Indústria de la pelleteria</t>
  </si>
  <si>
    <t>Fabricació d'envasos i embalatges de fusta</t>
  </si>
  <si>
    <t>Indústria del moble de fusta</t>
  </si>
  <si>
    <t>Transformació de paper i cartó</t>
  </si>
  <si>
    <t>Arts gràfiques (impressió gràfica)</t>
  </si>
  <si>
    <t>Activitats annexes a les arts gràfiques</t>
  </si>
  <si>
    <t>Edició</t>
  </si>
  <si>
    <t>Transformació del cautxú</t>
  </si>
  <si>
    <t>Transformació de matèries plàstiques</t>
  </si>
  <si>
    <t>Joieria i bijuteria</t>
  </si>
  <si>
    <t>Laboratoris fotogràfics i cinematogràfics</t>
  </si>
  <si>
    <t>Indústries manufactureres diverses</t>
  </si>
  <si>
    <t>Edificació i obra civil</t>
  </si>
  <si>
    <t>Instal·lacions i muntatges</t>
  </si>
  <si>
    <t>Acabat d'obres</t>
  </si>
  <si>
    <t>Agrupacions i unions temporals d'empreses</t>
  </si>
  <si>
    <t>Intermediaris del comerç</t>
  </si>
  <si>
    <t>Comerç mixt o integrat en grans superfícies</t>
  </si>
  <si>
    <t>Servicis en restaurants</t>
  </si>
  <si>
    <t>Servicis en cafeteries</t>
  </si>
  <si>
    <t>Allotjaments turístics extrahotelers</t>
  </si>
  <si>
    <t>Reparació de maquinària industrial</t>
  </si>
  <si>
    <t>Transport de viatgers</t>
  </si>
  <si>
    <t>Transport de mercaderies per carretera</t>
  </si>
  <si>
    <t>Activitats annexes al transport terrestre</t>
  </si>
  <si>
    <t>Agències de viatges</t>
  </si>
  <si>
    <t>Banca</t>
  </si>
  <si>
    <t>Caixes d'estalvi</t>
  </si>
  <si>
    <t>Altres institucions financeres</t>
  </si>
  <si>
    <t>Auxiliars financers</t>
  </si>
  <si>
    <t>Auxiliars d'assegurances</t>
  </si>
  <si>
    <t>Promoció immobiliària</t>
  </si>
  <si>
    <t>Empreses d'estudis de mercat</t>
  </si>
  <si>
    <t>Lloguer de maquinària i equip agrícola</t>
  </si>
  <si>
    <t>Lloguer d'automòbils sense conductor</t>
  </si>
  <si>
    <t>Lloguer de béns de consum</t>
  </si>
  <si>
    <t>Lloguer d'aparells de mesura</t>
  </si>
  <si>
    <t>Col·legis majors i residències d'estudiants</t>
  </si>
  <si>
    <t>Investigació científica i tècnica</t>
  </si>
  <si>
    <t>Consultes i clíniques veterinàries</t>
  </si>
  <si>
    <t>Espectacles (excepte cine i esports)</t>
  </si>
  <si>
    <t>Espectacles esportius</t>
  </si>
  <si>
    <t>Bugaderies, tintoreries i servicis semblants</t>
  </si>
  <si>
    <t>Salons de perruqueria i instituts de bellesa</t>
  </si>
  <si>
    <t>Agències de col·locació d'artistes</t>
  </si>
  <si>
    <t>Doctors i llicenciats en ciències biològiques</t>
  </si>
  <si>
    <t>Veterinaris</t>
  </si>
  <si>
    <t>Enginyers tècnics topògrafs</t>
  </si>
  <si>
    <t>Enginyers de mines</t>
  </si>
  <si>
    <t>Doctors i llicenciats en ciències químiques</t>
  </si>
  <si>
    <t>Enginyers aeronàutics</t>
  </si>
  <si>
    <t>Enginyers navals</t>
  </si>
  <si>
    <t>Dibuixants tècnics</t>
  </si>
  <si>
    <t>Tècnics en il·luminació</t>
  </si>
  <si>
    <t>Enginyers industrials i tèxtils</t>
  </si>
  <si>
    <t>Tècnics en arts gràfiques</t>
  </si>
  <si>
    <t>Arquitectes</t>
  </si>
  <si>
    <t>Enginyers de camins, canals i ports</t>
  </si>
  <si>
    <t>Arquitectes tècnics i aparelladors</t>
  </si>
  <si>
    <t>Delineants</t>
  </si>
  <si>
    <t>Agents comercials</t>
  </si>
  <si>
    <t>Tècnics en hostaleria</t>
  </si>
  <si>
    <t>Conductors de vehicles terrestres</t>
  </si>
  <si>
    <t>Gestors administratius</t>
  </si>
  <si>
    <t>Administradors de finques</t>
  </si>
  <si>
    <t>Habilitats de classes passives</t>
  </si>
  <si>
    <t>Graduats socials</t>
  </si>
  <si>
    <t>Agents de duanes</t>
  </si>
  <si>
    <t>Advocats</t>
  </si>
  <si>
    <t>Procuradors</t>
  </si>
  <si>
    <t>Notaris</t>
  </si>
  <si>
    <t>Registradors</t>
  </si>
  <si>
    <t>Economistes</t>
  </si>
  <si>
    <t>Intendents i professors mercantils</t>
  </si>
  <si>
    <t>Pèrits mercantils</t>
  </si>
  <si>
    <t>Diplomats en ciències empresarials</t>
  </si>
  <si>
    <t>Programadors i analistes d'informàtica</t>
  </si>
  <si>
    <t>Diplomats en informàtica</t>
  </si>
  <si>
    <t>Diplomats en biblioteconomia i documentació</t>
  </si>
  <si>
    <t>Metges de medicina general</t>
  </si>
  <si>
    <t>Estomatòlegs</t>
  </si>
  <si>
    <t>Odontòlegs</t>
  </si>
  <si>
    <t>Farmacèutics</t>
  </si>
  <si>
    <t>Ajudants tècnics sanitaris i fisioterapeutes</t>
  </si>
  <si>
    <t>Protèsics i higienistes dentals</t>
  </si>
  <si>
    <t>Representants tècnics de l'espectacle</t>
  </si>
  <si>
    <t>Agents de col·locació d'artistes</t>
  </si>
  <si>
    <t>Restauradors d'obres d'art</t>
  </si>
  <si>
    <t>Guies de turisme</t>
  </si>
  <si>
    <t>Liquidadors i comissaris d'avaries</t>
  </si>
  <si>
    <t>Cronometradors</t>
  </si>
  <si>
    <t>Maquilladors i esteticistes</t>
  </si>
  <si>
    <t>Grafòlegs</t>
  </si>
  <si>
    <t>Altres professionals relacionats amb servicis</t>
  </si>
  <si>
    <t>Ballarins</t>
  </si>
  <si>
    <t>Cantants</t>
  </si>
  <si>
    <t>Fabricació de components electrònics i circuits integrats</t>
  </si>
  <si>
    <t>Construcció naval, reparació i manteniment de bucs</t>
  </si>
  <si>
    <t>Extracció de petroli i gas natural</t>
  </si>
  <si>
    <t>Producció, transport i distribució d'energia elèctrica, gas, vapor i aigua calenta</t>
  </si>
  <si>
    <t>Captació, tractament i distribució d'aigua, i fabricació de gel</t>
  </si>
  <si>
    <t>Producció i primera transformació de metalls</t>
  </si>
  <si>
    <t>Indústries de productes minerals no metàl·lics</t>
  </si>
  <si>
    <t>Construcció de màquines d'oficina i ordinadors (inclosa la seua instal·lació)</t>
  </si>
  <si>
    <t>Fabricació de material electrònic (excepte ordinadors)</t>
  </si>
  <si>
    <t>Construcció de vehicles automòbils i les seues peces de recanvi</t>
  </si>
  <si>
    <t>Fabricació d'instruments de precisió, òptica i semblants</t>
  </si>
  <si>
    <t>Indústries de productes alimentaris i begudes</t>
  </si>
  <si>
    <t>Indústries d'altres productes alimentaris, begudes i tabac</t>
  </si>
  <si>
    <t>Indústria del calçat, vestit i altres confeccions tèxtils</t>
  </si>
  <si>
    <t>Industria de la fusta, suro i mobles de fusta</t>
  </si>
  <si>
    <t>Indústria del paper i fabricació d'articles de paper; arts gràfiques i edició</t>
  </si>
  <si>
    <t>Industria de transformació del cautxú i materies plàstiques</t>
  </si>
  <si>
    <t>Comerç al detall de productes alimentaris, begudes i tabac realitzat en establiments permanents</t>
  </si>
  <si>
    <t>Comerç al detall de productes industrials no alimentaris realitzat en establiments permanents</t>
  </si>
  <si>
    <t>Comerç mixt o integrat; al detall fora d'un establiment  permanent; amb expositors en depòsit i aparells automàtics; al detall per correu i catàleg de prod. diversos</t>
  </si>
  <si>
    <t>Servicis de sanejament, neteja i servicis contra incendis i similars</t>
  </si>
  <si>
    <t>Enginyers tècnics industrials,tèxtils i arts gràfiques</t>
  </si>
  <si>
    <t>Arquitectes i enginyers de camins, canals i ports</t>
  </si>
  <si>
    <t>Arquitectes i enginyers tècnics de la construcció</t>
  </si>
  <si>
    <t>Delineants i decoradors</t>
  </si>
  <si>
    <t>Altres professionals relacionats amb altres industries manufactureres</t>
  </si>
  <si>
    <t>Tècnics d'hostaleria</t>
  </si>
  <si>
    <t>Gestors o intermediaris en les operacions de transport i conductors de vehicles terrestres</t>
  </si>
  <si>
    <t>Professionals de les assegurances</t>
  </si>
  <si>
    <t>Gestors</t>
  </si>
  <si>
    <t>1.1. Activitats econòmiques segons tipus. 2007 - 2011</t>
  </si>
  <si>
    <t>1.2. Activitats econòmiques industrials segons grans grups per districte. 2011</t>
  </si>
  <si>
    <t>1.3. Activitats econòmiques comercials segons grans grups per districte. 2011</t>
  </si>
  <si>
    <t>1.4. Activitats econòmiques professionals segons grans grups per districte. 2011</t>
  </si>
  <si>
    <t>1.5. Activitats econòmiques industrials segons agrupació per districte. 2011</t>
  </si>
  <si>
    <t>1.6. Activitats econòmiques comercials i de servici segons agrupació per districte. 2011</t>
  </si>
  <si>
    <t>1.7. Activitats econòmiques professionals segons agrupación per districte. 2011</t>
  </si>
  <si>
    <t>1.8. Activitats econòmiques industrials més freqüents segons agrupació per barri. 2011</t>
  </si>
  <si>
    <t>1.9. Activitats econòmiques comercials i de servicis més freqüents segons agrupació per barri. 2011</t>
  </si>
  <si>
    <t>1.10. Activitats econòmiques professionals més freqüents segons agrupació per barri. 2011</t>
  </si>
  <si>
    <t>1.11. Activitats econòmiques segons grup. 2011</t>
  </si>
  <si>
    <t>1.2. Actividades económicas industriales según grandes grupos por distrito. 2011</t>
  </si>
  <si>
    <t>1.3. Actividades económicas comerciales según grandes grupos por distrito. 2011</t>
  </si>
  <si>
    <t>1.4. Actividades económicas profesionales según grandes grupos por distrito. 2011</t>
  </si>
  <si>
    <t>1.5. Actividades económicas industriales según agrupación por distrito. 2011</t>
  </si>
  <si>
    <t>1.6. Actividades económicas comerciales y de servicio según agrupación por distrito. 2011</t>
  </si>
  <si>
    <t>1.7. Actividades económicas profesionales según agrupación por distrito. 2011</t>
  </si>
  <si>
    <t>1.8. Actividades económicas industriales más frecuentes según agrupación por barrio. 2011</t>
  </si>
  <si>
    <t>1.9. Actividades económicas comerciales y de servicios más frecuentes según agrupación por barrio. 2011</t>
  </si>
  <si>
    <t>1.10. Actividades económicas profesionales más frecuentes según agrupación por barrio. 2011</t>
  </si>
  <si>
    <t>1.11. Actividades económicas según grupo. 2011</t>
  </si>
  <si>
    <t>1.1. Actividades económicas según tipos. 2007 - 2011</t>
  </si>
  <si>
    <t>Nova referència en 2011</t>
  </si>
  <si>
    <t>Baixa referència en 2011</t>
  </si>
  <si>
    <t>IAE 01/01/2011</t>
  </si>
  <si>
    <t>Evolució 2010 - 2011</t>
  </si>
  <si>
    <t>Professionals del dret</t>
  </si>
  <si>
    <t>Professionals de l'economia i les finances</t>
  </si>
  <si>
    <t>Professionals de la publicitat</t>
  </si>
  <si>
    <t>Professionals de la informàtica i la matemàtica</t>
  </si>
  <si>
    <t>Professionals d'activitats diverses</t>
  </si>
  <si>
    <t>Professionals de l'ensenyament</t>
  </si>
  <si>
    <t>Professionals de la sanitat</t>
  </si>
  <si>
    <t>Professions liberals, artístiques i literàries</t>
  </si>
  <si>
    <t>Professionals que presten servicis de neteja</t>
  </si>
  <si>
    <t>Professionals relacionats amb activitats parasanitàries</t>
  </si>
  <si>
    <t>Professionals relacionats amb l'espectacle</t>
  </si>
  <si>
    <t>Altres professionals relacionats amb els servicis a què es referix esta divisió</t>
  </si>
  <si>
    <t>Codi (Secció, Divisió, Agrupació i Grup)</t>
  </si>
  <si>
    <t>DT 1</t>
  </si>
  <si>
    <t>DT 2</t>
  </si>
  <si>
    <t>DT 3</t>
  </si>
  <si>
    <t>DT 4</t>
  </si>
  <si>
    <t>DT 5</t>
  </si>
  <si>
    <t>DT 6</t>
  </si>
  <si>
    <t>DT 7</t>
  </si>
  <si>
    <t>DT 8</t>
  </si>
  <si>
    <t>DT 9</t>
  </si>
  <si>
    <t>DT 10</t>
  </si>
  <si>
    <t>DT 11</t>
  </si>
  <si>
    <t>DT 12</t>
  </si>
  <si>
    <t>DT 13</t>
  </si>
  <si>
    <t>DT 14</t>
  </si>
  <si>
    <t>DT 15</t>
  </si>
  <si>
    <t>DT 16</t>
  </si>
  <si>
    <t>DT 17</t>
  </si>
  <si>
    <t>DT 18</t>
  </si>
  <si>
    <t>DT 19</t>
  </si>
  <si>
    <t xml:space="preserve">    1. La Seu</t>
  </si>
  <si>
    <t xml:space="preserve">    2. La Xerea</t>
  </si>
  <si>
    <t xml:space="preserve">    3. El Carme</t>
  </si>
  <si>
    <t xml:space="preserve">    4. El Pilar</t>
  </si>
  <si>
    <t xml:space="preserve">    5. El Mercat</t>
  </si>
  <si>
    <t xml:space="preserve">    6. Sant Francesc</t>
  </si>
  <si>
    <t xml:space="preserve">    1. Russafa</t>
  </si>
  <si>
    <t xml:space="preserve">    2. El Pla del Remei</t>
  </si>
  <si>
    <t xml:space="preserve">    3. Gran Via</t>
  </si>
  <si>
    <t xml:space="preserve">    1. El Botànic</t>
  </si>
  <si>
    <t xml:space="preserve">    2. La Roqueta</t>
  </si>
  <si>
    <t xml:space="preserve">    3. La Petxina</t>
  </si>
  <si>
    <t xml:space="preserve">    4. Arrancapins</t>
  </si>
  <si>
    <t xml:space="preserve">    1. Campanar</t>
  </si>
  <si>
    <t xml:space="preserve">    2. Les Tendetes</t>
  </si>
  <si>
    <t xml:space="preserve">    3. El Calvari</t>
  </si>
  <si>
    <t xml:space="preserve">    4. Sant Pau</t>
  </si>
  <si>
    <t xml:space="preserve">    1. Marxalenes</t>
  </si>
  <si>
    <t xml:space="preserve">    2. Morvedre</t>
  </si>
  <si>
    <t xml:space="preserve">    3. Trinitat</t>
  </si>
  <si>
    <t xml:space="preserve">    4. Tormos</t>
  </si>
  <si>
    <t xml:space="preserve">    5. Sant Antoni</t>
  </si>
  <si>
    <t xml:space="preserve">    1. Exposició</t>
  </si>
  <si>
    <t xml:space="preserve">    2. Mestalla</t>
  </si>
  <si>
    <t xml:space="preserve">    3. Jaume Roig</t>
  </si>
  <si>
    <t xml:space="preserve">    4. Ciutat Universitària</t>
  </si>
  <si>
    <t xml:space="preserve">    1. Nou Moles</t>
  </si>
  <si>
    <t xml:space="preserve">    2. Soternes</t>
  </si>
  <si>
    <t xml:space="preserve">    3. Tres Forques</t>
  </si>
  <si>
    <t xml:space="preserve">    4. La Fontsanta</t>
  </si>
  <si>
    <t xml:space="preserve">    5. La Llum</t>
  </si>
  <si>
    <t xml:space="preserve">    1. Patraix</t>
  </si>
  <si>
    <t xml:space="preserve">    2. Sant Isidre</t>
  </si>
  <si>
    <t xml:space="preserve">    3. Vara de Quart</t>
  </si>
  <si>
    <t xml:space="preserve">    4. Safranar</t>
  </si>
  <si>
    <t xml:space="preserve">    5. Favara</t>
  </si>
  <si>
    <t xml:space="preserve">    1. La Raiosa</t>
  </si>
  <si>
    <t xml:space="preserve">    3. La Creu Coberta</t>
  </si>
  <si>
    <t xml:space="preserve">    5. Camí Real</t>
  </si>
  <si>
    <t xml:space="preserve">    1. Mont-Olivet</t>
  </si>
  <si>
    <t xml:space="preserve">    2. En Corts</t>
  </si>
  <si>
    <t xml:space="preserve">    3. Malilla</t>
  </si>
  <si>
    <t xml:space="preserve">    4. Fonteta de Sant Lluís</t>
  </si>
  <si>
    <t xml:space="preserve">    5. Na Rovella</t>
  </si>
  <si>
    <t xml:space="preserve">    6. La Punta</t>
  </si>
  <si>
    <t xml:space="preserve">    1. El Grau</t>
  </si>
  <si>
    <t xml:space="preserve">    2. El Cabanyal-el Canyamelar</t>
  </si>
  <si>
    <t xml:space="preserve">    3. La Malva-rosa</t>
  </si>
  <si>
    <t xml:space="preserve">    4. Beteró</t>
  </si>
  <si>
    <t xml:space="preserve">    5. Natzaret</t>
  </si>
  <si>
    <t xml:space="preserve">    1. Aiora</t>
  </si>
  <si>
    <t xml:space="preserve">    2. Albors</t>
  </si>
  <si>
    <t xml:space="preserve">    3. La Creu del Grau</t>
  </si>
  <si>
    <t xml:space="preserve">    4. Camí Fondo</t>
  </si>
  <si>
    <t xml:space="preserve">    5. Penya-roja</t>
  </si>
  <si>
    <t xml:space="preserve">    2. Ciutat Jardí</t>
  </si>
  <si>
    <t xml:space="preserve">    3. L'Amistat</t>
  </si>
  <si>
    <t xml:space="preserve">    5. La Carrasca</t>
  </si>
  <si>
    <t xml:space="preserve">    1. Benimaclet</t>
  </si>
  <si>
    <t xml:space="preserve">    2. Camí de Vera</t>
  </si>
  <si>
    <t xml:space="preserve">    1. Orriols</t>
  </si>
  <si>
    <t xml:space="preserve">    2. Torrefiel</t>
  </si>
  <si>
    <t xml:space="preserve">    3. Sant Llorenç</t>
  </si>
  <si>
    <t xml:space="preserve">    1. Benicalap</t>
  </si>
  <si>
    <t xml:space="preserve">    2. Ciutat Fallera</t>
  </si>
  <si>
    <t xml:space="preserve">    1. Benifaraig</t>
  </si>
  <si>
    <t xml:space="preserve">    2. Poble Nou</t>
  </si>
  <si>
    <t xml:space="preserve">    3. Carpesa</t>
  </si>
  <si>
    <t xml:space="preserve">    4. Cases de Bàrcena</t>
  </si>
  <si>
    <t xml:space="preserve">    5. Mauella</t>
  </si>
  <si>
    <t xml:space="preserve">    6. Massarrojos</t>
  </si>
  <si>
    <t xml:space="preserve">    7. Borbotó</t>
  </si>
  <si>
    <t xml:space="preserve">    1. Benimàmet</t>
  </si>
  <si>
    <t xml:space="preserve">    2. Beniferri</t>
  </si>
  <si>
    <t xml:space="preserve">    1. El Forn d'Alcedo</t>
  </si>
  <si>
    <t xml:space="preserve">    3. Pinedo</t>
  </si>
  <si>
    <t xml:space="preserve">    4. El Saler</t>
  </si>
  <si>
    <t xml:space="preserve">    5. El Palmar</t>
  </si>
  <si>
    <t xml:space="preserve">    6. El Perellonet</t>
  </si>
  <si>
    <t xml:space="preserve">    7. La Torre</t>
  </si>
  <si>
    <t xml:space="preserve">    8. Faitanar</t>
  </si>
  <si>
    <t>Codi  (Secció, Divisió, Agrupació)</t>
  </si>
  <si>
    <t>Altres</t>
  </si>
  <si>
    <t>Actuaris d'assegurances</t>
  </si>
  <si>
    <t>Corredors de comerç lliures</t>
  </si>
  <si>
    <t>Districte</t>
  </si>
  <si>
    <t xml:space="preserve">    7.Ciutat de les Arts i les Ciències</t>
  </si>
  <si>
    <t>Fabricació de jocs, joguets i articles d'esport</t>
  </si>
  <si>
    <t>Artístiques</t>
  </si>
  <si>
    <t>Professionals</t>
  </si>
  <si>
    <t>Altres transports terrestres</t>
  </si>
  <si>
    <t>Transport per ferrocarril</t>
  </si>
  <si>
    <t>Transport aeri</t>
  </si>
  <si>
    <t>Lloguer de béns immobles</t>
  </si>
  <si>
    <t>Transport ferroviari per via estreta</t>
  </si>
  <si>
    <t>Transport aeri no regular</t>
  </si>
  <si>
    <t>Lloguer de béns immobles de naturalesa rústica</t>
  </si>
  <si>
    <t>Lloguer de béns immobles de naturalesa urbana</t>
  </si>
  <si>
    <t>Energia i aigua</t>
  </si>
  <si>
    <t>Extracció i transformació de minerals</t>
  </si>
  <si>
    <t>Transformació de metalls</t>
  </si>
  <si>
    <t xml:space="preserve"> </t>
  </si>
  <si>
    <t xml:space="preserve"> 1.  Ciutat Vella</t>
  </si>
  <si>
    <t xml:space="preserve"> 3.  Extramurs</t>
  </si>
  <si>
    <t xml:space="preserve"> 4.  Campanar</t>
  </si>
  <si>
    <t xml:space="preserve"> 5.  La Saïdia</t>
  </si>
  <si>
    <t xml:space="preserve"> 6.  El Pla del Real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</si>
  <si>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</si>
  <si>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</si>
  <si>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</si>
  <si>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</si>
  <si>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</si>
  <si>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</si>
  <si>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</si>
  <si>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</si>
  <si>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</si>
  <si>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</si>
  <si>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</si>
  <si>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</si>
  <si>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Comerç,restaurants hostaleria i reparacions</t>
  </si>
  <si>
    <t>Transports i comunicacions</t>
  </si>
  <si>
    <t>Institucions financeres i assegurances</t>
  </si>
  <si>
    <t xml:space="preserve">Total </t>
  </si>
  <si>
    <t>Tècnics Agricultura</t>
  </si>
  <si>
    <t>Tècnics Indústria i construcció</t>
  </si>
  <si>
    <t xml:space="preserve"> Comerç, hostaleria i transports</t>
  </si>
  <si>
    <t>Prof. finances, dret, assegurances</t>
  </si>
  <si>
    <t xml:space="preserve">Altres professionals </t>
  </si>
  <si>
    <t>Dr i Llicenciats en biològiques,agrònoms i forestals</t>
  </si>
  <si>
    <t>Altres professionals relacionats amb les activitats pròpies de l'energia, aigua, mineria i indústria química NCOP</t>
  </si>
  <si>
    <t>Extracció, preparació i aglomeració d'hulla</t>
  </si>
  <si>
    <t>Extracció i transformació de minerals radioactius</t>
  </si>
  <si>
    <t>Enginyers en geodèsia i cartografia</t>
  </si>
  <si>
    <t>Tècnics Superiors en desenvolupament de projectes urbanístics i operacions topogràfiques</t>
  </si>
  <si>
    <t xml:space="preserve">    4. Sant Marcel·lí</t>
  </si>
  <si>
    <t xml:space="preserve">    4. La Bega Baixa</t>
  </si>
  <si>
    <t xml:space="preserve">    2. El Castellar-l'Oliverar</t>
  </si>
  <si>
    <t>Font: Impost d'Activitats Econòmiques. Oficina d'Estadística. Ajuntament de València.</t>
  </si>
  <si>
    <t>Extracció de minerals no metàl·lics ni energètics; turberes</t>
  </si>
  <si>
    <t>Fabricació de cervesa i malta cervesera</t>
  </si>
  <si>
    <t>Activitats annexes al transport aeri</t>
  </si>
  <si>
    <t>Enginyers tècnics navals, ajudants i pèrits</t>
  </si>
  <si>
    <t>Fabricació de productes metàl·lics (excepte màquines i materials de transport)</t>
  </si>
  <si>
    <t>Comerç a l'engròs de articles de consum durador</t>
  </si>
  <si>
    <t>Comerç a l'engròs interindustrial de la mineria i química</t>
  </si>
  <si>
    <t>Comerç a l'engròs d'altres productes de recuperació</t>
  </si>
  <si>
    <t>Comerç a la menuda de combustibles, carburants i lubricants</t>
  </si>
  <si>
    <t>Enginyers agrònoms i forestals</t>
  </si>
  <si>
    <t>Doctors i llicenciats en filosofia i lletres</t>
  </si>
  <si>
    <t xml:space="preserve"> 2.  l'Eixample</t>
  </si>
  <si>
    <t xml:space="preserve"> 7.  l'Olivereta</t>
  </si>
  <si>
    <t xml:space="preserve"> 2. l'Eixample</t>
  </si>
  <si>
    <t xml:space="preserve"> 7. l'Olivereta</t>
  </si>
  <si>
    <t xml:space="preserve">    2.l'Hort de Senabre</t>
  </si>
  <si>
    <t xml:space="preserve">    1. l'Illa Perduda</t>
  </si>
  <si>
    <t xml:space="preserve">    3.l'Amistat</t>
  </si>
  <si>
    <t xml:space="preserve">    1.l'Illa Perduda</t>
  </si>
  <si>
    <t xml:space="preserve">    2. l'Hort de Senabre</t>
  </si>
  <si>
    <t>Guies intèrprets de turisme</t>
  </si>
  <si>
    <t>Servicis especials de restaurant, cafeteria i café-bar</t>
  </si>
  <si>
    <t>Altres transports terrestres ncaa</t>
  </si>
  <si>
    <t>Altres servicis personals ncaa</t>
  </si>
  <si>
    <t>Altres servicis ncaa</t>
  </si>
  <si>
    <t>Hospitals, clíniques i sanatoris de medicina humana</t>
  </si>
  <si>
    <t>Extracció, preparació i aglomeració de combustibles sòlids i coqueries</t>
  </si>
  <si>
    <t>Altres professionals relacionats amb l'agricultura, ramaderia, caça, silvicultura i pesca</t>
  </si>
  <si>
    <t>Altres professionals relacionats amb les industries de la aeronàutica, telecomunicació i mecànica de precisió</t>
  </si>
  <si>
    <t xml:space="preserve">  València</t>
  </si>
  <si>
    <t xml:space="preserve">  1. Ciutat Vella</t>
  </si>
  <si>
    <t xml:space="preserve">  2. L'Eixample</t>
  </si>
  <si>
    <t xml:space="preserve">  3. Extramurs</t>
  </si>
  <si>
    <t xml:space="preserve">  4. Campanar</t>
  </si>
  <si>
    <t xml:space="preserve">  5. La Saïdia</t>
  </si>
  <si>
    <t xml:space="preserve">  6. El Pla del Real</t>
  </si>
  <si>
    <t xml:space="preserve">  7. L'Olivereta</t>
  </si>
  <si>
    <t xml:space="preserve">  8. Patraix</t>
  </si>
  <si>
    <t xml:space="preserve">  9. Jesús</t>
  </si>
  <si>
    <t xml:space="preserve">    2. L'Hort de Senabre</t>
  </si>
  <si>
    <t>IAE 01/01/2010</t>
  </si>
  <si>
    <t xml:space="preserve"> 10. Quatre Carreres</t>
  </si>
  <si>
    <t xml:space="preserve">    7. Ciutat Arts i les Ciències</t>
  </si>
  <si>
    <t xml:space="preserve"> 11. Poblats Marítims</t>
  </si>
  <si>
    <t xml:space="preserve"> 12. Camins al Grau</t>
  </si>
  <si>
    <t xml:space="preserve"> 13. Algirós</t>
  </si>
  <si>
    <t xml:space="preserve">    1. L'Illa Perduda</t>
  </si>
  <si>
    <t xml:space="preserve"> 14. Benimaclet</t>
  </si>
  <si>
    <t xml:space="preserve"> 15. Rascanya</t>
  </si>
  <si>
    <t xml:space="preserve"> 16. Benicalap</t>
  </si>
  <si>
    <t xml:space="preserve"> 17. Pobles del Nord</t>
  </si>
  <si>
    <t xml:space="preserve"> 18. Pobles de l'Oest</t>
  </si>
  <si>
    <t xml:space="preserve"> 19. Pobles del Sud</t>
  </si>
  <si>
    <t xml:space="preserve"> No hi consta</t>
  </si>
  <si>
    <t>Altres professionals relacionats amb la construcció</t>
  </si>
  <si>
    <t>Recuperació i comerç de residus fora d'establiment permanent</t>
  </si>
  <si>
    <t>Comerç a la menuda de fruites, verdures, hortalisses i tubercles</t>
  </si>
  <si>
    <t>Transport ferroviari per via normal</t>
  </si>
  <si>
    <t>Explotació intensiva de bestiar boví per a engreix</t>
  </si>
  <si>
    <t>Explotació intensiva de bestiar porcí per a cria</t>
  </si>
  <si>
    <t>Explotació intensiva de bestiar porcí per a engreix</t>
  </si>
  <si>
    <t>Avicultura per a carn</t>
  </si>
  <si>
    <t>Cuniculicultura</t>
  </si>
  <si>
    <t>Explotacions de bestiar cavallí, mular i asiní</t>
  </si>
  <si>
    <t>Prospecció de petroli i gas natural i tasques auxiliars d'investigació minera</t>
  </si>
  <si>
    <t>Transformació de minerals radioactius i tractament i emmagatzematget de residus radioactius</t>
  </si>
  <si>
    <t>Trefilatge, estirat, perfilat i laminat en fred de l'acer</t>
  </si>
  <si>
    <t>Fabricació de productes de terres cuites per a la construcció (excepte articles refractaris)</t>
  </si>
  <si>
    <t>Fabricació de materials de construcció en formigó, ciment, guix, escaiola i altres</t>
  </si>
  <si>
    <t>Indústries d'altres productes minerals no metàl·lics ncaa</t>
  </si>
  <si>
    <t>Fabricació d'altres productes químics destinats principalment al consum final</t>
  </si>
  <si>
    <t>Forja, estampat, embotició, encunyació, tallament i repussatge</t>
  </si>
  <si>
    <t>Tractament i recobriment dels metalls</t>
  </si>
  <si>
    <t>Construcció de grans dipòsits i caldereria grossa</t>
  </si>
  <si>
    <t>Fabricació d'eines i articles acabats en metalls, excepte material elèctric</t>
  </si>
  <si>
    <t>Construcció de màquines per treballar els metalls, la fusta i el suro; útils, equips i recanvis per a màquines</t>
  </si>
  <si>
    <t>Construcció de màquines per a les indústries tèxtils del cuiro, calçat i vestit</t>
  </si>
  <si>
    <t>Construcció de màquines i aparells per a les indústries alimentàries, químiques, del plàstic i del cautxú</t>
  </si>
  <si>
    <t>Construcció de màquines i equip per a mineria, construcció i obres públiques, siderúrgia i foneria i d'elevació i manipulació</t>
  </si>
  <si>
    <t>Fabricació de material elèctric d'utilització i equipament</t>
  </si>
  <si>
    <t>Fabricació de llums i material d'enllumenat</t>
  </si>
  <si>
    <t>Fabricació d'aparells i equip electromèdic i d'ús professional i científic</t>
  </si>
  <si>
    <t>Fabricació d'aparells receptors, d'enregistrament i reproducció de so i imatge, enregistrament de discos i cintes magnètiques</t>
  </si>
  <si>
    <t>Fabricació d'equip, components, accessoris i peces de recanvi per a vehicles automòbils</t>
  </si>
  <si>
    <t>Construcció d'altres materials de transport ncaa.</t>
  </si>
  <si>
    <t>Fabricació d'instruments de precisió, mesura i control</t>
  </si>
  <si>
    <t>Fabricació de material medicoquirúrgic i d'aparells ortopèdics</t>
  </si>
  <si>
    <t>Fabricació d'instruments òptics i material fotogràfic i cinematogràfic</t>
  </si>
  <si>
    <t>Fabricació de rellotges i altres instruments ncaa.</t>
  </si>
  <si>
    <t>Fabricació d'olis i greixos vegetals i animals (excepte oli d'oliva)</t>
  </si>
  <si>
    <t>Sacrifici de bestiar, preparació i conserves de carn i incubació d'aus</t>
  </si>
  <si>
    <t>Indústries làcties</t>
  </si>
  <si>
    <t>Fabricació de pastes alimentàries i productes amilacis</t>
  </si>
  <si>
    <t>Indústries del pa, brioxeria, pastisseria i galletes</t>
  </si>
  <si>
    <t>Indústries de productes per a l'alimentació animal (incloses les farines de peix)</t>
  </si>
  <si>
    <t>Indústria de les aigües minerals, aigües gasoses i altres begudes analcohòliques</t>
  </si>
  <si>
    <t>Indústria de la seda natural i les seues mescles i de les fibres artificials i sintètiques</t>
  </si>
  <si>
    <t>Adobament i acabat de cuiros i pells</t>
  </si>
  <si>
    <t>Fabricació d'articles de cuiro i similars</t>
  </si>
  <si>
    <t>Fabricació en sèrie de calçat (excepte el de cautxú i fusta)</t>
  </si>
  <si>
    <t>Fabricació de calçat d'artesania i a mida (inclòs el calçat ortopèdic)</t>
  </si>
  <si>
    <t>Confecció en sèrie de roba de tot tipus i els seus complements</t>
  </si>
  <si>
    <t>Confecció a mida de peces de roba i els seus complements</t>
  </si>
  <si>
    <t>Confecció d'altres articles amb matèries tèxtils</t>
  </si>
  <si>
    <t>Serrada i preparació industrial de la fusta (serrada, planejament, poliment, rentatge i similars)</t>
  </si>
  <si>
    <t>Fabricació de productes semielaborats de fusta (fulloles, taulers, fustes millorades i similars)</t>
  </si>
  <si>
    <t>Fabricació en sèrie de peces de fusteria, parquet i estructures de fusta per a la construcció</t>
  </si>
  <si>
    <t>Fabricació d'articles de jonc i canya, cistelleria, brotxes, raspalls i similars (excepte mobles)</t>
  </si>
  <si>
    <t>Consolidació i preparació de terrenys, demolicions, perforacions per a aflorament d'aigua, fonamentació i pavimentació</t>
  </si>
  <si>
    <t>Preparació i muntatge d'estructures i cobertes, pals i torres metàl·liques, carrils, comportes, grues etc.</t>
  </si>
  <si>
    <t>Construcció, reparació i conservació de tot tipus d'obres</t>
  </si>
  <si>
    <t>Comerç a l'engròs de tot tipus de mercaderies especificades en els grups del 612 al 617 i 619</t>
  </si>
  <si>
    <t>Comerç a l'engròs de primeres matèries agràries, productes alimentaris, begudes i tabac</t>
  </si>
  <si>
    <t>Comerç a l'engròs de tèxtils, confecció, calçat i articles de cuiro</t>
  </si>
  <si>
    <t>Comerç a l'engròs de productes farmacèutics, de perfumeria i per al manteniment i funcionament de la llar</t>
  </si>
  <si>
    <t>Altres tipus de comerç a l'engròs interindustrial (excepte la mineria i de la química)</t>
  </si>
  <si>
    <t>Comercials exportadores i comerç a l'engròs en zones i dipòsits francs</t>
  </si>
  <si>
    <t>Un altre comerç a l'engròs ncaa</t>
  </si>
  <si>
    <t>Comerç a l'engròs de ferralla i metalls de rebuig ferris i no ferris</t>
  </si>
  <si>
    <t>Comerç a la menuda de carn i despulles; de productes i derivats carnis elaborats; d'ous, aviram, conills de granja, caça; i dels seus productes derivats</t>
  </si>
  <si>
    <t>Comerç a la menuda de peix i altres productes de la pesca, de l'aqüicultura i de cargols</t>
  </si>
  <si>
    <t>Comerç a la menuda de pa, pastisseria, confiteria i semblants i de llet i productes lactis</t>
  </si>
  <si>
    <t>Comerç a la menuda de vins i begudes de totes classes</t>
  </si>
  <si>
    <t>Comerç a la menuda de productes del tabac i articles per a fumador</t>
  </si>
  <si>
    <t>Comerç a la menuda de productes alimentaris i begudes en general</t>
  </si>
  <si>
    <t>Comerç a la menuda de productes tèxtils, confecció, calçat, pells i articles de cuiro</t>
  </si>
  <si>
    <t>Comerç a la menuda de medicaments i productes farmacèutics; comerç a la menuda de productes de drogueria i neteja; perfumeria i cosmètics, i altres productes químics; comerç a la menuda d'articles d'herbolari</t>
  </si>
  <si>
    <t>Comerç a la menuda d'articles per a l'equipament de la llar i la construcció</t>
  </si>
  <si>
    <t>Comerç a la menuda de vehicles terrestres, aeronaus i embarcacions; i de maquinària, accessoris i peces de recanvi</t>
  </si>
  <si>
    <t>Comerç a la menuda de béns de segona mà, com ara mobles, roba i efectes ordinaris d'ús domèstic</t>
  </si>
  <si>
    <t>Comerç a la menuda d'instruments musicals i els seus accessoris</t>
  </si>
  <si>
    <t>Comerç a la menuda d'altres productes</t>
  </si>
  <si>
    <t>Comerç mixt o integrat a la menuda</t>
  </si>
  <si>
    <t>Comerç a la menuda fora d'establiment comercial permanent (ambulant, parades de mercat)</t>
  </si>
  <si>
    <t>Comerç en règim d'expositors en depòsit i mitjançant màquines expenedores</t>
  </si>
  <si>
    <t>Comerç a la menuda per correu o catàleg de tot tipus de productes</t>
  </si>
  <si>
    <t>Servicis en cafés i bars, amb menjar i sense</t>
  </si>
  <si>
    <t>Servicis en quioscos, paradetes, barraques o altres locals similars, situats en mercats o places, a l'aire lliure en la via pública o jardins</t>
  </si>
  <si>
    <t>Serivicis en xocolateries, gelateries i orxateries</t>
  </si>
  <si>
    <t>Serveis dels establiments classificats en els grups 671, 672, 673, 681 i 682 de les agrupacions 67 i 68, duts a terme fora d'aquests establiments. Altres serveis d'alimentació</t>
  </si>
  <si>
    <t>Servicis d'hostalatge en hotels i motels</t>
  </si>
  <si>
    <t>Servicis d'hostalatge en hostals i pensions</t>
  </si>
  <si>
    <t>Servicis d'hostalatge en fondes i cases d'hostes</t>
  </si>
  <si>
    <t>Explotació d'apartaments privats mitjançant agència o empresa organitzada</t>
  </si>
  <si>
    <t>Càmpings turístics en què es presten els serveis mínims de salubritat, com ara aigua potable, lavabos, aigüeres, etc.</t>
  </si>
  <si>
    <t>Reparació d'articles elèctrics per a la llar, vehicles automòbils i altres béns de consum</t>
  </si>
  <si>
    <t>Altres reparacions ncaa.</t>
  </si>
  <si>
    <t>Transport marítim internacional (excepte crus i gasos)</t>
  </si>
  <si>
    <t>Transport de cabotatge i per vies navegables interiors (excepte crus i gasos)</t>
  </si>
  <si>
    <t>Activitats annexes al transport marítim i per vies navegables interiors)</t>
  </si>
  <si>
    <t>Depòsits i emmagatzematge de mercaderies</t>
  </si>
  <si>
    <t>Activitats auxiliars i complementàries del transport (intermediaris)</t>
  </si>
  <si>
    <t>Servicis de mudances</t>
  </si>
  <si>
    <t>Servicis telefònics</t>
  </si>
  <si>
    <t>Altres servicis de telecomunicació</t>
  </si>
  <si>
    <t>Entitats asseguradores de vida i capitalització</t>
  </si>
  <si>
    <t>Entitats asseguradores de malaltia i riscos diversos</t>
  </si>
  <si>
    <t>Altres entitats asseguradores (montepios, caixes de pensions, etc.)</t>
  </si>
  <si>
    <t>Servicis relatius a la propietat immobiliària i a la propietat industrial</t>
  </si>
  <si>
    <t>Servicis jurídics</t>
  </si>
  <si>
    <t>Servicis financers i comptables</t>
  </si>
  <si>
    <t>Servicis tècnics (enginyeria, arquitectura, urbanisme, etc.)</t>
  </si>
  <si>
    <t>Servicis de publicitat, relacions publiques i similars</t>
  </si>
  <si>
    <t>Explotació electrònica per compte alié</t>
  </si>
  <si>
    <t>Servicis integrals de correus i telecomunicacions</t>
  </si>
  <si>
    <t>Altres servicis prestats a les empreses ncaa.</t>
  </si>
  <si>
    <t>Lloguer de maquinària i equip per a la construcció</t>
  </si>
  <si>
    <t>Lloguer de maquinària i equip comptable, d'oficina i càlcul electrònic</t>
  </si>
  <si>
    <t>Lloguer altres mitjans de transport</t>
  </si>
  <si>
    <t>Lloguer d'altres béns mobles ncaa (sense personal permanent)</t>
  </si>
  <si>
    <t>Servicis agrícoles i ramaders</t>
  </si>
  <si>
    <t xml:space="preserve">Servicis forestals </t>
  </si>
  <si>
    <t>Servicis de sanejament de vies publiques i similars</t>
  </si>
  <si>
    <t>Servicis de neteja</t>
  </si>
  <si>
    <t>Ensenyament reglat</t>
  </si>
  <si>
    <t>Ensenyament no reglat de formació i perfeccionament professional, i educació superior</t>
  </si>
  <si>
    <t>Altres activitats d'ensenyament</t>
  </si>
  <si>
    <t>Ensenyament fora d'establiments permanents</t>
  </si>
  <si>
    <t>Altres establiments sanitaris, balnearis i banys d'aigua dolça i de mar</t>
  </si>
  <si>
    <t>Consultes i clíniques d'estomatologia i odontologia</t>
  </si>
  <si>
    <t>Serveis de naturopatia, acupuntura i altres serveis parasanitaris</t>
  </si>
  <si>
    <t>Assistència i serveis socials per a xiquets, adolescents, disminuïts físics i ancians, en centres residencials</t>
  </si>
  <si>
    <t>Assistència i serveis socials per a xiquets, adolescents, disminuïts físics i ancians, en centres no residencials</t>
  </si>
  <si>
    <t>Referència es manté al mateix àmbit a 2011</t>
  </si>
  <si>
    <t>Producció i serveis relacionats amb la mateixa de pel·lícula cinematogràfica (inclosos els vídeos)</t>
  </si>
  <si>
    <t>Distribució de pel·lícules cinematogràfiques i vídeos</t>
  </si>
  <si>
    <t>Exhibició de pel·lícules cinematogràfiques i vídeos</t>
  </si>
  <si>
    <t>Serveis de radiodifusió, televisió i servicis d'enllaç i transmissió de senyals de televisió</t>
  </si>
  <si>
    <t>Biblioteques, arxius, museus, jardins botànics i zoològics</t>
  </si>
  <si>
    <t>Instal·lacions esportives, escoles i servicis de perfeccionament de l'esport</t>
  </si>
  <si>
    <t>Altres servicis recreatius ncaa</t>
  </si>
  <si>
    <t>Servicis fotogràfics, màquines automàtiques fotogràfiques i servicis de fotocòpies</t>
  </si>
  <si>
    <t>Agències de prestació de servicis domèstics</t>
  </si>
  <si>
    <t>Servicis d'emmarcament</t>
  </si>
  <si>
    <t>Jardins, parcs de recreació o d'atraccions i aquàtics i pistes de patinatge</t>
  </si>
  <si>
    <t>Tómboles, espectacles i jocs, i comerç a la menuda i serveis de restauració, propis de fires i verbenes. Organització i celebració d'apostes esportives, loteries i altres jocs</t>
  </si>
  <si>
    <t>Altres activitats de l'espectacle i el turisme. Organització de congressos. Parcs o recintes firals</t>
  </si>
  <si>
    <t>Prestació de servicis per societats de desenvolupament industrial regional</t>
  </si>
  <si>
    <t>Tècnics en biologia, agronomia i silvicultura</t>
  </si>
  <si>
    <t>Enginyers tècnics agrícoles i enginyers tècnics forestals</t>
  </si>
  <si>
    <t>Auxiliars i ajudants en veterinària (sexadors de pollastres, castradors, etc.)</t>
  </si>
  <si>
    <t>Altres professionals de l'agricultura, la ramaderia, la caça, la silvicultura i la pesca ncaa.</t>
  </si>
  <si>
    <t>Doctors i llicenciats en ciències físiques, en geofísiques i en geològiques</t>
  </si>
  <si>
    <t>Enginyers tècnics de mines, facultatius i pèrits</t>
  </si>
  <si>
    <t>Altres professionals de l'energia, l'aigua, la mineria i les indústries químiques ncaa.</t>
  </si>
  <si>
    <t>Enginyers de telecomunicacions</t>
  </si>
  <si>
    <t>Enginyers d'armament, de construcció, d'armes navals i enginyers electromecànics de l'ICAI</t>
  </si>
  <si>
    <t>Enginyers tècnics de telecomunicacions, ajudants i pèrits</t>
  </si>
  <si>
    <t>Ajudants d'enginyers d'armament, de construcció, d'armes navals i enginyers tècnics electromecànics de l'ICAI</t>
  </si>
  <si>
    <t>Tècnics en telecomunicacions</t>
  </si>
  <si>
    <t>Tècnics de so</t>
  </si>
  <si>
    <t>Altres professionals de les indústries de l'aeronàutica, les telecomunicacions i la mecànica de precisió ncaa</t>
  </si>
  <si>
    <t>Enginyers tècnics industrials i tèxtils, ajudants i pèrits</t>
  </si>
  <si>
    <t>Altres professionals de les indústries manufactureres ncaa.</t>
  </si>
  <si>
    <t>Enginyers tècnics d'obres públiques, ajudants i pèrits</t>
  </si>
  <si>
    <t>Decoradors dissenyadors d'interiors</t>
  </si>
  <si>
    <t>Tècnics superiors en desenvolupament de projectes urbanístics i operacions topogràfiques</t>
  </si>
  <si>
    <t>Nova al fitxer</t>
  </si>
  <si>
    <t>Prové d'un altre districte</t>
  </si>
  <si>
    <t>1.12. Evolució del nombre de referències als fitxers de l’IAE 2010 i 2011 per districte.</t>
  </si>
  <si>
    <t>1.12. Evolución del número de referencias en los ficheros del IAE 2010 y 2011 por distrito.</t>
  </si>
  <si>
    <t>Baixa al fitxer</t>
  </si>
  <si>
    <t>S'en va a un altre districte</t>
  </si>
  <si>
    <t>-</t>
  </si>
  <si>
    <t>1.13. Evolució del nombre de referències als fitxers de l’IAE 2010 i 2011 en Comerç i Servicis per districte.</t>
  </si>
  <si>
    <t>1.13. Evolución del número de referencias en los ficheros del IAE 2010 y 2011 en Comercio y Servicios por distrito.</t>
  </si>
  <si>
    <t>1.14. Evolució del nombre de referències als fitxers de l’IAE 2010 i 2011 per barri.</t>
  </si>
  <si>
    <t>1.1. Evolución del número de referencias en los ficheros del IAE 2010 y 2011 por barrio.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</si>
</sst>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0.0%"/>
    <numFmt numFmtId="177" formatCode="0.0"/>
    <numFmt numFmtId="178" formatCode="0.000%"/>
    <numFmt numFmtId="179" formatCode="#,#00"/>
    <numFmt numFmtId="180" formatCode="0.000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"/>
    <numFmt numFmtId="196" formatCode="_-* #,##0.00\ [$€]_-;\-* #,##0.00\ [$€]_-;_-* &quot;-&quot;??\ [$€]_-;_-@_-"/>
    <numFmt numFmtId="197" formatCode="00000"/>
    <numFmt numFmtId="198" formatCode="_-* #,##0.0\ _P_t_s_-;\-* #,##0.0\ _P_t_s_-;_-* &quot;-&quot;\ _P_t_s_-;_-@_-"/>
    <numFmt numFmtId="199" formatCode="#,##0.00\ [$€-1];[Red]\-#,##0.00\ [$€-1]"/>
    <numFmt numFmtId="200" formatCode="#,##0.00\ [$€-1]"/>
    <numFmt numFmtId="201" formatCode="0.0000000000000"/>
    <numFmt numFmtId="202" formatCode="#,##0\ [$€-1];[Red]\-#,##0\ [$€-1]"/>
    <numFmt numFmtId="203" formatCode="0.0_ ;[Red]\-0.0\ 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###0"/>
    <numFmt numFmtId="209" formatCode="####.0%"/>
    <numFmt numFmtId="21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i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 quotePrefix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177" fontId="4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176" fontId="3" fillId="0" borderId="0" xfId="22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22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208" fontId="7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Anuario\2005\Xls\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Anuario\2005\Xls\Cap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</sheetNames>
    <sheetDataSet>
      <sheetData sheetId="29">
        <row r="1">
          <cell r="A1" t="str">
            <v>4.5. Servicis realitzats per les grues municipals. 2003</v>
          </cell>
        </row>
        <row r="2">
          <cell r="A2" t="str">
            <v>4.5. Servicios realizados por las grúas municipales. 2003</v>
          </cell>
        </row>
        <row r="4">
          <cell r="A4" t="str">
            <v>Sense arrossegament</v>
          </cell>
          <cell r="B4" t="str">
            <v>Arrossegament</v>
          </cell>
          <cell r="C4" t="str">
            <v>Vehicles abandonats</v>
          </cell>
          <cell r="D4" t="str">
            <v>Total</v>
          </cell>
        </row>
        <row r="5">
          <cell r="A5">
            <v>11553</v>
          </cell>
          <cell r="B5">
            <v>67262</v>
          </cell>
          <cell r="C5">
            <v>4077</v>
          </cell>
          <cell r="D5">
            <v>82892</v>
          </cell>
        </row>
        <row r="6">
          <cell r="A6" t="str">
            <v>Font : SERVICLEOP, S.L.</v>
          </cell>
        </row>
      </sheetData>
      <sheetData sheetId="30">
        <row r="1">
          <cell r="A1" t="str">
            <v>4.6. Recaptació grues municipals. 2003</v>
          </cell>
        </row>
        <row r="2">
          <cell r="A2" t="str">
            <v>4.6. Recaudación grúas municipales. 2003</v>
          </cell>
        </row>
        <row r="4">
          <cell r="A4" t="str">
            <v>Enganxaments</v>
          </cell>
          <cell r="B4" t="str">
            <v>Retirades</v>
          </cell>
          <cell r="C4" t="str">
            <v>Custòdies</v>
          </cell>
        </row>
        <row r="5">
          <cell r="A5">
            <v>330616.12</v>
          </cell>
          <cell r="B5">
            <v>5351133.55</v>
          </cell>
          <cell r="C5">
            <v>384306.54</v>
          </cell>
        </row>
        <row r="6">
          <cell r="A6" t="str">
            <v>Font : SERVICLEOP, S.L.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2"/>
      <sheetName val="1.3"/>
      <sheetName val="2"/>
      <sheetName val="2.1"/>
      <sheetName val="2.2"/>
      <sheetName val="2.2 graf"/>
      <sheetName val="2.3"/>
      <sheetName val="2.4"/>
      <sheetName val="2.5"/>
      <sheetName val="2.5 graf"/>
      <sheetName val="2.6"/>
      <sheetName val="2.7"/>
      <sheetName val="2.8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"/>
      <sheetName val="5.1 graf.2"/>
      <sheetName val="6"/>
      <sheetName val="6.1"/>
      <sheetName val="6.2"/>
      <sheetName val="6.2 graf"/>
      <sheetName val="7"/>
      <sheetName val="7.1"/>
      <sheetName val="7.2"/>
      <sheetName val="7.3"/>
      <sheetName val="7.4"/>
      <sheetName val="7.5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9"/>
      <sheetName val="9.1"/>
      <sheetName val="9.2"/>
      <sheetName val="9.2 graf"/>
      <sheetName val="9.3"/>
      <sheetName val="9.4"/>
      <sheetName val="2.4 graf"/>
      <sheetName val="9.5"/>
      <sheetName val="9.6"/>
      <sheetName val="9.7"/>
      <sheetName val="9.8"/>
      <sheetName val="10"/>
      <sheetName val="10.1"/>
      <sheetName val="10.2"/>
      <sheetName val="10.2 graf"/>
      <sheetName val="10.3"/>
      <sheetName val="10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16384" width="11.421875" style="1" customWidth="1"/>
  </cols>
  <sheetData>
    <row r="1" ht="12.75">
      <c r="A1" s="8" t="s">
        <v>48</v>
      </c>
    </row>
    <row r="2" ht="12.75">
      <c r="B2" s="12" t="s">
        <v>403</v>
      </c>
    </row>
    <row r="3" ht="12.75">
      <c r="B3" s="12" t="s">
        <v>404</v>
      </c>
    </row>
    <row r="4" ht="12.75">
      <c r="B4" s="12" t="s">
        <v>405</v>
      </c>
    </row>
    <row r="5" ht="12.75">
      <c r="B5" s="12" t="s">
        <v>406</v>
      </c>
    </row>
    <row r="6" ht="12.75">
      <c r="B6" s="29" t="s">
        <v>407</v>
      </c>
    </row>
    <row r="7" ht="12.75">
      <c r="B7" s="29" t="s">
        <v>408</v>
      </c>
    </row>
    <row r="8" ht="12.75">
      <c r="B8" s="29" t="s">
        <v>409</v>
      </c>
    </row>
    <row r="9" ht="12.75">
      <c r="B9" s="29" t="s">
        <v>410</v>
      </c>
    </row>
    <row r="10" ht="12.75">
      <c r="B10" s="29" t="s">
        <v>411</v>
      </c>
    </row>
    <row r="11" ht="12.75">
      <c r="B11" s="29" t="s">
        <v>412</v>
      </c>
    </row>
    <row r="12" ht="12.75">
      <c r="B12" s="29" t="s">
        <v>413</v>
      </c>
    </row>
    <row r="13" ht="12.75">
      <c r="B13" s="29" t="s">
        <v>49</v>
      </c>
    </row>
    <row r="14" ht="12.75">
      <c r="B14" s="29" t="s">
        <v>50</v>
      </c>
    </row>
    <row r="15" ht="12.75">
      <c r="B15" s="29" t="s">
        <v>51</v>
      </c>
    </row>
    <row r="16" ht="12.75">
      <c r="B16" s="29" t="s">
        <v>52</v>
      </c>
    </row>
  </sheetData>
  <printOptions/>
  <pageMargins left="0.5905511811023623" right="0.5905511811023623" top="0.7874015748031497" bottom="0.5905511811023623" header="0.3937007874015748" footer="0"/>
  <pageSetup horizontalDpi="600" verticalDpi="600" orientation="portrait" paperSize="9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18" width="7.8515625" style="1" customWidth="1"/>
    <col min="19" max="16384" width="11.421875" style="1" customWidth="1"/>
  </cols>
  <sheetData>
    <row r="1" spans="1:13" ht="12.75">
      <c r="A1" s="8" t="s">
        <v>410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2.75">
      <c r="A2" s="12" t="s">
        <v>420</v>
      </c>
    </row>
    <row r="4" ht="26.25" customHeight="1">
      <c r="B4" s="8" t="s">
        <v>542</v>
      </c>
    </row>
    <row r="5" spans="1:13" ht="12.75">
      <c r="A5" s="6"/>
      <c r="B5" s="2" t="s">
        <v>238</v>
      </c>
      <c r="C5" s="1">
        <v>115</v>
      </c>
      <c r="D5" s="1">
        <v>131</v>
      </c>
      <c r="E5" s="1">
        <v>133</v>
      </c>
      <c r="F5" s="1">
        <v>135</v>
      </c>
      <c r="G5" s="1">
        <v>139</v>
      </c>
      <c r="H5" s="1">
        <v>141</v>
      </c>
      <c r="I5" s="1">
        <v>145</v>
      </c>
      <c r="J5" s="1">
        <v>146</v>
      </c>
      <c r="K5" s="1">
        <v>147</v>
      </c>
      <c r="L5" s="1">
        <v>149</v>
      </c>
      <c r="M5" s="2" t="s">
        <v>543</v>
      </c>
    </row>
    <row r="6" spans="1:13" ht="12.75">
      <c r="A6" s="53" t="s">
        <v>245</v>
      </c>
      <c r="B6" s="27">
        <v>3894</v>
      </c>
      <c r="C6" s="27">
        <v>344</v>
      </c>
      <c r="D6" s="27">
        <v>365</v>
      </c>
      <c r="E6" s="27">
        <v>145</v>
      </c>
      <c r="F6" s="27">
        <v>189</v>
      </c>
      <c r="G6" s="27">
        <v>162</v>
      </c>
      <c r="H6" s="27">
        <v>295</v>
      </c>
      <c r="I6" s="27">
        <v>361</v>
      </c>
      <c r="J6" s="27">
        <v>357</v>
      </c>
      <c r="K6" s="27">
        <v>958</v>
      </c>
      <c r="L6" s="27">
        <v>253</v>
      </c>
      <c r="M6" s="27">
        <f>B6-SUM(C6:L6)</f>
        <v>465</v>
      </c>
    </row>
    <row r="7" ht="12.75">
      <c r="A7" s="8" t="s">
        <v>246</v>
      </c>
    </row>
    <row r="8" spans="1:13" ht="12.75">
      <c r="A8" s="1" t="s">
        <v>461</v>
      </c>
      <c r="B8" s="1">
        <v>28</v>
      </c>
      <c r="C8" s="1">
        <v>0</v>
      </c>
      <c r="D8" s="1">
        <v>1</v>
      </c>
      <c r="E8" s="1">
        <v>0</v>
      </c>
      <c r="F8" s="1">
        <v>3</v>
      </c>
      <c r="G8" s="1">
        <v>0</v>
      </c>
      <c r="H8" s="1">
        <v>1</v>
      </c>
      <c r="I8" s="1">
        <v>2</v>
      </c>
      <c r="J8" s="1">
        <v>2</v>
      </c>
      <c r="K8" s="1">
        <v>15</v>
      </c>
      <c r="L8" s="1">
        <v>2</v>
      </c>
      <c r="M8" s="7">
        <v>2</v>
      </c>
    </row>
    <row r="9" spans="1:13" ht="12.75">
      <c r="A9" s="1" t="s">
        <v>462</v>
      </c>
      <c r="B9" s="1">
        <v>65</v>
      </c>
      <c r="C9" s="7">
        <v>2</v>
      </c>
      <c r="D9" s="7">
        <v>0</v>
      </c>
      <c r="E9" s="7">
        <v>0</v>
      </c>
      <c r="F9" s="7">
        <v>4</v>
      </c>
      <c r="G9" s="7">
        <v>0</v>
      </c>
      <c r="H9" s="7">
        <v>1</v>
      </c>
      <c r="I9" s="7">
        <v>8</v>
      </c>
      <c r="J9" s="7">
        <v>6</v>
      </c>
      <c r="K9" s="7">
        <v>37</v>
      </c>
      <c r="L9" s="7">
        <v>3</v>
      </c>
      <c r="M9" s="7">
        <v>4</v>
      </c>
    </row>
    <row r="10" spans="1:13" ht="12.75">
      <c r="A10" s="1" t="s">
        <v>463</v>
      </c>
      <c r="B10" s="1">
        <v>36</v>
      </c>
      <c r="C10" s="1">
        <v>0</v>
      </c>
      <c r="D10" s="7">
        <v>5</v>
      </c>
      <c r="E10" s="7">
        <v>0</v>
      </c>
      <c r="F10" s="7">
        <v>3</v>
      </c>
      <c r="G10" s="7">
        <v>5</v>
      </c>
      <c r="H10" s="7">
        <v>3</v>
      </c>
      <c r="I10" s="7">
        <v>3</v>
      </c>
      <c r="J10" s="7">
        <v>2</v>
      </c>
      <c r="K10" s="7">
        <v>3</v>
      </c>
      <c r="L10" s="7">
        <v>7</v>
      </c>
      <c r="M10" s="7">
        <v>5</v>
      </c>
    </row>
    <row r="11" spans="1:13" ht="12.75">
      <c r="A11" s="1" t="s">
        <v>464</v>
      </c>
      <c r="B11" s="1">
        <v>23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4</v>
      </c>
      <c r="J11" s="7">
        <v>4</v>
      </c>
      <c r="K11" s="7">
        <v>7</v>
      </c>
      <c r="L11" s="7">
        <v>2</v>
      </c>
      <c r="M11" s="7">
        <v>4</v>
      </c>
    </row>
    <row r="12" spans="1:13" ht="12.75">
      <c r="A12" s="1" t="s">
        <v>465</v>
      </c>
      <c r="B12" s="1">
        <v>34</v>
      </c>
      <c r="C12" s="7">
        <v>0</v>
      </c>
      <c r="D12" s="7">
        <v>2</v>
      </c>
      <c r="E12" s="7">
        <v>2</v>
      </c>
      <c r="F12" s="7">
        <v>0</v>
      </c>
      <c r="G12" s="7">
        <v>0</v>
      </c>
      <c r="H12" s="7">
        <v>2</v>
      </c>
      <c r="I12" s="7">
        <v>11</v>
      </c>
      <c r="J12" s="7">
        <v>0</v>
      </c>
      <c r="K12" s="7">
        <v>10</v>
      </c>
      <c r="L12" s="7">
        <v>5</v>
      </c>
      <c r="M12" s="7">
        <v>2</v>
      </c>
    </row>
    <row r="13" spans="1:13" ht="12.75">
      <c r="A13" s="1" t="s">
        <v>466</v>
      </c>
      <c r="B13" s="1">
        <v>123</v>
      </c>
      <c r="C13" s="7">
        <v>9</v>
      </c>
      <c r="D13" s="7">
        <v>5</v>
      </c>
      <c r="E13" s="7">
        <v>1</v>
      </c>
      <c r="F13" s="7">
        <v>4</v>
      </c>
      <c r="G13" s="7">
        <v>1</v>
      </c>
      <c r="H13" s="7">
        <v>2</v>
      </c>
      <c r="I13" s="7">
        <v>23</v>
      </c>
      <c r="J13" s="7">
        <v>4</v>
      </c>
      <c r="K13" s="7">
        <v>59</v>
      </c>
      <c r="L13" s="7">
        <v>7</v>
      </c>
      <c r="M13" s="7">
        <v>8</v>
      </c>
    </row>
    <row r="14" spans="1:13" ht="12.75">
      <c r="A14" s="8" t="s">
        <v>612</v>
      </c>
      <c r="M14" s="7"/>
    </row>
    <row r="15" spans="1:13" ht="12.75">
      <c r="A15" s="1" t="s">
        <v>467</v>
      </c>
      <c r="B15" s="1">
        <v>141</v>
      </c>
      <c r="C15" s="7">
        <v>2</v>
      </c>
      <c r="D15" s="7">
        <v>3</v>
      </c>
      <c r="E15" s="7">
        <v>4</v>
      </c>
      <c r="F15" s="7">
        <v>10</v>
      </c>
      <c r="G15" s="7">
        <v>5</v>
      </c>
      <c r="H15" s="7">
        <v>12</v>
      </c>
      <c r="I15" s="7">
        <v>20</v>
      </c>
      <c r="J15" s="7">
        <v>11</v>
      </c>
      <c r="K15" s="7">
        <v>52</v>
      </c>
      <c r="L15" s="7">
        <v>6</v>
      </c>
      <c r="M15" s="7">
        <v>16</v>
      </c>
    </row>
    <row r="16" spans="1:17" ht="12.75">
      <c r="A16" s="1" t="s">
        <v>468</v>
      </c>
      <c r="B16" s="1">
        <v>79</v>
      </c>
      <c r="C16" s="7">
        <v>1</v>
      </c>
      <c r="D16" s="7">
        <v>1</v>
      </c>
      <c r="E16" s="7">
        <v>5</v>
      </c>
      <c r="F16" s="7">
        <v>2</v>
      </c>
      <c r="G16" s="7">
        <v>5</v>
      </c>
      <c r="H16" s="7">
        <v>4</v>
      </c>
      <c r="I16" s="7">
        <v>14</v>
      </c>
      <c r="J16" s="7">
        <v>2</v>
      </c>
      <c r="K16" s="7">
        <v>34</v>
      </c>
      <c r="L16" s="7">
        <v>3</v>
      </c>
      <c r="M16" s="7">
        <v>8</v>
      </c>
      <c r="P16" s="18"/>
      <c r="Q16" s="18"/>
    </row>
    <row r="17" spans="1:13" ht="12.75">
      <c r="A17" s="1" t="s">
        <v>469</v>
      </c>
      <c r="B17" s="1">
        <v>71</v>
      </c>
      <c r="C17" s="7">
        <v>1</v>
      </c>
      <c r="D17" s="7">
        <v>1</v>
      </c>
      <c r="E17" s="7">
        <v>5</v>
      </c>
      <c r="F17" s="7">
        <v>5</v>
      </c>
      <c r="G17" s="7">
        <v>1</v>
      </c>
      <c r="H17" s="7">
        <v>4</v>
      </c>
      <c r="I17" s="7">
        <v>14</v>
      </c>
      <c r="J17" s="7">
        <v>3</v>
      </c>
      <c r="K17" s="7">
        <v>27</v>
      </c>
      <c r="L17" s="7">
        <v>5</v>
      </c>
      <c r="M17" s="7">
        <v>5</v>
      </c>
    </row>
    <row r="18" spans="1:13" ht="12.75">
      <c r="A18" s="8" t="s">
        <v>247</v>
      </c>
      <c r="M18" s="7"/>
    </row>
    <row r="19" spans="1:13" ht="12.75">
      <c r="A19" s="1" t="s">
        <v>470</v>
      </c>
      <c r="B19" s="1">
        <v>54</v>
      </c>
      <c r="C19" s="7">
        <v>2</v>
      </c>
      <c r="D19" s="7">
        <v>5</v>
      </c>
      <c r="E19" s="7">
        <v>1</v>
      </c>
      <c r="F19" s="7">
        <v>2</v>
      </c>
      <c r="G19" s="7">
        <v>9</v>
      </c>
      <c r="H19" s="7">
        <v>6</v>
      </c>
      <c r="I19" s="7">
        <v>3</v>
      </c>
      <c r="J19" s="7">
        <v>5</v>
      </c>
      <c r="K19" s="7">
        <v>14</v>
      </c>
      <c r="L19" s="7">
        <v>5</v>
      </c>
      <c r="M19" s="7">
        <v>2</v>
      </c>
    </row>
    <row r="20" spans="1:13" ht="12.75">
      <c r="A20" s="1" t="s">
        <v>471</v>
      </c>
      <c r="B20" s="1">
        <v>45</v>
      </c>
      <c r="C20" s="7">
        <v>1</v>
      </c>
      <c r="D20" s="7">
        <v>1</v>
      </c>
      <c r="E20" s="7">
        <v>2</v>
      </c>
      <c r="F20" s="7">
        <v>4</v>
      </c>
      <c r="G20" s="7">
        <v>0</v>
      </c>
      <c r="H20" s="7">
        <v>2</v>
      </c>
      <c r="I20" s="7">
        <v>4</v>
      </c>
      <c r="J20" s="7">
        <v>3</v>
      </c>
      <c r="K20" s="7">
        <v>15</v>
      </c>
      <c r="L20" s="7">
        <v>11</v>
      </c>
      <c r="M20" s="7">
        <v>2</v>
      </c>
    </row>
    <row r="21" spans="1:13" ht="12.75">
      <c r="A21" s="1" t="s">
        <v>472</v>
      </c>
      <c r="B21" s="1">
        <v>74</v>
      </c>
      <c r="C21" s="18">
        <v>0</v>
      </c>
      <c r="D21" s="7">
        <v>1</v>
      </c>
      <c r="E21" s="7">
        <v>2</v>
      </c>
      <c r="F21" s="7">
        <v>4</v>
      </c>
      <c r="G21" s="7">
        <v>12</v>
      </c>
      <c r="H21" s="7">
        <v>5</v>
      </c>
      <c r="I21" s="7">
        <v>3</v>
      </c>
      <c r="J21" s="7">
        <v>11</v>
      </c>
      <c r="K21" s="7">
        <v>20</v>
      </c>
      <c r="L21" s="7">
        <v>9</v>
      </c>
      <c r="M21" s="7">
        <v>7</v>
      </c>
    </row>
    <row r="22" spans="1:13" ht="12.75">
      <c r="A22" s="1" t="s">
        <v>473</v>
      </c>
      <c r="B22" s="1">
        <v>113</v>
      </c>
      <c r="C22" s="7">
        <v>1</v>
      </c>
      <c r="D22" s="7">
        <v>6</v>
      </c>
      <c r="E22" s="7">
        <v>4</v>
      </c>
      <c r="F22" s="7">
        <v>8</v>
      </c>
      <c r="G22" s="7">
        <v>4</v>
      </c>
      <c r="H22" s="7">
        <v>12</v>
      </c>
      <c r="I22" s="7">
        <v>14</v>
      </c>
      <c r="J22" s="7">
        <v>6</v>
      </c>
      <c r="K22" s="7">
        <v>30</v>
      </c>
      <c r="L22" s="7">
        <v>11</v>
      </c>
      <c r="M22" s="7">
        <v>17</v>
      </c>
    </row>
    <row r="23" spans="1:13" ht="12.75">
      <c r="A23" s="8" t="s">
        <v>248</v>
      </c>
      <c r="M23" s="7"/>
    </row>
    <row r="24" spans="1:13" ht="12.75">
      <c r="A24" s="1" t="s">
        <v>474</v>
      </c>
      <c r="B24" s="1">
        <v>42</v>
      </c>
      <c r="C24" s="7">
        <v>1</v>
      </c>
      <c r="D24" s="7">
        <v>3</v>
      </c>
      <c r="E24" s="7">
        <v>3</v>
      </c>
      <c r="F24" s="7">
        <v>2</v>
      </c>
      <c r="G24" s="7">
        <v>2</v>
      </c>
      <c r="H24" s="7">
        <v>5</v>
      </c>
      <c r="I24" s="7">
        <v>8</v>
      </c>
      <c r="J24" s="7">
        <v>2</v>
      </c>
      <c r="K24" s="7">
        <v>7</v>
      </c>
      <c r="L24" s="7">
        <v>4</v>
      </c>
      <c r="M24" s="7">
        <v>5</v>
      </c>
    </row>
    <row r="25" spans="1:13" ht="12.75">
      <c r="A25" s="1" t="s">
        <v>475</v>
      </c>
      <c r="B25" s="1">
        <v>16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3</v>
      </c>
      <c r="I25" s="7">
        <v>2</v>
      </c>
      <c r="J25" s="7">
        <v>0</v>
      </c>
      <c r="K25" s="7">
        <v>6</v>
      </c>
      <c r="L25" s="7">
        <v>4</v>
      </c>
      <c r="M25" s="7">
        <v>0</v>
      </c>
    </row>
    <row r="26" spans="1:13" ht="12.75">
      <c r="A26" s="1" t="s">
        <v>476</v>
      </c>
      <c r="B26" s="1">
        <v>14</v>
      </c>
      <c r="C26" s="7">
        <v>0</v>
      </c>
      <c r="D26" s="7">
        <v>1</v>
      </c>
      <c r="E26" s="7">
        <v>0</v>
      </c>
      <c r="F26" s="7">
        <v>1</v>
      </c>
      <c r="G26" s="7">
        <v>0</v>
      </c>
      <c r="H26" s="7">
        <v>6</v>
      </c>
      <c r="I26" s="7">
        <v>0</v>
      </c>
      <c r="J26" s="7">
        <v>0</v>
      </c>
      <c r="K26" s="7">
        <v>4</v>
      </c>
      <c r="L26" s="7">
        <v>0</v>
      </c>
      <c r="M26" s="7">
        <v>2</v>
      </c>
    </row>
    <row r="27" spans="1:13" ht="12.75">
      <c r="A27" s="1" t="s">
        <v>477</v>
      </c>
      <c r="B27" s="1">
        <v>31</v>
      </c>
      <c r="C27" s="7">
        <v>1</v>
      </c>
      <c r="D27" s="7">
        <v>5</v>
      </c>
      <c r="E27" s="7">
        <v>2</v>
      </c>
      <c r="F27" s="7">
        <v>3</v>
      </c>
      <c r="G27" s="7">
        <v>2</v>
      </c>
      <c r="H27" s="7">
        <v>0</v>
      </c>
      <c r="I27" s="7">
        <v>8</v>
      </c>
      <c r="J27" s="7">
        <v>1</v>
      </c>
      <c r="K27" s="7">
        <v>4</v>
      </c>
      <c r="L27" s="7">
        <v>2</v>
      </c>
      <c r="M27" s="7">
        <v>3</v>
      </c>
    </row>
    <row r="28" spans="1:13" ht="12.75">
      <c r="A28" s="8" t="s">
        <v>249</v>
      </c>
      <c r="M28" s="7"/>
    </row>
    <row r="29" spans="1:13" ht="12.75">
      <c r="A29" s="1" t="s">
        <v>478</v>
      </c>
      <c r="B29" s="1">
        <v>41</v>
      </c>
      <c r="C29" s="7">
        <v>0</v>
      </c>
      <c r="D29" s="7">
        <v>5</v>
      </c>
      <c r="E29" s="7">
        <v>2</v>
      </c>
      <c r="F29" s="7">
        <v>3</v>
      </c>
      <c r="G29" s="7">
        <v>0</v>
      </c>
      <c r="H29" s="7">
        <v>4</v>
      </c>
      <c r="I29" s="7">
        <v>7</v>
      </c>
      <c r="J29" s="7">
        <v>2</v>
      </c>
      <c r="K29" s="7">
        <v>12</v>
      </c>
      <c r="L29" s="7">
        <v>1</v>
      </c>
      <c r="M29" s="7">
        <v>5</v>
      </c>
    </row>
    <row r="30" spans="1:13" ht="12.75">
      <c r="A30" s="1" t="s">
        <v>479</v>
      </c>
      <c r="B30" s="1">
        <v>46</v>
      </c>
      <c r="C30" s="7">
        <v>0</v>
      </c>
      <c r="D30" s="7">
        <v>1</v>
      </c>
      <c r="E30" s="7">
        <v>2</v>
      </c>
      <c r="F30" s="7">
        <v>1</v>
      </c>
      <c r="G30" s="7">
        <v>6</v>
      </c>
      <c r="H30" s="7">
        <v>6</v>
      </c>
      <c r="I30" s="7">
        <v>4</v>
      </c>
      <c r="J30" s="7">
        <v>9</v>
      </c>
      <c r="K30" s="7">
        <v>10</v>
      </c>
      <c r="L30" s="7">
        <v>1</v>
      </c>
      <c r="M30" s="7">
        <v>6</v>
      </c>
    </row>
    <row r="31" spans="1:13" ht="12.75">
      <c r="A31" s="1" t="s">
        <v>480</v>
      </c>
      <c r="B31" s="1">
        <v>19</v>
      </c>
      <c r="C31" s="7">
        <v>0</v>
      </c>
      <c r="D31" s="7">
        <v>0</v>
      </c>
      <c r="E31" s="7">
        <v>1</v>
      </c>
      <c r="F31" s="7">
        <v>1</v>
      </c>
      <c r="G31" s="7">
        <v>3</v>
      </c>
      <c r="H31" s="7">
        <v>3</v>
      </c>
      <c r="I31" s="7">
        <v>0</v>
      </c>
      <c r="J31" s="7">
        <v>2</v>
      </c>
      <c r="K31" s="7">
        <v>5</v>
      </c>
      <c r="L31" s="7">
        <v>1</v>
      </c>
      <c r="M31" s="7">
        <v>3</v>
      </c>
    </row>
    <row r="32" spans="1:13" ht="12.75">
      <c r="A32" s="1" t="s">
        <v>481</v>
      </c>
      <c r="B32" s="1">
        <v>20</v>
      </c>
      <c r="C32" s="7">
        <v>0</v>
      </c>
      <c r="D32" s="7">
        <v>3</v>
      </c>
      <c r="E32" s="7">
        <v>1</v>
      </c>
      <c r="F32" s="7">
        <v>2</v>
      </c>
      <c r="G32" s="7">
        <v>0</v>
      </c>
      <c r="H32" s="7">
        <v>2</v>
      </c>
      <c r="I32" s="7">
        <v>5</v>
      </c>
      <c r="J32" s="7">
        <v>0</v>
      </c>
      <c r="K32" s="7">
        <v>2</v>
      </c>
      <c r="L32" s="7">
        <v>3</v>
      </c>
      <c r="M32" s="7">
        <v>2</v>
      </c>
    </row>
    <row r="33" spans="1:13" ht="12.75">
      <c r="A33" s="1" t="s">
        <v>482</v>
      </c>
      <c r="B33" s="1">
        <v>23</v>
      </c>
      <c r="C33" s="7">
        <v>0</v>
      </c>
      <c r="D33" s="7">
        <v>1</v>
      </c>
      <c r="E33" s="7">
        <v>0</v>
      </c>
      <c r="F33" s="7">
        <v>0</v>
      </c>
      <c r="G33" s="7">
        <v>1</v>
      </c>
      <c r="H33" s="7">
        <v>3</v>
      </c>
      <c r="I33" s="7">
        <v>4</v>
      </c>
      <c r="J33" s="7">
        <v>3</v>
      </c>
      <c r="K33" s="7">
        <v>5</v>
      </c>
      <c r="L33" s="7">
        <v>3</v>
      </c>
      <c r="M33" s="7">
        <v>3</v>
      </c>
    </row>
    <row r="34" spans="1:13" ht="12.75">
      <c r="A34" s="8" t="s">
        <v>250</v>
      </c>
      <c r="M34" s="7"/>
    </row>
    <row r="35" spans="1:13" ht="12.75">
      <c r="A35" s="1" t="s">
        <v>483</v>
      </c>
      <c r="B35" s="1">
        <v>25</v>
      </c>
      <c r="C35" s="1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2</v>
      </c>
      <c r="J35" s="7">
        <v>0</v>
      </c>
      <c r="K35" s="7">
        <v>20</v>
      </c>
      <c r="L35" s="7">
        <v>2</v>
      </c>
      <c r="M35" s="7">
        <v>0</v>
      </c>
    </row>
    <row r="36" spans="1:13" ht="12.75">
      <c r="A36" s="1" t="s">
        <v>484</v>
      </c>
      <c r="B36" s="1">
        <v>31</v>
      </c>
      <c r="C36" s="1">
        <v>1</v>
      </c>
      <c r="D36" s="7">
        <v>1</v>
      </c>
      <c r="E36" s="7">
        <v>2</v>
      </c>
      <c r="F36" s="7">
        <v>6</v>
      </c>
      <c r="G36" s="7">
        <v>2</v>
      </c>
      <c r="H36" s="7">
        <v>2</v>
      </c>
      <c r="I36" s="7">
        <v>3</v>
      </c>
      <c r="J36" s="7">
        <v>1</v>
      </c>
      <c r="K36" s="7">
        <v>9</v>
      </c>
      <c r="L36" s="7">
        <v>2</v>
      </c>
      <c r="M36" s="7">
        <v>2</v>
      </c>
    </row>
    <row r="37" spans="1:13" ht="12.75">
      <c r="A37" s="1" t="s">
        <v>485</v>
      </c>
      <c r="B37" s="1">
        <v>13</v>
      </c>
      <c r="C37" s="7">
        <v>0</v>
      </c>
      <c r="D37" s="7">
        <v>1</v>
      </c>
      <c r="E37" s="7">
        <v>0</v>
      </c>
      <c r="F37" s="7">
        <v>2</v>
      </c>
      <c r="G37" s="7">
        <v>0</v>
      </c>
      <c r="H37" s="7">
        <v>3</v>
      </c>
      <c r="I37" s="7">
        <v>2</v>
      </c>
      <c r="J37" s="7">
        <v>1</v>
      </c>
      <c r="K37" s="7">
        <v>3</v>
      </c>
      <c r="L37" s="7">
        <v>1</v>
      </c>
      <c r="M37" s="7">
        <v>0</v>
      </c>
    </row>
    <row r="38" spans="1:13" ht="12.75">
      <c r="A38" s="1" t="s">
        <v>486</v>
      </c>
      <c r="B38" s="1">
        <v>20</v>
      </c>
      <c r="C38" s="7">
        <v>0</v>
      </c>
      <c r="D38" s="7">
        <v>0</v>
      </c>
      <c r="E38" s="7">
        <v>0</v>
      </c>
      <c r="F38" s="7">
        <v>3</v>
      </c>
      <c r="G38" s="7">
        <v>0</v>
      </c>
      <c r="H38" s="7">
        <v>1</v>
      </c>
      <c r="I38" s="7">
        <v>0</v>
      </c>
      <c r="J38" s="7">
        <v>0</v>
      </c>
      <c r="K38" s="7">
        <v>14</v>
      </c>
      <c r="L38" s="7">
        <v>1</v>
      </c>
      <c r="M38" s="7">
        <v>1</v>
      </c>
    </row>
    <row r="39" spans="1:13" ht="12.75">
      <c r="A39" s="8" t="s">
        <v>613</v>
      </c>
      <c r="M39" s="7"/>
    </row>
    <row r="40" spans="1:13" ht="12.75">
      <c r="A40" s="1" t="s">
        <v>487</v>
      </c>
      <c r="B40" s="1">
        <v>92</v>
      </c>
      <c r="C40" s="7">
        <v>0</v>
      </c>
      <c r="D40" s="7">
        <v>12</v>
      </c>
      <c r="E40" s="7">
        <v>3</v>
      </c>
      <c r="F40" s="7">
        <v>4</v>
      </c>
      <c r="G40" s="7">
        <v>8</v>
      </c>
      <c r="H40" s="7">
        <v>5</v>
      </c>
      <c r="I40" s="7">
        <v>12</v>
      </c>
      <c r="J40" s="7">
        <v>7</v>
      </c>
      <c r="K40" s="7">
        <v>21</v>
      </c>
      <c r="L40" s="7">
        <v>7</v>
      </c>
      <c r="M40" s="7">
        <v>13</v>
      </c>
    </row>
    <row r="41" spans="1:13" ht="12.75">
      <c r="A41" s="1" t="s">
        <v>488</v>
      </c>
      <c r="B41" s="1">
        <v>10</v>
      </c>
      <c r="C41" s="7">
        <v>0</v>
      </c>
      <c r="D41" s="7">
        <v>3</v>
      </c>
      <c r="E41" s="7">
        <v>0</v>
      </c>
      <c r="F41" s="7">
        <v>1</v>
      </c>
      <c r="G41" s="7">
        <v>0</v>
      </c>
      <c r="H41" s="7">
        <v>1</v>
      </c>
      <c r="I41" s="7">
        <v>0</v>
      </c>
      <c r="J41" s="7">
        <v>2</v>
      </c>
      <c r="K41" s="7">
        <v>3</v>
      </c>
      <c r="L41" s="7">
        <v>0</v>
      </c>
      <c r="M41" s="7">
        <v>0</v>
      </c>
    </row>
    <row r="42" spans="1:13" ht="12.75">
      <c r="A42" s="1" t="s">
        <v>489</v>
      </c>
      <c r="B42" s="1">
        <v>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3</v>
      </c>
      <c r="I42" s="7">
        <v>1</v>
      </c>
      <c r="J42" s="7">
        <v>0</v>
      </c>
      <c r="K42" s="7">
        <v>1</v>
      </c>
      <c r="L42" s="7">
        <v>0</v>
      </c>
      <c r="M42" s="7">
        <v>2</v>
      </c>
    </row>
    <row r="43" spans="1:13" ht="12.75">
      <c r="A43" s="1" t="s">
        <v>490</v>
      </c>
      <c r="B43" s="1">
        <v>4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1</v>
      </c>
      <c r="I43" s="7">
        <v>0</v>
      </c>
      <c r="J43" s="7">
        <v>0</v>
      </c>
      <c r="K43" s="7">
        <v>1</v>
      </c>
      <c r="L43" s="7">
        <v>0</v>
      </c>
      <c r="M43" s="7">
        <v>1</v>
      </c>
    </row>
    <row r="44" spans="1:13" ht="12.75">
      <c r="A44" s="1" t="s">
        <v>491</v>
      </c>
      <c r="B44" s="1">
        <v>6</v>
      </c>
      <c r="C44" s="7">
        <v>0</v>
      </c>
      <c r="D44" s="7">
        <v>1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1</v>
      </c>
      <c r="K44" s="7">
        <v>2</v>
      </c>
      <c r="L44" s="7">
        <v>0</v>
      </c>
      <c r="M44" s="7">
        <v>0</v>
      </c>
    </row>
    <row r="45" spans="1:13" ht="12.75">
      <c r="A45" s="8" t="s">
        <v>251</v>
      </c>
      <c r="M45" s="7"/>
    </row>
    <row r="46" spans="1:13" ht="12.75">
      <c r="A46" s="1" t="s">
        <v>492</v>
      </c>
      <c r="B46" s="1">
        <v>88</v>
      </c>
      <c r="C46" s="7">
        <v>3</v>
      </c>
      <c r="D46" s="7">
        <v>3</v>
      </c>
      <c r="E46" s="7">
        <v>8</v>
      </c>
      <c r="F46" s="7">
        <v>4</v>
      </c>
      <c r="G46" s="7">
        <v>6</v>
      </c>
      <c r="H46" s="7">
        <v>5</v>
      </c>
      <c r="I46" s="7">
        <v>9</v>
      </c>
      <c r="J46" s="7">
        <v>9</v>
      </c>
      <c r="K46" s="7">
        <v>22</v>
      </c>
      <c r="L46" s="7">
        <v>6</v>
      </c>
      <c r="M46" s="7">
        <v>13</v>
      </c>
    </row>
    <row r="47" spans="1:13" ht="12.75">
      <c r="A47" s="1" t="s">
        <v>493</v>
      </c>
      <c r="B47" s="1">
        <v>22</v>
      </c>
      <c r="C47" s="7">
        <v>1</v>
      </c>
      <c r="D47" s="7">
        <v>2</v>
      </c>
      <c r="E47" s="7">
        <v>0</v>
      </c>
      <c r="F47" s="7">
        <v>1</v>
      </c>
      <c r="G47" s="7">
        <v>3</v>
      </c>
      <c r="H47" s="7">
        <v>1</v>
      </c>
      <c r="I47" s="7">
        <v>1</v>
      </c>
      <c r="J47" s="7">
        <v>0</v>
      </c>
      <c r="K47" s="7">
        <v>6</v>
      </c>
      <c r="L47" s="7">
        <v>2</v>
      </c>
      <c r="M47" s="7">
        <v>5</v>
      </c>
    </row>
    <row r="48" spans="1:13" ht="12.75">
      <c r="A48" s="1" t="s">
        <v>494</v>
      </c>
      <c r="B48" s="1">
        <v>47</v>
      </c>
      <c r="C48" s="7">
        <v>1</v>
      </c>
      <c r="D48" s="7">
        <v>8</v>
      </c>
      <c r="E48" s="7">
        <v>2</v>
      </c>
      <c r="F48" s="7">
        <v>1</v>
      </c>
      <c r="G48" s="7">
        <v>1</v>
      </c>
      <c r="H48" s="7">
        <v>6</v>
      </c>
      <c r="I48" s="7">
        <v>4</v>
      </c>
      <c r="J48" s="7">
        <v>3</v>
      </c>
      <c r="K48" s="7">
        <v>13</v>
      </c>
      <c r="L48" s="7">
        <v>3</v>
      </c>
      <c r="M48" s="7">
        <v>5</v>
      </c>
    </row>
    <row r="49" spans="1:13" ht="12.75">
      <c r="A49" s="1" t="s">
        <v>495</v>
      </c>
      <c r="B49" s="1">
        <v>22</v>
      </c>
      <c r="C49" s="7">
        <v>0</v>
      </c>
      <c r="D49" s="7">
        <v>2</v>
      </c>
      <c r="E49" s="7">
        <v>1</v>
      </c>
      <c r="F49" s="7">
        <v>1</v>
      </c>
      <c r="G49" s="7">
        <v>1</v>
      </c>
      <c r="H49" s="7">
        <v>3</v>
      </c>
      <c r="I49" s="7">
        <v>1</v>
      </c>
      <c r="J49" s="7">
        <v>1</v>
      </c>
      <c r="K49" s="7">
        <v>5</v>
      </c>
      <c r="L49" s="7">
        <v>2</v>
      </c>
      <c r="M49" s="7">
        <v>5</v>
      </c>
    </row>
    <row r="50" spans="1:13" ht="12.75">
      <c r="A50" s="1" t="s">
        <v>496</v>
      </c>
      <c r="B50" s="1">
        <v>12</v>
      </c>
      <c r="C50" s="7">
        <v>0</v>
      </c>
      <c r="D50" s="7">
        <v>4</v>
      </c>
      <c r="E50" s="7">
        <v>1</v>
      </c>
      <c r="F50" s="7">
        <v>2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0</v>
      </c>
      <c r="M50" s="7">
        <v>0</v>
      </c>
    </row>
    <row r="51" spans="1:13" ht="12.75">
      <c r="A51" s="8" t="s">
        <v>252</v>
      </c>
      <c r="M51" s="7"/>
    </row>
    <row r="52" spans="1:13" ht="12.75">
      <c r="A52" s="1" t="s">
        <v>497</v>
      </c>
      <c r="B52" s="1">
        <v>83</v>
      </c>
      <c r="C52" s="7">
        <v>0</v>
      </c>
      <c r="D52" s="7">
        <v>11</v>
      </c>
      <c r="E52" s="7">
        <v>2</v>
      </c>
      <c r="F52" s="7">
        <v>3</v>
      </c>
      <c r="G52" s="7">
        <v>8</v>
      </c>
      <c r="H52" s="7">
        <v>2</v>
      </c>
      <c r="I52" s="7">
        <v>9</v>
      </c>
      <c r="J52" s="7">
        <v>3</v>
      </c>
      <c r="K52" s="7">
        <v>27</v>
      </c>
      <c r="L52" s="7">
        <v>8</v>
      </c>
      <c r="M52" s="7">
        <v>10</v>
      </c>
    </row>
    <row r="53" spans="1:13" ht="12.75">
      <c r="A53" s="1" t="s">
        <v>614</v>
      </c>
      <c r="B53" s="1">
        <v>50</v>
      </c>
      <c r="C53" s="7">
        <v>0</v>
      </c>
      <c r="D53" s="7">
        <v>5</v>
      </c>
      <c r="E53" s="7">
        <v>0</v>
      </c>
      <c r="F53" s="7">
        <v>1</v>
      </c>
      <c r="G53" s="7">
        <v>3</v>
      </c>
      <c r="H53" s="7">
        <v>7</v>
      </c>
      <c r="I53" s="7">
        <v>5</v>
      </c>
      <c r="J53" s="7">
        <v>8</v>
      </c>
      <c r="K53" s="7">
        <v>9</v>
      </c>
      <c r="L53" s="7">
        <v>7</v>
      </c>
      <c r="M53" s="7">
        <v>5</v>
      </c>
    </row>
    <row r="54" spans="1:13" ht="12.75">
      <c r="A54" s="1" t="s">
        <v>498</v>
      </c>
      <c r="B54" s="1">
        <v>21</v>
      </c>
      <c r="C54" s="7">
        <v>0</v>
      </c>
      <c r="D54" s="7">
        <v>8</v>
      </c>
      <c r="E54" s="7">
        <v>0</v>
      </c>
      <c r="F54" s="7">
        <v>2</v>
      </c>
      <c r="G54" s="7">
        <v>0</v>
      </c>
      <c r="H54" s="7">
        <v>2</v>
      </c>
      <c r="I54" s="7">
        <v>0</v>
      </c>
      <c r="J54" s="7">
        <v>5</v>
      </c>
      <c r="K54" s="7">
        <v>1</v>
      </c>
      <c r="L54" s="7">
        <v>1</v>
      </c>
      <c r="M54" s="7">
        <v>2</v>
      </c>
    </row>
    <row r="55" spans="1:13" ht="12.75">
      <c r="A55" s="1" t="s">
        <v>595</v>
      </c>
      <c r="B55" s="1">
        <v>29</v>
      </c>
      <c r="C55" s="7">
        <v>0</v>
      </c>
      <c r="D55" s="7">
        <v>8</v>
      </c>
      <c r="E55" s="7">
        <v>1</v>
      </c>
      <c r="F55" s="7">
        <v>0</v>
      </c>
      <c r="G55" s="7">
        <v>1</v>
      </c>
      <c r="H55" s="7">
        <v>4</v>
      </c>
      <c r="I55" s="7">
        <v>2</v>
      </c>
      <c r="J55" s="7">
        <v>4</v>
      </c>
      <c r="K55" s="7">
        <v>7</v>
      </c>
      <c r="L55" s="7">
        <v>0</v>
      </c>
      <c r="M55" s="7">
        <v>2</v>
      </c>
    </row>
    <row r="56" spans="1:13" ht="12.75">
      <c r="A56" s="1" t="s">
        <v>499</v>
      </c>
      <c r="B56" s="1">
        <v>17</v>
      </c>
      <c r="C56" s="7">
        <v>0</v>
      </c>
      <c r="D56" s="7">
        <v>6</v>
      </c>
      <c r="E56" s="7">
        <v>0</v>
      </c>
      <c r="F56" s="7">
        <v>1</v>
      </c>
      <c r="G56" s="7">
        <v>0</v>
      </c>
      <c r="H56" s="7">
        <v>2</v>
      </c>
      <c r="I56" s="7">
        <v>0</v>
      </c>
      <c r="J56" s="7">
        <v>2</v>
      </c>
      <c r="K56" s="7">
        <v>1</v>
      </c>
      <c r="L56" s="7">
        <v>0</v>
      </c>
      <c r="M56" s="7">
        <v>5</v>
      </c>
    </row>
    <row r="57" spans="1:13" ht="12.75">
      <c r="A57" s="8" t="s">
        <v>253</v>
      </c>
      <c r="M57" s="7"/>
    </row>
    <row r="58" spans="1:13" ht="12.75">
      <c r="A58" s="1" t="s">
        <v>500</v>
      </c>
      <c r="B58" s="1">
        <v>64</v>
      </c>
      <c r="C58" s="7">
        <v>0</v>
      </c>
      <c r="D58" s="7">
        <v>7</v>
      </c>
      <c r="E58" s="7">
        <v>1</v>
      </c>
      <c r="F58" s="7">
        <v>3</v>
      </c>
      <c r="G58" s="7">
        <v>9</v>
      </c>
      <c r="H58" s="7">
        <v>6</v>
      </c>
      <c r="I58" s="7">
        <v>8</v>
      </c>
      <c r="J58" s="7">
        <v>4</v>
      </c>
      <c r="K58" s="7">
        <v>17</v>
      </c>
      <c r="L58" s="7">
        <v>4</v>
      </c>
      <c r="M58" s="7">
        <v>5</v>
      </c>
    </row>
    <row r="59" spans="1:13" ht="12.75">
      <c r="A59" s="1" t="s">
        <v>501</v>
      </c>
      <c r="B59" s="1">
        <v>53</v>
      </c>
      <c r="C59" s="7">
        <v>0</v>
      </c>
      <c r="D59" s="7">
        <v>5</v>
      </c>
      <c r="E59" s="7">
        <v>3</v>
      </c>
      <c r="F59" s="7">
        <v>0</v>
      </c>
      <c r="G59" s="7">
        <v>7</v>
      </c>
      <c r="H59" s="7">
        <v>5</v>
      </c>
      <c r="I59" s="7">
        <v>4</v>
      </c>
      <c r="J59" s="7">
        <v>6</v>
      </c>
      <c r="K59" s="7">
        <v>10</v>
      </c>
      <c r="L59" s="7">
        <v>5</v>
      </c>
      <c r="M59" s="7">
        <v>8</v>
      </c>
    </row>
    <row r="60" spans="1:13" ht="12.75">
      <c r="A60" s="1" t="s">
        <v>502</v>
      </c>
      <c r="B60" s="1">
        <v>52</v>
      </c>
      <c r="C60" s="7">
        <v>0</v>
      </c>
      <c r="D60" s="7">
        <v>8</v>
      </c>
      <c r="E60" s="7">
        <v>3</v>
      </c>
      <c r="F60" s="7">
        <v>3</v>
      </c>
      <c r="G60" s="7">
        <v>1</v>
      </c>
      <c r="H60" s="7">
        <v>10</v>
      </c>
      <c r="I60" s="7">
        <v>7</v>
      </c>
      <c r="J60" s="7">
        <v>3</v>
      </c>
      <c r="K60" s="7">
        <v>8</v>
      </c>
      <c r="L60" s="7">
        <v>1</v>
      </c>
      <c r="M60" s="7">
        <v>8</v>
      </c>
    </row>
    <row r="61" spans="1:13" ht="12.75">
      <c r="A61" s="1" t="s">
        <v>503</v>
      </c>
      <c r="B61" s="1">
        <v>18</v>
      </c>
      <c r="C61" s="7">
        <v>0</v>
      </c>
      <c r="D61" s="7">
        <v>7</v>
      </c>
      <c r="E61" s="7">
        <v>0</v>
      </c>
      <c r="F61" s="7">
        <v>1</v>
      </c>
      <c r="G61" s="7">
        <v>0</v>
      </c>
      <c r="H61" s="7">
        <v>1</v>
      </c>
      <c r="I61" s="7">
        <v>0</v>
      </c>
      <c r="J61" s="7">
        <v>4</v>
      </c>
      <c r="K61" s="7">
        <v>3</v>
      </c>
      <c r="L61" s="7">
        <v>1</v>
      </c>
      <c r="M61" s="7">
        <v>1</v>
      </c>
    </row>
    <row r="62" spans="1:13" ht="12.75">
      <c r="A62" s="1" t="s">
        <v>504</v>
      </c>
      <c r="B62" s="1">
        <v>8</v>
      </c>
      <c r="C62" s="7">
        <v>0</v>
      </c>
      <c r="D62" s="7">
        <v>2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3</v>
      </c>
      <c r="L62" s="7">
        <v>0</v>
      </c>
      <c r="M62" s="7">
        <v>2</v>
      </c>
    </row>
    <row r="63" spans="1:13" ht="12.75">
      <c r="A63" s="1" t="s">
        <v>505</v>
      </c>
      <c r="B63" s="1">
        <v>62</v>
      </c>
      <c r="C63" s="1">
        <v>0</v>
      </c>
      <c r="D63" s="7">
        <v>17</v>
      </c>
      <c r="E63" s="7">
        <v>0</v>
      </c>
      <c r="F63" s="7">
        <v>1</v>
      </c>
      <c r="G63" s="7">
        <v>1</v>
      </c>
      <c r="H63" s="7">
        <v>14</v>
      </c>
      <c r="I63" s="7">
        <v>2</v>
      </c>
      <c r="J63" s="7">
        <v>10</v>
      </c>
      <c r="K63" s="7">
        <v>1</v>
      </c>
      <c r="L63" s="7">
        <v>0</v>
      </c>
      <c r="M63" s="7">
        <v>16</v>
      </c>
    </row>
    <row r="64" spans="1:13" ht="12.75">
      <c r="A64" s="1" t="s">
        <v>547</v>
      </c>
      <c r="B64" s="1">
        <v>21</v>
      </c>
      <c r="C64" s="7">
        <v>0</v>
      </c>
      <c r="D64" s="7">
        <v>0</v>
      </c>
      <c r="E64" s="7">
        <v>1</v>
      </c>
      <c r="F64" s="7">
        <v>3</v>
      </c>
      <c r="G64" s="7">
        <v>3</v>
      </c>
      <c r="H64" s="7">
        <v>2</v>
      </c>
      <c r="I64" s="7">
        <v>1</v>
      </c>
      <c r="J64" s="7">
        <v>1</v>
      </c>
      <c r="K64" s="7">
        <v>5</v>
      </c>
      <c r="L64" s="7">
        <v>1</v>
      </c>
      <c r="M64" s="7">
        <v>4</v>
      </c>
    </row>
    <row r="65" spans="1:13" ht="12.75">
      <c r="A65" s="8" t="s">
        <v>254</v>
      </c>
      <c r="M65" s="7"/>
    </row>
    <row r="66" spans="1:13" ht="12.75">
      <c r="A66" s="1" t="s">
        <v>506</v>
      </c>
      <c r="B66" s="1">
        <v>43</v>
      </c>
      <c r="C66" s="7">
        <v>0</v>
      </c>
      <c r="D66" s="7">
        <v>3</v>
      </c>
      <c r="E66" s="7">
        <v>1</v>
      </c>
      <c r="F66" s="7">
        <v>2</v>
      </c>
      <c r="G66" s="7">
        <v>0</v>
      </c>
      <c r="H66" s="7">
        <v>5</v>
      </c>
      <c r="I66" s="7">
        <v>2</v>
      </c>
      <c r="J66" s="7">
        <v>4</v>
      </c>
      <c r="K66" s="7">
        <v>12</v>
      </c>
      <c r="L66" s="7">
        <v>2</v>
      </c>
      <c r="M66" s="7">
        <v>12</v>
      </c>
    </row>
    <row r="67" spans="1:13" ht="12.75">
      <c r="A67" s="1" t="s">
        <v>507</v>
      </c>
      <c r="B67" s="1">
        <v>71</v>
      </c>
      <c r="C67" s="7">
        <v>0</v>
      </c>
      <c r="D67" s="7">
        <v>10</v>
      </c>
      <c r="E67" s="7">
        <v>0</v>
      </c>
      <c r="F67" s="7">
        <v>2</v>
      </c>
      <c r="G67" s="7">
        <v>2</v>
      </c>
      <c r="H67" s="7">
        <v>8</v>
      </c>
      <c r="I67" s="7">
        <v>9</v>
      </c>
      <c r="J67" s="7">
        <v>9</v>
      </c>
      <c r="K67" s="7">
        <v>15</v>
      </c>
      <c r="L67" s="7">
        <v>4</v>
      </c>
      <c r="M67" s="7">
        <v>12</v>
      </c>
    </row>
    <row r="68" spans="1:13" ht="12.75">
      <c r="A68" s="1" t="s">
        <v>508</v>
      </c>
      <c r="B68" s="1">
        <v>16</v>
      </c>
      <c r="C68" s="1">
        <v>0</v>
      </c>
      <c r="D68" s="1">
        <v>2</v>
      </c>
      <c r="E68" s="1">
        <v>0</v>
      </c>
      <c r="F68" s="1">
        <v>0</v>
      </c>
      <c r="G68" s="1">
        <v>1</v>
      </c>
      <c r="H68" s="1">
        <v>1</v>
      </c>
      <c r="I68" s="1">
        <v>3</v>
      </c>
      <c r="J68" s="1">
        <v>4</v>
      </c>
      <c r="K68" s="1">
        <v>0</v>
      </c>
      <c r="L68" s="1">
        <v>2</v>
      </c>
      <c r="M68" s="7">
        <v>3</v>
      </c>
    </row>
    <row r="69" spans="1:13" ht="12.75">
      <c r="A69" s="1" t="s">
        <v>509</v>
      </c>
      <c r="B69" s="1">
        <v>9</v>
      </c>
      <c r="C69" s="1">
        <v>0</v>
      </c>
      <c r="D69" s="1">
        <v>2</v>
      </c>
      <c r="E69" s="1">
        <v>0</v>
      </c>
      <c r="F69" s="1">
        <v>0</v>
      </c>
      <c r="G69" s="1">
        <v>0</v>
      </c>
      <c r="H69" s="1">
        <v>1</v>
      </c>
      <c r="I69" s="1">
        <v>2</v>
      </c>
      <c r="J69" s="1">
        <v>0</v>
      </c>
      <c r="K69" s="1">
        <v>1</v>
      </c>
      <c r="L69" s="1">
        <v>0</v>
      </c>
      <c r="M69" s="7">
        <v>3</v>
      </c>
    </row>
    <row r="70" spans="1:13" ht="12.75">
      <c r="A70" s="1" t="s">
        <v>510</v>
      </c>
      <c r="B70" s="1">
        <v>17</v>
      </c>
      <c r="C70" s="7">
        <v>0</v>
      </c>
      <c r="D70" s="7">
        <v>3</v>
      </c>
      <c r="E70" s="7">
        <v>0</v>
      </c>
      <c r="F70" s="7">
        <v>0</v>
      </c>
      <c r="G70" s="7">
        <v>2</v>
      </c>
      <c r="H70" s="7">
        <v>3</v>
      </c>
      <c r="I70" s="7">
        <v>0</v>
      </c>
      <c r="J70" s="7">
        <v>2</v>
      </c>
      <c r="K70" s="7">
        <v>2</v>
      </c>
      <c r="L70" s="7">
        <v>2</v>
      </c>
      <c r="M70" s="7">
        <v>3</v>
      </c>
    </row>
    <row r="71" spans="1:13" ht="12.75">
      <c r="A71" s="8" t="s">
        <v>255</v>
      </c>
      <c r="M71" s="7"/>
    </row>
    <row r="72" spans="1:13" ht="12.75">
      <c r="A72" s="1" t="s">
        <v>511</v>
      </c>
      <c r="B72" s="1">
        <v>84</v>
      </c>
      <c r="C72" s="7">
        <v>1</v>
      </c>
      <c r="D72" s="7">
        <v>9</v>
      </c>
      <c r="E72" s="7">
        <v>2</v>
      </c>
      <c r="F72" s="7">
        <v>2</v>
      </c>
      <c r="G72" s="7">
        <v>5</v>
      </c>
      <c r="H72" s="7">
        <v>8</v>
      </c>
      <c r="I72" s="7">
        <v>17</v>
      </c>
      <c r="J72" s="7">
        <v>11</v>
      </c>
      <c r="K72" s="7">
        <v>13</v>
      </c>
      <c r="L72" s="7">
        <v>8</v>
      </c>
      <c r="M72" s="7">
        <v>8</v>
      </c>
    </row>
    <row r="73" spans="1:13" ht="12.75">
      <c r="A73" s="1" t="s">
        <v>512</v>
      </c>
      <c r="B73" s="1">
        <v>27</v>
      </c>
      <c r="C73" s="7">
        <v>0</v>
      </c>
      <c r="D73" s="7">
        <v>1</v>
      </c>
      <c r="E73" s="7">
        <v>0</v>
      </c>
      <c r="F73" s="7">
        <v>0</v>
      </c>
      <c r="G73" s="7">
        <v>1</v>
      </c>
      <c r="H73" s="7">
        <v>5</v>
      </c>
      <c r="I73" s="7">
        <v>8</v>
      </c>
      <c r="J73" s="7">
        <v>1</v>
      </c>
      <c r="K73" s="7">
        <v>4</v>
      </c>
      <c r="L73" s="7">
        <v>2</v>
      </c>
      <c r="M73" s="7">
        <v>5</v>
      </c>
    </row>
    <row r="74" spans="1:13" ht="12" customHeight="1">
      <c r="A74" s="1" t="s">
        <v>513</v>
      </c>
      <c r="B74" s="1">
        <v>24</v>
      </c>
      <c r="C74" s="7">
        <v>3</v>
      </c>
      <c r="D74" s="7">
        <v>5</v>
      </c>
      <c r="E74" s="7">
        <v>1</v>
      </c>
      <c r="F74" s="7">
        <v>1</v>
      </c>
      <c r="G74" s="7">
        <v>2</v>
      </c>
      <c r="H74" s="7">
        <v>2</v>
      </c>
      <c r="I74" s="7">
        <v>1</v>
      </c>
      <c r="J74" s="7">
        <v>1</v>
      </c>
      <c r="K74" s="7">
        <v>4</v>
      </c>
      <c r="L74" s="7">
        <v>2</v>
      </c>
      <c r="M74" s="7">
        <v>2</v>
      </c>
    </row>
    <row r="75" spans="1:13" ht="12" customHeight="1">
      <c r="A75" s="1" t="s">
        <v>514</v>
      </c>
      <c r="B75" s="1">
        <v>7</v>
      </c>
      <c r="C75" s="7">
        <v>0</v>
      </c>
      <c r="D75" s="7">
        <v>0</v>
      </c>
      <c r="E75" s="7">
        <v>0</v>
      </c>
      <c r="F75" s="7">
        <v>0</v>
      </c>
      <c r="G75" s="7">
        <v>1</v>
      </c>
      <c r="H75" s="7">
        <v>0</v>
      </c>
      <c r="I75" s="7">
        <v>0</v>
      </c>
      <c r="J75" s="7">
        <v>0</v>
      </c>
      <c r="K75" s="7">
        <v>5</v>
      </c>
      <c r="L75" s="7">
        <v>0</v>
      </c>
      <c r="M75" s="7">
        <v>1</v>
      </c>
    </row>
    <row r="76" spans="1:13" ht="12.75">
      <c r="A76" s="1" t="s">
        <v>515</v>
      </c>
      <c r="B76" s="1">
        <v>20</v>
      </c>
      <c r="C76" s="7">
        <v>2</v>
      </c>
      <c r="D76" s="7">
        <v>2</v>
      </c>
      <c r="E76" s="7">
        <v>1</v>
      </c>
      <c r="F76" s="7">
        <v>0</v>
      </c>
      <c r="G76" s="7">
        <v>0</v>
      </c>
      <c r="H76" s="7">
        <v>1</v>
      </c>
      <c r="I76" s="7">
        <v>0</v>
      </c>
      <c r="J76" s="7">
        <v>0</v>
      </c>
      <c r="K76" s="7">
        <v>8</v>
      </c>
      <c r="L76" s="7">
        <v>2</v>
      </c>
      <c r="M76" s="7">
        <v>4</v>
      </c>
    </row>
    <row r="77" spans="1:13" ht="12.75">
      <c r="A77" s="8" t="s">
        <v>256</v>
      </c>
      <c r="M77" s="7"/>
    </row>
    <row r="78" spans="1:13" ht="12.75">
      <c r="A78" s="1" t="s">
        <v>615</v>
      </c>
      <c r="B78" s="1">
        <v>16</v>
      </c>
      <c r="C78" s="7">
        <v>0</v>
      </c>
      <c r="D78" s="7">
        <v>1</v>
      </c>
      <c r="E78" s="7">
        <v>1</v>
      </c>
      <c r="F78" s="7">
        <v>0</v>
      </c>
      <c r="G78" s="7">
        <v>2</v>
      </c>
      <c r="H78" s="7">
        <v>4</v>
      </c>
      <c r="I78" s="7">
        <v>3</v>
      </c>
      <c r="J78" s="7">
        <v>1</v>
      </c>
      <c r="K78" s="7">
        <v>3</v>
      </c>
      <c r="L78" s="7">
        <v>1</v>
      </c>
      <c r="M78" s="7">
        <v>0</v>
      </c>
    </row>
    <row r="79" spans="1:13" ht="12.75">
      <c r="A79" s="1" t="s">
        <v>516</v>
      </c>
      <c r="B79" s="1">
        <v>37</v>
      </c>
      <c r="C79" s="7">
        <v>0</v>
      </c>
      <c r="D79" s="7">
        <v>3</v>
      </c>
      <c r="E79" s="7">
        <v>3</v>
      </c>
      <c r="F79" s="7">
        <v>6</v>
      </c>
      <c r="G79" s="7">
        <v>3</v>
      </c>
      <c r="H79" s="7">
        <v>3</v>
      </c>
      <c r="I79" s="7">
        <v>5</v>
      </c>
      <c r="J79" s="7">
        <v>1</v>
      </c>
      <c r="K79" s="7">
        <v>10</v>
      </c>
      <c r="L79" s="7">
        <v>0</v>
      </c>
      <c r="M79" s="7">
        <v>3</v>
      </c>
    </row>
    <row r="80" spans="1:13" ht="12.75">
      <c r="A80" s="1" t="s">
        <v>616</v>
      </c>
      <c r="B80" s="1">
        <v>24</v>
      </c>
      <c r="C80" s="7">
        <v>0</v>
      </c>
      <c r="D80" s="7">
        <v>2</v>
      </c>
      <c r="E80" s="7">
        <v>1</v>
      </c>
      <c r="F80" s="7">
        <v>0</v>
      </c>
      <c r="G80" s="7">
        <v>1</v>
      </c>
      <c r="H80" s="7">
        <v>3</v>
      </c>
      <c r="I80" s="7">
        <v>4</v>
      </c>
      <c r="J80" s="7">
        <v>4</v>
      </c>
      <c r="K80" s="7">
        <v>3</v>
      </c>
      <c r="L80" s="7">
        <v>0</v>
      </c>
      <c r="M80" s="7">
        <v>6</v>
      </c>
    </row>
    <row r="81" spans="1:13" ht="12.75">
      <c r="A81" s="1" t="s">
        <v>596</v>
      </c>
      <c r="B81" s="1">
        <v>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1</v>
      </c>
      <c r="I81" s="7">
        <v>1</v>
      </c>
      <c r="J81" s="7">
        <v>0</v>
      </c>
      <c r="K81" s="7">
        <v>7</v>
      </c>
      <c r="L81" s="7">
        <v>0</v>
      </c>
      <c r="M81" s="7">
        <v>0</v>
      </c>
    </row>
    <row r="82" spans="1:13" ht="12.75">
      <c r="A82" s="1" t="s">
        <v>518</v>
      </c>
      <c r="B82" s="1">
        <v>23</v>
      </c>
      <c r="C82" s="7">
        <v>0</v>
      </c>
      <c r="D82" s="7">
        <v>0</v>
      </c>
      <c r="E82" s="7">
        <v>2</v>
      </c>
      <c r="F82" s="7">
        <v>2</v>
      </c>
      <c r="G82" s="7">
        <v>1</v>
      </c>
      <c r="H82" s="7">
        <v>0</v>
      </c>
      <c r="I82" s="7">
        <v>0</v>
      </c>
      <c r="J82" s="7">
        <v>0</v>
      </c>
      <c r="K82" s="7">
        <v>18</v>
      </c>
      <c r="L82" s="7">
        <v>0</v>
      </c>
      <c r="M82" s="7">
        <v>0</v>
      </c>
    </row>
    <row r="83" spans="1:13" ht="12.75">
      <c r="A83" s="8" t="s">
        <v>257</v>
      </c>
      <c r="M83" s="7"/>
    </row>
    <row r="84" spans="1:13" ht="12.75">
      <c r="A84" s="1" t="s">
        <v>519</v>
      </c>
      <c r="B84" s="1">
        <v>109</v>
      </c>
      <c r="C84" s="7">
        <v>1</v>
      </c>
      <c r="D84" s="7">
        <v>9</v>
      </c>
      <c r="E84" s="7">
        <v>4</v>
      </c>
      <c r="F84" s="7">
        <v>6</v>
      </c>
      <c r="G84" s="7">
        <v>7</v>
      </c>
      <c r="H84" s="7">
        <v>8</v>
      </c>
      <c r="I84" s="7">
        <v>9</v>
      </c>
      <c r="J84" s="7">
        <v>17</v>
      </c>
      <c r="K84" s="7">
        <v>37</v>
      </c>
      <c r="L84" s="7">
        <v>5</v>
      </c>
      <c r="M84" s="7">
        <v>6</v>
      </c>
    </row>
    <row r="85" spans="1:13" ht="12.75">
      <c r="A85" s="1" t="s">
        <v>520</v>
      </c>
      <c r="B85" s="1">
        <v>19</v>
      </c>
      <c r="C85" s="7">
        <v>0</v>
      </c>
      <c r="D85" s="7">
        <v>0</v>
      </c>
      <c r="E85" s="7">
        <v>0</v>
      </c>
      <c r="F85" s="7">
        <v>2</v>
      </c>
      <c r="G85" s="7">
        <v>2</v>
      </c>
      <c r="H85" s="7">
        <v>0</v>
      </c>
      <c r="I85" s="7">
        <v>2</v>
      </c>
      <c r="J85" s="7">
        <v>1</v>
      </c>
      <c r="K85" s="7">
        <v>8</v>
      </c>
      <c r="L85" s="7">
        <v>2</v>
      </c>
      <c r="M85" s="7">
        <v>2</v>
      </c>
    </row>
    <row r="86" spans="1:13" ht="12.75">
      <c r="A86" s="8" t="s">
        <v>258</v>
      </c>
      <c r="B86" s="1">
        <v>0</v>
      </c>
      <c r="M86" s="7">
        <v>0</v>
      </c>
    </row>
    <row r="87" spans="1:13" ht="12.75">
      <c r="A87" s="1" t="s">
        <v>521</v>
      </c>
      <c r="B87" s="1">
        <v>35</v>
      </c>
      <c r="C87" s="7">
        <v>0</v>
      </c>
      <c r="D87" s="7">
        <v>5</v>
      </c>
      <c r="E87" s="7">
        <v>1</v>
      </c>
      <c r="F87" s="7">
        <v>2</v>
      </c>
      <c r="G87" s="7">
        <v>0</v>
      </c>
      <c r="H87" s="7">
        <v>3</v>
      </c>
      <c r="I87" s="7">
        <v>7</v>
      </c>
      <c r="J87" s="7">
        <v>3</v>
      </c>
      <c r="K87" s="7">
        <v>4</v>
      </c>
      <c r="L87" s="7">
        <v>5</v>
      </c>
      <c r="M87" s="7">
        <v>5</v>
      </c>
    </row>
    <row r="88" spans="1:13" ht="12.75">
      <c r="A88" s="1" t="s">
        <v>522</v>
      </c>
      <c r="B88" s="1">
        <v>78</v>
      </c>
      <c r="C88" s="7">
        <v>0</v>
      </c>
      <c r="D88" s="7">
        <v>12</v>
      </c>
      <c r="E88" s="7">
        <v>2</v>
      </c>
      <c r="F88" s="7">
        <v>2</v>
      </c>
      <c r="G88" s="7">
        <v>7</v>
      </c>
      <c r="H88" s="7">
        <v>12</v>
      </c>
      <c r="I88" s="7">
        <v>6</v>
      </c>
      <c r="J88" s="7">
        <v>6</v>
      </c>
      <c r="K88" s="7">
        <v>14</v>
      </c>
      <c r="L88" s="7">
        <v>13</v>
      </c>
      <c r="M88" s="7">
        <v>4</v>
      </c>
    </row>
    <row r="89" spans="1:13" ht="12.75">
      <c r="A89" s="1" t="s">
        <v>523</v>
      </c>
      <c r="B89" s="1">
        <v>14</v>
      </c>
      <c r="C89" s="7">
        <v>0</v>
      </c>
      <c r="D89" s="7">
        <v>0</v>
      </c>
      <c r="E89" s="7">
        <v>0</v>
      </c>
      <c r="F89" s="7">
        <v>0</v>
      </c>
      <c r="G89" s="7">
        <v>4</v>
      </c>
      <c r="H89" s="7">
        <v>3</v>
      </c>
      <c r="I89" s="7">
        <v>0</v>
      </c>
      <c r="J89" s="7">
        <v>0</v>
      </c>
      <c r="K89" s="7">
        <v>5</v>
      </c>
      <c r="L89" s="7">
        <v>1</v>
      </c>
      <c r="M89" s="7">
        <v>1</v>
      </c>
    </row>
    <row r="90" spans="1:13" ht="12.75">
      <c r="A90" s="8" t="s">
        <v>259</v>
      </c>
      <c r="M90" s="7"/>
    </row>
    <row r="91" spans="1:13" ht="12.75">
      <c r="A91" s="1" t="s">
        <v>524</v>
      </c>
      <c r="B91" s="1">
        <v>131</v>
      </c>
      <c r="C91" s="7">
        <v>0</v>
      </c>
      <c r="D91" s="7">
        <v>24</v>
      </c>
      <c r="E91" s="7">
        <v>4</v>
      </c>
      <c r="F91" s="7">
        <v>6</v>
      </c>
      <c r="G91" s="7">
        <v>6</v>
      </c>
      <c r="H91" s="7">
        <v>16</v>
      </c>
      <c r="I91" s="7">
        <v>11</v>
      </c>
      <c r="J91" s="7">
        <v>24</v>
      </c>
      <c r="K91" s="7">
        <v>17</v>
      </c>
      <c r="L91" s="7">
        <v>14</v>
      </c>
      <c r="M91" s="7">
        <v>9</v>
      </c>
    </row>
    <row r="92" spans="1:13" ht="12.75">
      <c r="A92" s="1" t="s">
        <v>525</v>
      </c>
      <c r="B92" s="1">
        <v>34</v>
      </c>
      <c r="C92" s="7">
        <v>0</v>
      </c>
      <c r="D92" s="7">
        <v>5</v>
      </c>
      <c r="E92" s="7">
        <v>1</v>
      </c>
      <c r="F92" s="7">
        <v>1</v>
      </c>
      <c r="G92" s="7">
        <v>0</v>
      </c>
      <c r="H92" s="7">
        <v>4</v>
      </c>
      <c r="I92" s="7">
        <v>3</v>
      </c>
      <c r="J92" s="7">
        <v>8</v>
      </c>
      <c r="K92" s="7">
        <v>5</v>
      </c>
      <c r="L92" s="7">
        <v>4</v>
      </c>
      <c r="M92" s="7">
        <v>3</v>
      </c>
    </row>
    <row r="93" spans="1:13" ht="12.75">
      <c r="A93" s="8" t="s">
        <v>260</v>
      </c>
      <c r="M93" s="7"/>
    </row>
    <row r="94" spans="1:13" ht="12.75">
      <c r="A94" s="1" t="s">
        <v>526</v>
      </c>
      <c r="B94" s="1">
        <v>1</v>
      </c>
      <c r="C94" s="7">
        <v>0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ht="12.75">
      <c r="A95" s="1" t="s">
        <v>527</v>
      </c>
      <c r="B95" s="1">
        <v>11</v>
      </c>
      <c r="C95" s="7">
        <v>0</v>
      </c>
      <c r="D95" s="7">
        <v>4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4</v>
      </c>
      <c r="K95" s="7">
        <v>0</v>
      </c>
      <c r="L95" s="7">
        <v>1</v>
      </c>
      <c r="M95" s="7">
        <v>2</v>
      </c>
    </row>
    <row r="96" spans="1:13" ht="12.75">
      <c r="A96" s="1" t="s">
        <v>528</v>
      </c>
      <c r="B96" s="1">
        <v>10</v>
      </c>
      <c r="C96" s="7">
        <v>0</v>
      </c>
      <c r="D96" s="7">
        <v>1</v>
      </c>
      <c r="E96" s="7">
        <v>0</v>
      </c>
      <c r="F96" s="7">
        <v>0</v>
      </c>
      <c r="G96" s="7">
        <v>0</v>
      </c>
      <c r="H96" s="7">
        <v>4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</row>
    <row r="97" spans="1:13" ht="12.75">
      <c r="A97" s="1" t="s">
        <v>529</v>
      </c>
      <c r="B97" s="1">
        <v>2</v>
      </c>
      <c r="C97" s="7">
        <v>0</v>
      </c>
      <c r="D97" s="7">
        <v>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0</v>
      </c>
      <c r="L97" s="7">
        <v>0</v>
      </c>
      <c r="M97" s="7">
        <v>0</v>
      </c>
    </row>
    <row r="98" spans="1:13" ht="12.75">
      <c r="A98" s="1" t="s">
        <v>530</v>
      </c>
      <c r="B98" s="1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12.75">
      <c r="A99" s="1" t="s">
        <v>531</v>
      </c>
      <c r="B99" s="1">
        <v>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0</v>
      </c>
      <c r="J99" s="7">
        <v>2</v>
      </c>
      <c r="K99" s="7">
        <v>2</v>
      </c>
      <c r="L99" s="7">
        <v>0</v>
      </c>
      <c r="M99" s="7">
        <v>0</v>
      </c>
    </row>
    <row r="100" spans="1:13" ht="12.75">
      <c r="A100" s="1" t="s">
        <v>532</v>
      </c>
      <c r="B100" s="1">
        <v>4</v>
      </c>
      <c r="C100" s="7">
        <v>1</v>
      </c>
      <c r="D100" s="7">
        <v>0</v>
      </c>
      <c r="E100" s="7">
        <v>0</v>
      </c>
      <c r="F100" s="7">
        <v>0</v>
      </c>
      <c r="G100" s="7">
        <v>0</v>
      </c>
      <c r="H100" s="7">
        <v>2</v>
      </c>
      <c r="I100" s="7">
        <v>0</v>
      </c>
      <c r="J100" s="7">
        <v>0</v>
      </c>
      <c r="K100" s="7">
        <v>0</v>
      </c>
      <c r="L100" s="7">
        <v>0</v>
      </c>
      <c r="M100" s="7">
        <v>1</v>
      </c>
    </row>
    <row r="101" spans="1:13" ht="12.75">
      <c r="A101" s="8" t="s">
        <v>261</v>
      </c>
      <c r="M101" s="7"/>
    </row>
    <row r="102" spans="1:13" ht="12.75">
      <c r="A102" s="1" t="s">
        <v>533</v>
      </c>
      <c r="B102" s="1">
        <v>81</v>
      </c>
      <c r="C102" s="7">
        <v>0</v>
      </c>
      <c r="D102" s="7">
        <v>19</v>
      </c>
      <c r="E102" s="7">
        <v>1</v>
      </c>
      <c r="F102" s="7">
        <v>4</v>
      </c>
      <c r="G102" s="7">
        <v>0</v>
      </c>
      <c r="H102" s="7">
        <v>3</v>
      </c>
      <c r="I102" s="7">
        <v>6</v>
      </c>
      <c r="J102" s="7">
        <v>21</v>
      </c>
      <c r="K102" s="7">
        <v>8</v>
      </c>
      <c r="L102" s="7">
        <v>7</v>
      </c>
      <c r="M102" s="7">
        <v>12</v>
      </c>
    </row>
    <row r="103" spans="1:13" ht="12.75">
      <c r="A103" s="1" t="s">
        <v>534</v>
      </c>
      <c r="B103" s="1">
        <v>2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1</v>
      </c>
      <c r="L103" s="7">
        <v>0</v>
      </c>
      <c r="M103" s="7">
        <v>0</v>
      </c>
    </row>
    <row r="104" spans="1:13" ht="12.75">
      <c r="A104" s="8" t="s">
        <v>262</v>
      </c>
      <c r="M104" s="7"/>
    </row>
    <row r="105" spans="1:13" ht="12.75">
      <c r="A105" s="1" t="s">
        <v>535</v>
      </c>
      <c r="B105" s="1">
        <v>27</v>
      </c>
      <c r="C105" s="7">
        <v>2</v>
      </c>
      <c r="D105" s="7">
        <v>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9</v>
      </c>
      <c r="K105" s="7">
        <v>2</v>
      </c>
      <c r="L105" s="7">
        <v>1</v>
      </c>
      <c r="M105" s="7">
        <v>7</v>
      </c>
    </row>
    <row r="106" spans="1:13" ht="12.75">
      <c r="A106" s="1" t="s">
        <v>597</v>
      </c>
      <c r="B106" s="1">
        <v>41</v>
      </c>
      <c r="C106" s="7">
        <v>0</v>
      </c>
      <c r="D106" s="7">
        <v>8</v>
      </c>
      <c r="E106" s="7">
        <v>0</v>
      </c>
      <c r="F106" s="7">
        <v>0</v>
      </c>
      <c r="G106" s="7">
        <v>0</v>
      </c>
      <c r="H106" s="7">
        <v>7</v>
      </c>
      <c r="I106" s="7">
        <v>3</v>
      </c>
      <c r="J106" s="7">
        <v>16</v>
      </c>
      <c r="K106" s="7">
        <v>2</v>
      </c>
      <c r="L106" s="7">
        <v>2</v>
      </c>
      <c r="M106" s="7">
        <v>3</v>
      </c>
    </row>
    <row r="107" spans="1:13" ht="12.75">
      <c r="A107" s="1" t="s">
        <v>536</v>
      </c>
      <c r="B107" s="1">
        <v>11</v>
      </c>
      <c r="C107" s="7">
        <v>0</v>
      </c>
      <c r="D107" s="7">
        <v>3</v>
      </c>
      <c r="E107" s="7">
        <v>0</v>
      </c>
      <c r="F107" s="7">
        <v>0</v>
      </c>
      <c r="G107" s="7">
        <v>0</v>
      </c>
      <c r="H107" s="7">
        <v>1</v>
      </c>
      <c r="I107" s="7">
        <v>1</v>
      </c>
      <c r="J107" s="7">
        <v>2</v>
      </c>
      <c r="K107" s="7">
        <v>3</v>
      </c>
      <c r="L107" s="7">
        <v>0</v>
      </c>
      <c r="M107" s="7">
        <v>1</v>
      </c>
    </row>
    <row r="108" spans="1:13" ht="12.75">
      <c r="A108" s="1" t="s">
        <v>537</v>
      </c>
      <c r="B108" s="1">
        <v>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1</v>
      </c>
    </row>
    <row r="109" spans="1:13" ht="12.75">
      <c r="A109" s="1" t="s">
        <v>538</v>
      </c>
      <c r="B109" s="1">
        <v>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2</v>
      </c>
      <c r="K109" s="7">
        <v>0</v>
      </c>
      <c r="L109" s="7">
        <v>0</v>
      </c>
      <c r="M109" s="7">
        <v>1</v>
      </c>
    </row>
    <row r="110" spans="1:13" ht="12.75">
      <c r="A110" s="1" t="s">
        <v>539</v>
      </c>
      <c r="B110" s="1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ht="12.75">
      <c r="A111" s="1" t="s">
        <v>540</v>
      </c>
      <c r="B111" s="1">
        <v>14</v>
      </c>
      <c r="C111" s="7">
        <v>0</v>
      </c>
      <c r="D111" s="7">
        <v>3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  <c r="J111" s="7">
        <v>5</v>
      </c>
      <c r="K111" s="7">
        <v>1</v>
      </c>
      <c r="L111" s="7">
        <v>0</v>
      </c>
      <c r="M111" s="7">
        <v>3</v>
      </c>
    </row>
    <row r="112" spans="1:13" ht="12.75">
      <c r="A112" s="1" t="s">
        <v>541</v>
      </c>
      <c r="B112" s="1">
        <v>6</v>
      </c>
      <c r="C112" s="7">
        <v>0</v>
      </c>
      <c r="D112" s="7">
        <v>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3</v>
      </c>
      <c r="K112" s="7">
        <v>0</v>
      </c>
      <c r="L112" s="7">
        <v>2</v>
      </c>
      <c r="M112" s="7">
        <v>0</v>
      </c>
    </row>
    <row r="113" spans="1:13" ht="12.75">
      <c r="A113" s="1" t="s">
        <v>263</v>
      </c>
      <c r="B113" s="1">
        <v>811</v>
      </c>
      <c r="C113" s="7">
        <v>307</v>
      </c>
      <c r="D113" s="7">
        <v>48</v>
      </c>
      <c r="E113" s="7">
        <v>55</v>
      </c>
      <c r="F113" s="7">
        <v>42</v>
      </c>
      <c r="G113" s="7">
        <v>2</v>
      </c>
      <c r="H113" s="7">
        <v>10</v>
      </c>
      <c r="I113" s="7">
        <v>21</v>
      </c>
      <c r="J113" s="7">
        <v>40</v>
      </c>
      <c r="K113" s="7">
        <v>153</v>
      </c>
      <c r="L113" s="7">
        <v>22</v>
      </c>
      <c r="M113" s="7">
        <v>111</v>
      </c>
    </row>
    <row r="114" spans="1:13" ht="12.75">
      <c r="A114" s="1" t="s">
        <v>598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3:13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13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3:13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3:13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3:13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3:13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3:13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3:13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3:13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3:13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3:13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3:13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3:13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3:13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3:13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3:13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3:13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51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workbookViewId="0" topLeftCell="A1">
      <selection activeCell="B104" sqref="B104"/>
    </sheetView>
  </sheetViews>
  <sheetFormatPr defaultColWidth="11.421875" defaultRowHeight="12.75"/>
  <cols>
    <col min="1" max="1" width="27.8515625" style="1" customWidth="1"/>
    <col min="2" max="13" width="8.421875" style="1" customWidth="1"/>
    <col min="14" max="16384" width="11.421875" style="1" customWidth="1"/>
  </cols>
  <sheetData>
    <row r="1" spans="1:13" ht="12.75">
      <c r="A1" s="8" t="s">
        <v>411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2.75">
      <c r="A2" s="12" t="s">
        <v>421</v>
      </c>
    </row>
    <row r="4" ht="26.25" customHeight="1">
      <c r="B4" s="8" t="s">
        <v>542</v>
      </c>
    </row>
    <row r="5" spans="1:13" ht="12.75">
      <c r="A5" s="6"/>
      <c r="B5" s="2" t="s">
        <v>238</v>
      </c>
      <c r="C5" s="6">
        <v>161</v>
      </c>
      <c r="D5" s="6">
        <v>164</v>
      </c>
      <c r="E5" s="6">
        <v>165</v>
      </c>
      <c r="F5" s="6">
        <v>167</v>
      </c>
      <c r="G5" s="6">
        <v>172</v>
      </c>
      <c r="H5" s="6">
        <v>183</v>
      </c>
      <c r="I5" s="1">
        <v>184</v>
      </c>
      <c r="J5" s="6">
        <v>186</v>
      </c>
      <c r="K5" s="6">
        <v>193</v>
      </c>
      <c r="L5" s="6">
        <v>197</v>
      </c>
      <c r="M5" s="2" t="s">
        <v>543</v>
      </c>
    </row>
    <row r="6" spans="1:13" ht="12.75">
      <c r="A6" s="53" t="s">
        <v>245</v>
      </c>
      <c r="B6" s="27">
        <f>SUM(B8:B113)</f>
        <v>69999</v>
      </c>
      <c r="C6" s="27">
        <v>4574</v>
      </c>
      <c r="D6" s="27">
        <v>5031</v>
      </c>
      <c r="E6" s="27">
        <v>10870</v>
      </c>
      <c r="F6" s="27">
        <v>6120</v>
      </c>
      <c r="G6" s="27">
        <v>4555</v>
      </c>
      <c r="H6" s="27">
        <v>4630</v>
      </c>
      <c r="I6" s="27">
        <v>8840</v>
      </c>
      <c r="J6" s="27">
        <v>5606</v>
      </c>
      <c r="K6" s="27">
        <v>2300</v>
      </c>
      <c r="L6" s="27">
        <v>3184</v>
      </c>
      <c r="M6" s="27">
        <v>14289</v>
      </c>
    </row>
    <row r="7" spans="1:13" ht="12.75">
      <c r="A7" s="8" t="s">
        <v>246</v>
      </c>
      <c r="B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1" t="s">
        <v>461</v>
      </c>
      <c r="B8" s="7">
        <v>537</v>
      </c>
      <c r="C8" s="7">
        <v>26</v>
      </c>
      <c r="D8" s="7">
        <v>29</v>
      </c>
      <c r="E8" s="7">
        <v>103</v>
      </c>
      <c r="F8" s="7">
        <v>136</v>
      </c>
      <c r="G8" s="7">
        <v>2</v>
      </c>
      <c r="H8" s="7">
        <v>19</v>
      </c>
      <c r="I8" s="7">
        <v>111</v>
      </c>
      <c r="J8" s="7">
        <v>6</v>
      </c>
      <c r="K8" s="7">
        <v>21</v>
      </c>
      <c r="L8" s="7">
        <v>10</v>
      </c>
      <c r="M8" s="7">
        <v>74</v>
      </c>
    </row>
    <row r="9" spans="1:13" ht="12.75">
      <c r="A9" s="1" t="s">
        <v>462</v>
      </c>
      <c r="B9" s="7">
        <v>1003</v>
      </c>
      <c r="C9" s="7">
        <v>69</v>
      </c>
      <c r="D9" s="7">
        <v>31</v>
      </c>
      <c r="E9" s="7">
        <v>158</v>
      </c>
      <c r="F9" s="7">
        <v>93</v>
      </c>
      <c r="G9" s="7">
        <v>0</v>
      </c>
      <c r="H9" s="7">
        <v>76</v>
      </c>
      <c r="I9" s="7">
        <v>305</v>
      </c>
      <c r="J9" s="7">
        <v>27</v>
      </c>
      <c r="K9" s="7">
        <v>30</v>
      </c>
      <c r="L9" s="7">
        <v>36</v>
      </c>
      <c r="M9" s="7">
        <v>178</v>
      </c>
    </row>
    <row r="10" spans="1:13" ht="12.75">
      <c r="A10" s="1" t="s">
        <v>463</v>
      </c>
      <c r="B10" s="7">
        <v>491</v>
      </c>
      <c r="C10" s="7">
        <v>19</v>
      </c>
      <c r="D10" s="7">
        <v>44</v>
      </c>
      <c r="E10" s="7">
        <v>90</v>
      </c>
      <c r="F10" s="7">
        <v>129</v>
      </c>
      <c r="G10" s="7">
        <v>1</v>
      </c>
      <c r="H10" s="7">
        <v>12</v>
      </c>
      <c r="I10" s="7">
        <v>69</v>
      </c>
      <c r="J10" s="7">
        <v>5</v>
      </c>
      <c r="K10" s="7">
        <v>21</v>
      </c>
      <c r="L10" s="7">
        <v>24</v>
      </c>
      <c r="M10" s="7">
        <v>77</v>
      </c>
    </row>
    <row r="11" spans="1:13" ht="12.75">
      <c r="A11" s="1" t="s">
        <v>464</v>
      </c>
      <c r="B11" s="7">
        <v>347</v>
      </c>
      <c r="C11" s="7">
        <v>17</v>
      </c>
      <c r="D11" s="7">
        <v>17</v>
      </c>
      <c r="E11" s="7">
        <v>68</v>
      </c>
      <c r="F11" s="7">
        <v>50</v>
      </c>
      <c r="G11" s="7">
        <v>2</v>
      </c>
      <c r="H11" s="7">
        <v>12</v>
      </c>
      <c r="I11" s="7">
        <v>58</v>
      </c>
      <c r="J11" s="7">
        <v>9</v>
      </c>
      <c r="K11" s="7">
        <v>16</v>
      </c>
      <c r="L11" s="7">
        <v>22</v>
      </c>
      <c r="M11" s="7">
        <v>76</v>
      </c>
    </row>
    <row r="12" spans="1:13" ht="12.75">
      <c r="A12" s="1" t="s">
        <v>465</v>
      </c>
      <c r="B12" s="7">
        <v>1073</v>
      </c>
      <c r="C12" s="7">
        <v>54</v>
      </c>
      <c r="D12" s="7">
        <v>309</v>
      </c>
      <c r="E12" s="7">
        <v>261</v>
      </c>
      <c r="F12" s="7">
        <v>107</v>
      </c>
      <c r="G12" s="7">
        <v>1</v>
      </c>
      <c r="H12" s="7">
        <v>37</v>
      </c>
      <c r="I12" s="7">
        <v>146</v>
      </c>
      <c r="J12" s="7">
        <v>16</v>
      </c>
      <c r="K12" s="7">
        <v>23</v>
      </c>
      <c r="L12" s="7">
        <v>33</v>
      </c>
      <c r="M12" s="7">
        <v>86</v>
      </c>
    </row>
    <row r="13" spans="1:13" ht="12.75">
      <c r="A13" s="1" t="s">
        <v>466</v>
      </c>
      <c r="B13" s="7">
        <v>2969</v>
      </c>
      <c r="C13" s="7">
        <v>174</v>
      </c>
      <c r="D13" s="7">
        <v>66</v>
      </c>
      <c r="E13" s="7">
        <v>660</v>
      </c>
      <c r="F13" s="7">
        <v>190</v>
      </c>
      <c r="G13" s="7">
        <v>5</v>
      </c>
      <c r="H13" s="7">
        <v>290</v>
      </c>
      <c r="I13" s="7">
        <v>812</v>
      </c>
      <c r="J13" s="7">
        <v>58</v>
      </c>
      <c r="K13" s="7">
        <v>111</v>
      </c>
      <c r="L13" s="7">
        <v>83</v>
      </c>
      <c r="M13" s="7">
        <v>520</v>
      </c>
    </row>
    <row r="14" spans="1:13" ht="12.75">
      <c r="A14" s="8" t="s">
        <v>612</v>
      </c>
      <c r="B14" s="7"/>
      <c r="M14" s="7"/>
    </row>
    <row r="15" spans="1:13" ht="12.75">
      <c r="A15" s="1" t="s">
        <v>467</v>
      </c>
      <c r="B15" s="7">
        <v>2449</v>
      </c>
      <c r="C15" s="7">
        <v>232</v>
      </c>
      <c r="D15" s="7">
        <v>277</v>
      </c>
      <c r="E15" s="7">
        <v>576</v>
      </c>
      <c r="F15" s="7">
        <v>302</v>
      </c>
      <c r="G15" s="7">
        <v>4</v>
      </c>
      <c r="H15" s="7">
        <v>101</v>
      </c>
      <c r="I15" s="7">
        <v>292</v>
      </c>
      <c r="J15" s="7">
        <v>36</v>
      </c>
      <c r="K15" s="7">
        <v>65</v>
      </c>
      <c r="L15" s="7">
        <v>139</v>
      </c>
      <c r="M15" s="7">
        <v>425</v>
      </c>
    </row>
    <row r="16" spans="1:13" ht="12.75">
      <c r="A16" s="1" t="s">
        <v>468</v>
      </c>
      <c r="B16" s="7">
        <v>2100</v>
      </c>
      <c r="C16" s="7">
        <v>135</v>
      </c>
      <c r="D16" s="7">
        <v>54</v>
      </c>
      <c r="E16" s="7">
        <v>507</v>
      </c>
      <c r="F16" s="7">
        <v>102</v>
      </c>
      <c r="G16" s="7">
        <v>2</v>
      </c>
      <c r="H16" s="7">
        <v>191</v>
      </c>
      <c r="I16" s="7">
        <v>588</v>
      </c>
      <c r="J16" s="7">
        <v>42</v>
      </c>
      <c r="K16" s="7">
        <v>52</v>
      </c>
      <c r="L16" s="7">
        <v>69</v>
      </c>
      <c r="M16" s="7">
        <v>358</v>
      </c>
    </row>
    <row r="17" spans="1:13" ht="12.75">
      <c r="A17" s="1" t="s">
        <v>469</v>
      </c>
      <c r="B17" s="7">
        <v>1545</v>
      </c>
      <c r="C17" s="7">
        <v>79</v>
      </c>
      <c r="D17" s="7">
        <v>89</v>
      </c>
      <c r="E17" s="7">
        <v>297</v>
      </c>
      <c r="F17" s="7">
        <v>255</v>
      </c>
      <c r="G17" s="7">
        <v>0</v>
      </c>
      <c r="H17" s="7">
        <v>107</v>
      </c>
      <c r="I17" s="7">
        <v>357</v>
      </c>
      <c r="J17" s="7">
        <v>25</v>
      </c>
      <c r="K17" s="7">
        <v>48</v>
      </c>
      <c r="L17" s="7">
        <v>76</v>
      </c>
      <c r="M17" s="7">
        <v>212</v>
      </c>
    </row>
    <row r="18" spans="1:13" ht="12.75">
      <c r="A18" s="8" t="s">
        <v>247</v>
      </c>
      <c r="B18" s="7"/>
      <c r="M18" s="7"/>
    </row>
    <row r="19" spans="1:13" ht="12.75">
      <c r="A19" s="1" t="s">
        <v>470</v>
      </c>
      <c r="B19" s="7">
        <v>647</v>
      </c>
      <c r="C19" s="7">
        <v>35</v>
      </c>
      <c r="D19" s="7">
        <v>52</v>
      </c>
      <c r="E19" s="7">
        <v>140</v>
      </c>
      <c r="F19" s="7">
        <v>69</v>
      </c>
      <c r="G19" s="7">
        <v>1</v>
      </c>
      <c r="H19" s="7">
        <v>33</v>
      </c>
      <c r="I19" s="7">
        <v>122</v>
      </c>
      <c r="J19" s="7">
        <v>13</v>
      </c>
      <c r="K19" s="7">
        <v>31</v>
      </c>
      <c r="L19" s="7">
        <v>28</v>
      </c>
      <c r="M19" s="7">
        <v>123</v>
      </c>
    </row>
    <row r="20" spans="1:13" ht="12.75">
      <c r="A20" s="1" t="s">
        <v>471</v>
      </c>
      <c r="B20" s="7">
        <v>1017</v>
      </c>
      <c r="C20" s="7">
        <v>65</v>
      </c>
      <c r="D20" s="7">
        <v>79</v>
      </c>
      <c r="E20" s="7">
        <v>211</v>
      </c>
      <c r="F20" s="7">
        <v>102</v>
      </c>
      <c r="G20" s="7">
        <v>1</v>
      </c>
      <c r="H20" s="7">
        <v>66</v>
      </c>
      <c r="I20" s="7">
        <v>195</v>
      </c>
      <c r="J20" s="7">
        <v>17</v>
      </c>
      <c r="K20" s="7">
        <v>40</v>
      </c>
      <c r="L20" s="7">
        <v>44</v>
      </c>
      <c r="M20" s="7">
        <v>197</v>
      </c>
    </row>
    <row r="21" spans="1:13" ht="12.75">
      <c r="A21" s="1" t="s">
        <v>472</v>
      </c>
      <c r="B21" s="7">
        <v>1020</v>
      </c>
      <c r="C21" s="7">
        <v>78</v>
      </c>
      <c r="D21" s="7">
        <v>80</v>
      </c>
      <c r="E21" s="7">
        <v>213</v>
      </c>
      <c r="F21" s="7">
        <v>126</v>
      </c>
      <c r="G21" s="7">
        <v>5</v>
      </c>
      <c r="H21" s="7">
        <v>50</v>
      </c>
      <c r="I21" s="7">
        <v>140</v>
      </c>
      <c r="J21" s="7">
        <v>17</v>
      </c>
      <c r="K21" s="7">
        <v>45</v>
      </c>
      <c r="L21" s="7">
        <v>68</v>
      </c>
      <c r="M21" s="7">
        <v>198</v>
      </c>
    </row>
    <row r="22" spans="1:13" ht="12.75">
      <c r="A22" s="1" t="s">
        <v>473</v>
      </c>
      <c r="B22" s="7">
        <v>1889</v>
      </c>
      <c r="C22" s="7">
        <v>144</v>
      </c>
      <c r="D22" s="7">
        <v>111</v>
      </c>
      <c r="E22" s="7">
        <v>403</v>
      </c>
      <c r="F22" s="7">
        <v>221</v>
      </c>
      <c r="G22" s="7">
        <v>7</v>
      </c>
      <c r="H22" s="7">
        <v>96</v>
      </c>
      <c r="I22" s="7">
        <v>315</v>
      </c>
      <c r="J22" s="7">
        <v>20</v>
      </c>
      <c r="K22" s="7">
        <v>84</v>
      </c>
      <c r="L22" s="7">
        <v>136</v>
      </c>
      <c r="M22" s="7">
        <v>352</v>
      </c>
    </row>
    <row r="23" spans="1:13" ht="12.75">
      <c r="A23" s="8" t="s">
        <v>248</v>
      </c>
      <c r="B23" s="7"/>
      <c r="M23" s="7"/>
    </row>
    <row r="24" spans="1:13" ht="12.75">
      <c r="A24" s="1" t="s">
        <v>474</v>
      </c>
      <c r="B24" s="7">
        <v>1130</v>
      </c>
      <c r="C24" s="7">
        <v>107</v>
      </c>
      <c r="D24" s="7">
        <v>66</v>
      </c>
      <c r="E24" s="7">
        <v>330</v>
      </c>
      <c r="F24" s="7">
        <v>144</v>
      </c>
      <c r="G24" s="7">
        <v>2</v>
      </c>
      <c r="H24" s="7">
        <v>41</v>
      </c>
      <c r="I24" s="7">
        <v>125</v>
      </c>
      <c r="J24" s="7">
        <v>16</v>
      </c>
      <c r="K24" s="7">
        <v>36</v>
      </c>
      <c r="L24" s="7">
        <v>77</v>
      </c>
      <c r="M24" s="7">
        <v>186</v>
      </c>
    </row>
    <row r="25" spans="1:13" ht="12.75">
      <c r="A25" s="1" t="s">
        <v>475</v>
      </c>
      <c r="B25" s="7">
        <v>221</v>
      </c>
      <c r="C25" s="7">
        <v>12</v>
      </c>
      <c r="D25" s="7">
        <v>27</v>
      </c>
      <c r="E25" s="7">
        <v>52</v>
      </c>
      <c r="F25" s="7">
        <v>19</v>
      </c>
      <c r="G25" s="7">
        <v>1</v>
      </c>
      <c r="H25" s="7">
        <v>4</v>
      </c>
      <c r="I25" s="7">
        <v>25</v>
      </c>
      <c r="J25" s="7">
        <v>2</v>
      </c>
      <c r="K25" s="7">
        <v>8</v>
      </c>
      <c r="L25" s="7">
        <v>15</v>
      </c>
      <c r="M25" s="7">
        <v>56</v>
      </c>
    </row>
    <row r="26" spans="1:13" ht="12.75">
      <c r="A26" s="1" t="s">
        <v>476</v>
      </c>
      <c r="B26" s="7">
        <v>199</v>
      </c>
      <c r="C26" s="7">
        <v>13</v>
      </c>
      <c r="D26" s="7">
        <v>30</v>
      </c>
      <c r="E26" s="7">
        <v>54</v>
      </c>
      <c r="F26" s="7">
        <v>38</v>
      </c>
      <c r="G26" s="7">
        <v>0</v>
      </c>
      <c r="H26" s="7">
        <v>6</v>
      </c>
      <c r="I26" s="7">
        <v>8</v>
      </c>
      <c r="J26" s="7">
        <v>0</v>
      </c>
      <c r="K26" s="7">
        <v>1</v>
      </c>
      <c r="L26" s="7">
        <v>13</v>
      </c>
      <c r="M26" s="7">
        <v>36</v>
      </c>
    </row>
    <row r="27" spans="1:13" ht="12.75">
      <c r="A27" s="1" t="s">
        <v>477</v>
      </c>
      <c r="B27" s="7">
        <v>830</v>
      </c>
      <c r="C27" s="7">
        <v>94</v>
      </c>
      <c r="D27" s="7">
        <v>27</v>
      </c>
      <c r="E27" s="7">
        <v>129</v>
      </c>
      <c r="F27" s="7">
        <v>70</v>
      </c>
      <c r="G27" s="7">
        <v>3</v>
      </c>
      <c r="H27" s="7">
        <v>48</v>
      </c>
      <c r="I27" s="7">
        <v>172</v>
      </c>
      <c r="J27" s="7">
        <v>10</v>
      </c>
      <c r="K27" s="7">
        <v>36</v>
      </c>
      <c r="L27" s="7">
        <v>29</v>
      </c>
      <c r="M27" s="7">
        <v>212</v>
      </c>
    </row>
    <row r="28" spans="1:13" ht="12.75">
      <c r="A28" s="8" t="s">
        <v>249</v>
      </c>
      <c r="B28" s="7"/>
      <c r="M28" s="7"/>
    </row>
    <row r="29" spans="1:13" ht="12.75">
      <c r="A29" s="1" t="s">
        <v>478</v>
      </c>
      <c r="B29" s="7">
        <v>366</v>
      </c>
      <c r="C29" s="7">
        <v>33</v>
      </c>
      <c r="D29" s="7">
        <v>44</v>
      </c>
      <c r="E29" s="7">
        <v>73</v>
      </c>
      <c r="F29" s="7">
        <v>57</v>
      </c>
      <c r="G29" s="7">
        <v>2</v>
      </c>
      <c r="H29" s="7">
        <v>12</v>
      </c>
      <c r="I29" s="7">
        <v>29</v>
      </c>
      <c r="J29" s="7">
        <v>9</v>
      </c>
      <c r="K29" s="7">
        <v>10</v>
      </c>
      <c r="L29" s="7">
        <v>31</v>
      </c>
      <c r="M29" s="7">
        <v>66</v>
      </c>
    </row>
    <row r="30" spans="1:13" ht="12.75">
      <c r="A30" s="1" t="s">
        <v>479</v>
      </c>
      <c r="B30" s="7">
        <v>446</v>
      </c>
      <c r="C30" s="7">
        <v>22</v>
      </c>
      <c r="D30" s="7">
        <v>58</v>
      </c>
      <c r="E30" s="7">
        <v>97</v>
      </c>
      <c r="F30" s="7">
        <v>51</v>
      </c>
      <c r="G30" s="7">
        <v>0</v>
      </c>
      <c r="H30" s="7">
        <v>19</v>
      </c>
      <c r="I30" s="7">
        <v>52</v>
      </c>
      <c r="J30" s="7">
        <v>7</v>
      </c>
      <c r="K30" s="7">
        <v>20</v>
      </c>
      <c r="L30" s="7">
        <v>29</v>
      </c>
      <c r="M30" s="7">
        <v>91</v>
      </c>
    </row>
    <row r="31" spans="1:13" ht="12.75">
      <c r="A31" s="1" t="s">
        <v>480</v>
      </c>
      <c r="B31" s="7">
        <v>429</v>
      </c>
      <c r="C31" s="7">
        <v>25</v>
      </c>
      <c r="D31" s="7">
        <v>34</v>
      </c>
      <c r="E31" s="7">
        <v>95</v>
      </c>
      <c r="F31" s="7">
        <v>67</v>
      </c>
      <c r="G31" s="7">
        <v>2</v>
      </c>
      <c r="H31" s="7">
        <v>15</v>
      </c>
      <c r="I31" s="7">
        <v>55</v>
      </c>
      <c r="J31" s="7">
        <v>5</v>
      </c>
      <c r="K31" s="7">
        <v>11</v>
      </c>
      <c r="L31" s="7">
        <v>40</v>
      </c>
      <c r="M31" s="7">
        <v>80</v>
      </c>
    </row>
    <row r="32" spans="1:13" ht="12.75">
      <c r="A32" s="1" t="s">
        <v>481</v>
      </c>
      <c r="B32" s="7">
        <v>308</v>
      </c>
      <c r="C32" s="7">
        <v>24</v>
      </c>
      <c r="D32" s="7">
        <v>31</v>
      </c>
      <c r="E32" s="7">
        <v>59</v>
      </c>
      <c r="F32" s="7">
        <v>42</v>
      </c>
      <c r="G32" s="7">
        <v>2</v>
      </c>
      <c r="H32" s="7">
        <v>4</v>
      </c>
      <c r="I32" s="7">
        <v>31</v>
      </c>
      <c r="J32" s="7">
        <v>7</v>
      </c>
      <c r="K32" s="7">
        <v>9</v>
      </c>
      <c r="L32" s="7">
        <v>28</v>
      </c>
      <c r="M32" s="7">
        <v>71</v>
      </c>
    </row>
    <row r="33" spans="1:13" ht="12.75">
      <c r="A33" s="1" t="s">
        <v>482</v>
      </c>
      <c r="B33" s="7">
        <v>439</v>
      </c>
      <c r="C33" s="7">
        <v>24</v>
      </c>
      <c r="D33" s="7">
        <v>39</v>
      </c>
      <c r="E33" s="7">
        <v>114</v>
      </c>
      <c r="F33" s="7">
        <v>43</v>
      </c>
      <c r="G33" s="7">
        <v>0</v>
      </c>
      <c r="H33" s="7">
        <v>22</v>
      </c>
      <c r="I33" s="7">
        <v>54</v>
      </c>
      <c r="J33" s="7">
        <v>10</v>
      </c>
      <c r="K33" s="7">
        <v>16</v>
      </c>
      <c r="L33" s="7">
        <v>29</v>
      </c>
      <c r="M33" s="7">
        <v>88</v>
      </c>
    </row>
    <row r="34" spans="1:13" ht="12.75">
      <c r="A34" s="8" t="s">
        <v>250</v>
      </c>
      <c r="B34" s="7"/>
      <c r="M34" s="7"/>
    </row>
    <row r="35" spans="1:13" ht="12.75">
      <c r="A35" s="1" t="s">
        <v>483</v>
      </c>
      <c r="B35" s="7">
        <v>554</v>
      </c>
      <c r="C35" s="7">
        <v>34</v>
      </c>
      <c r="D35" s="7">
        <v>29</v>
      </c>
      <c r="E35" s="7">
        <v>65</v>
      </c>
      <c r="F35" s="7">
        <v>71</v>
      </c>
      <c r="G35" s="7">
        <v>1</v>
      </c>
      <c r="H35" s="7">
        <v>33</v>
      </c>
      <c r="I35" s="7">
        <v>105</v>
      </c>
      <c r="J35" s="7">
        <v>12</v>
      </c>
      <c r="K35" s="7">
        <v>32</v>
      </c>
      <c r="L35" s="7">
        <v>34</v>
      </c>
      <c r="M35" s="7">
        <v>138</v>
      </c>
    </row>
    <row r="36" spans="1:13" ht="12.75">
      <c r="A36" s="1" t="s">
        <v>484</v>
      </c>
      <c r="B36" s="7">
        <v>1135</v>
      </c>
      <c r="C36" s="7">
        <v>76</v>
      </c>
      <c r="D36" s="7">
        <v>46</v>
      </c>
      <c r="E36" s="7">
        <v>140</v>
      </c>
      <c r="F36" s="7">
        <v>160</v>
      </c>
      <c r="G36" s="7">
        <v>0</v>
      </c>
      <c r="H36" s="7">
        <v>80</v>
      </c>
      <c r="I36" s="7">
        <v>268</v>
      </c>
      <c r="J36" s="7">
        <v>14</v>
      </c>
      <c r="K36" s="7">
        <v>48</v>
      </c>
      <c r="L36" s="7">
        <v>56</v>
      </c>
      <c r="M36" s="7">
        <v>247</v>
      </c>
    </row>
    <row r="37" spans="1:13" ht="12.75">
      <c r="A37" s="1" t="s">
        <v>485</v>
      </c>
      <c r="B37" s="7">
        <v>407</v>
      </c>
      <c r="C37" s="7">
        <v>21</v>
      </c>
      <c r="D37" s="7">
        <v>24</v>
      </c>
      <c r="E37" s="7">
        <v>82</v>
      </c>
      <c r="F37" s="7">
        <v>31</v>
      </c>
      <c r="G37" s="7">
        <v>0</v>
      </c>
      <c r="H37" s="7">
        <v>21</v>
      </c>
      <c r="I37" s="7">
        <v>88</v>
      </c>
      <c r="J37" s="7">
        <v>6</v>
      </c>
      <c r="K37" s="7">
        <v>21</v>
      </c>
      <c r="L37" s="7">
        <v>32</v>
      </c>
      <c r="M37" s="7">
        <v>81</v>
      </c>
    </row>
    <row r="38" spans="1:13" ht="12.75">
      <c r="A38" s="1" t="s">
        <v>486</v>
      </c>
      <c r="B38" s="7">
        <v>275</v>
      </c>
      <c r="C38" s="7">
        <v>12</v>
      </c>
      <c r="D38" s="7">
        <v>16</v>
      </c>
      <c r="E38" s="7">
        <v>41</v>
      </c>
      <c r="F38" s="7">
        <v>35</v>
      </c>
      <c r="G38" s="7">
        <v>0</v>
      </c>
      <c r="H38" s="7">
        <v>12</v>
      </c>
      <c r="I38" s="7">
        <v>61</v>
      </c>
      <c r="J38" s="7">
        <v>3</v>
      </c>
      <c r="K38" s="7">
        <v>26</v>
      </c>
      <c r="L38" s="7">
        <v>14</v>
      </c>
      <c r="M38" s="7">
        <v>55</v>
      </c>
    </row>
    <row r="39" spans="1:13" ht="12.75">
      <c r="A39" s="8" t="s">
        <v>613</v>
      </c>
      <c r="B39" s="7"/>
      <c r="M39" s="7"/>
    </row>
    <row r="40" spans="1:13" ht="12.75">
      <c r="A40" s="1" t="s">
        <v>487</v>
      </c>
      <c r="B40" s="7">
        <v>1126</v>
      </c>
      <c r="C40" s="7">
        <v>101</v>
      </c>
      <c r="D40" s="7">
        <v>118</v>
      </c>
      <c r="E40" s="7">
        <v>252</v>
      </c>
      <c r="F40" s="7">
        <v>123</v>
      </c>
      <c r="G40" s="7">
        <v>8</v>
      </c>
      <c r="H40" s="7">
        <v>42</v>
      </c>
      <c r="I40" s="7">
        <v>110</v>
      </c>
      <c r="J40" s="7">
        <v>8</v>
      </c>
      <c r="K40" s="7">
        <v>32</v>
      </c>
      <c r="L40" s="7">
        <v>88</v>
      </c>
      <c r="M40" s="7">
        <v>244</v>
      </c>
    </row>
    <row r="41" spans="1:13" ht="12.75">
      <c r="A41" s="1" t="s">
        <v>488</v>
      </c>
      <c r="B41" s="7">
        <v>190</v>
      </c>
      <c r="C41" s="7">
        <v>17</v>
      </c>
      <c r="D41" s="7">
        <v>15</v>
      </c>
      <c r="E41" s="7">
        <v>41</v>
      </c>
      <c r="F41" s="7">
        <v>27</v>
      </c>
      <c r="G41" s="7">
        <v>1</v>
      </c>
      <c r="H41" s="7">
        <v>4</v>
      </c>
      <c r="I41" s="7">
        <v>15</v>
      </c>
      <c r="J41" s="7">
        <v>1</v>
      </c>
      <c r="K41" s="7">
        <v>11</v>
      </c>
      <c r="L41" s="7">
        <v>20</v>
      </c>
      <c r="M41" s="7">
        <v>38</v>
      </c>
    </row>
    <row r="42" spans="1:13" ht="12.75">
      <c r="A42" s="1" t="s">
        <v>489</v>
      </c>
      <c r="B42" s="7">
        <v>219</v>
      </c>
      <c r="C42" s="7">
        <v>6</v>
      </c>
      <c r="D42" s="7">
        <v>58</v>
      </c>
      <c r="E42" s="7">
        <v>24</v>
      </c>
      <c r="F42" s="7">
        <v>29</v>
      </c>
      <c r="G42" s="7">
        <v>2</v>
      </c>
      <c r="H42" s="7">
        <v>8</v>
      </c>
      <c r="I42" s="7">
        <v>19</v>
      </c>
      <c r="J42" s="7">
        <v>4</v>
      </c>
      <c r="K42" s="7">
        <v>17</v>
      </c>
      <c r="L42" s="7">
        <v>15</v>
      </c>
      <c r="M42" s="7">
        <v>37</v>
      </c>
    </row>
    <row r="43" spans="1:13" ht="12.75">
      <c r="A43" s="1" t="s">
        <v>490</v>
      </c>
      <c r="B43" s="7">
        <v>97</v>
      </c>
      <c r="C43" s="7">
        <v>9</v>
      </c>
      <c r="D43" s="7">
        <v>18</v>
      </c>
      <c r="E43" s="7">
        <v>12</v>
      </c>
      <c r="F43" s="7">
        <v>19</v>
      </c>
      <c r="G43" s="7">
        <v>1</v>
      </c>
      <c r="H43" s="7">
        <v>2</v>
      </c>
      <c r="I43" s="7">
        <v>1</v>
      </c>
      <c r="J43" s="7">
        <v>0</v>
      </c>
      <c r="K43" s="7">
        <v>6</v>
      </c>
      <c r="L43" s="7">
        <v>7</v>
      </c>
      <c r="M43" s="7">
        <v>22</v>
      </c>
    </row>
    <row r="44" spans="1:13" ht="12.75">
      <c r="A44" s="1" t="s">
        <v>491</v>
      </c>
      <c r="B44" s="7">
        <v>168</v>
      </c>
      <c r="C44" s="7">
        <v>21</v>
      </c>
      <c r="D44" s="7">
        <v>18</v>
      </c>
      <c r="E44" s="7">
        <v>22</v>
      </c>
      <c r="F44" s="7">
        <v>24</v>
      </c>
      <c r="G44" s="7">
        <v>4</v>
      </c>
      <c r="H44" s="7">
        <v>4</v>
      </c>
      <c r="I44" s="7">
        <v>15</v>
      </c>
      <c r="J44" s="7">
        <v>0</v>
      </c>
      <c r="K44" s="7">
        <v>7</v>
      </c>
      <c r="L44" s="7">
        <v>10</v>
      </c>
      <c r="M44" s="7">
        <v>43</v>
      </c>
    </row>
    <row r="45" spans="1:13" ht="12.75">
      <c r="A45" s="8" t="s">
        <v>251</v>
      </c>
      <c r="B45" s="7"/>
      <c r="M45" s="7"/>
    </row>
    <row r="46" spans="1:13" ht="12.75">
      <c r="A46" s="1" t="s">
        <v>492</v>
      </c>
      <c r="B46" s="7">
        <v>1280</v>
      </c>
      <c r="C46" s="7">
        <v>118</v>
      </c>
      <c r="D46" s="7">
        <v>113</v>
      </c>
      <c r="E46" s="7">
        <v>344</v>
      </c>
      <c r="F46" s="7">
        <v>114</v>
      </c>
      <c r="G46" s="7">
        <v>6</v>
      </c>
      <c r="H46" s="7">
        <v>42</v>
      </c>
      <c r="I46" s="7">
        <v>149</v>
      </c>
      <c r="J46" s="7">
        <v>15</v>
      </c>
      <c r="K46" s="7">
        <v>50</v>
      </c>
      <c r="L46" s="7">
        <v>96</v>
      </c>
      <c r="M46" s="7">
        <v>233</v>
      </c>
    </row>
    <row r="47" spans="1:13" ht="12.75">
      <c r="A47" s="1" t="s">
        <v>493</v>
      </c>
      <c r="B47" s="7">
        <v>312</v>
      </c>
      <c r="C47" s="7">
        <v>39</v>
      </c>
      <c r="D47" s="7">
        <v>29</v>
      </c>
      <c r="E47" s="7">
        <v>66</v>
      </c>
      <c r="F47" s="7">
        <v>35</v>
      </c>
      <c r="G47" s="7">
        <v>6</v>
      </c>
      <c r="H47" s="7">
        <v>11</v>
      </c>
      <c r="I47" s="7">
        <v>28</v>
      </c>
      <c r="J47" s="7">
        <v>0</v>
      </c>
      <c r="K47" s="7">
        <v>11</v>
      </c>
      <c r="L47" s="7">
        <v>20</v>
      </c>
      <c r="M47" s="7">
        <v>67</v>
      </c>
    </row>
    <row r="48" spans="1:13" ht="12.75">
      <c r="A48" s="1" t="s">
        <v>494</v>
      </c>
      <c r="B48" s="7">
        <v>636</v>
      </c>
      <c r="C48" s="7">
        <v>72</v>
      </c>
      <c r="D48" s="7">
        <v>52</v>
      </c>
      <c r="E48" s="7">
        <v>152</v>
      </c>
      <c r="F48" s="7">
        <v>65</v>
      </c>
      <c r="G48" s="7">
        <v>5</v>
      </c>
      <c r="H48" s="7">
        <v>11</v>
      </c>
      <c r="I48" s="7">
        <v>57</v>
      </c>
      <c r="J48" s="7">
        <v>2</v>
      </c>
      <c r="K48" s="7">
        <v>15</v>
      </c>
      <c r="L48" s="7">
        <v>43</v>
      </c>
      <c r="M48" s="7">
        <v>162</v>
      </c>
    </row>
    <row r="49" spans="1:13" ht="12.75">
      <c r="A49" s="1" t="s">
        <v>495</v>
      </c>
      <c r="B49" s="7">
        <v>346</v>
      </c>
      <c r="C49" s="7">
        <v>33</v>
      </c>
      <c r="D49" s="7">
        <v>27</v>
      </c>
      <c r="E49" s="7">
        <v>72</v>
      </c>
      <c r="F49" s="7">
        <v>29</v>
      </c>
      <c r="G49" s="7">
        <v>3</v>
      </c>
      <c r="H49" s="7">
        <v>26</v>
      </c>
      <c r="I49" s="7">
        <v>50</v>
      </c>
      <c r="J49" s="7">
        <v>6</v>
      </c>
      <c r="K49" s="7">
        <v>9</v>
      </c>
      <c r="L49" s="7">
        <v>26</v>
      </c>
      <c r="M49" s="7">
        <v>65</v>
      </c>
    </row>
    <row r="50" spans="1:13" ht="12.75">
      <c r="A50" s="1" t="s">
        <v>496</v>
      </c>
      <c r="B50" s="7">
        <v>155</v>
      </c>
      <c r="C50" s="7">
        <v>7</v>
      </c>
      <c r="D50" s="7">
        <v>22</v>
      </c>
      <c r="E50" s="7">
        <v>28</v>
      </c>
      <c r="F50" s="7">
        <v>35</v>
      </c>
      <c r="G50" s="7">
        <v>2</v>
      </c>
      <c r="H50" s="7">
        <v>8</v>
      </c>
      <c r="I50" s="7">
        <v>10</v>
      </c>
      <c r="J50" s="7">
        <v>3</v>
      </c>
      <c r="K50" s="7">
        <v>4</v>
      </c>
      <c r="L50" s="7">
        <v>10</v>
      </c>
      <c r="M50" s="7">
        <v>26</v>
      </c>
    </row>
    <row r="51" spans="1:13" ht="12.75">
      <c r="A51" s="8" t="s">
        <v>252</v>
      </c>
      <c r="B51" s="7"/>
      <c r="M51" s="7"/>
    </row>
    <row r="52" spans="1:13" ht="12.75">
      <c r="A52" s="1" t="s">
        <v>497</v>
      </c>
      <c r="B52" s="7">
        <v>832</v>
      </c>
      <c r="C52" s="7">
        <v>69</v>
      </c>
      <c r="D52" s="7">
        <v>59</v>
      </c>
      <c r="E52" s="7">
        <v>166</v>
      </c>
      <c r="F52" s="7">
        <v>68</v>
      </c>
      <c r="G52" s="7">
        <v>2</v>
      </c>
      <c r="H52" s="7">
        <v>32</v>
      </c>
      <c r="I52" s="7">
        <v>146</v>
      </c>
      <c r="J52" s="7">
        <v>5</v>
      </c>
      <c r="K52" s="7">
        <v>28</v>
      </c>
      <c r="L52" s="7">
        <v>55</v>
      </c>
      <c r="M52" s="7">
        <v>202</v>
      </c>
    </row>
    <row r="53" spans="1:13" ht="12.75">
      <c r="A53" s="1" t="s">
        <v>614</v>
      </c>
      <c r="B53" s="7">
        <v>663</v>
      </c>
      <c r="C53" s="7">
        <v>30</v>
      </c>
      <c r="D53" s="7">
        <v>74</v>
      </c>
      <c r="E53" s="7">
        <v>196</v>
      </c>
      <c r="F53" s="7">
        <v>85</v>
      </c>
      <c r="G53" s="7">
        <v>2</v>
      </c>
      <c r="H53" s="7">
        <v>15</v>
      </c>
      <c r="I53" s="7">
        <v>44</v>
      </c>
      <c r="J53" s="7">
        <v>9</v>
      </c>
      <c r="K53" s="7">
        <v>25</v>
      </c>
      <c r="L53" s="7">
        <v>61</v>
      </c>
      <c r="M53" s="7">
        <v>122</v>
      </c>
    </row>
    <row r="54" spans="1:13" ht="12.75">
      <c r="A54" s="1" t="s">
        <v>498</v>
      </c>
      <c r="B54" s="7">
        <v>225</v>
      </c>
      <c r="C54" s="7">
        <v>24</v>
      </c>
      <c r="D54" s="7">
        <v>29</v>
      </c>
      <c r="E54" s="7">
        <v>42</v>
      </c>
      <c r="F54" s="7">
        <v>35</v>
      </c>
      <c r="G54" s="7">
        <v>2</v>
      </c>
      <c r="H54" s="7">
        <v>4</v>
      </c>
      <c r="I54" s="7">
        <v>16</v>
      </c>
      <c r="J54" s="7">
        <v>4</v>
      </c>
      <c r="K54" s="7">
        <v>5</v>
      </c>
      <c r="L54" s="7">
        <v>20</v>
      </c>
      <c r="M54" s="7">
        <v>44</v>
      </c>
    </row>
    <row r="55" spans="1:13" ht="12.75">
      <c r="A55" s="1" t="s">
        <v>595</v>
      </c>
      <c r="B55" s="7">
        <v>292</v>
      </c>
      <c r="C55" s="7">
        <v>16</v>
      </c>
      <c r="D55" s="7">
        <v>42</v>
      </c>
      <c r="E55" s="7">
        <v>71</v>
      </c>
      <c r="F55" s="7">
        <v>39</v>
      </c>
      <c r="G55" s="7">
        <v>2</v>
      </c>
      <c r="H55" s="7">
        <v>6</v>
      </c>
      <c r="I55" s="7">
        <v>14</v>
      </c>
      <c r="J55" s="7">
        <v>5</v>
      </c>
      <c r="K55" s="7">
        <v>12</v>
      </c>
      <c r="L55" s="7">
        <v>31</v>
      </c>
      <c r="M55" s="7">
        <v>54</v>
      </c>
    </row>
    <row r="56" spans="1:13" ht="12.75">
      <c r="A56" s="1" t="s">
        <v>499</v>
      </c>
      <c r="B56" s="7">
        <v>114</v>
      </c>
      <c r="C56" s="7">
        <v>12</v>
      </c>
      <c r="D56" s="7">
        <v>7</v>
      </c>
      <c r="E56" s="7">
        <v>27</v>
      </c>
      <c r="F56" s="7">
        <v>12</v>
      </c>
      <c r="G56" s="7">
        <v>4</v>
      </c>
      <c r="H56" s="7">
        <v>0</v>
      </c>
      <c r="I56" s="7">
        <v>17</v>
      </c>
      <c r="J56" s="7">
        <v>1</v>
      </c>
      <c r="K56" s="7">
        <v>4</v>
      </c>
      <c r="L56" s="7">
        <v>11</v>
      </c>
      <c r="M56" s="7">
        <v>19</v>
      </c>
    </row>
    <row r="57" spans="1:13" ht="12.75">
      <c r="A57" s="8" t="s">
        <v>253</v>
      </c>
      <c r="B57" s="7"/>
      <c r="M57" s="7"/>
    </row>
    <row r="58" spans="1:13" ht="12.75">
      <c r="A58" s="1" t="s">
        <v>500</v>
      </c>
      <c r="B58" s="7">
        <v>850</v>
      </c>
      <c r="C58" s="7">
        <v>64</v>
      </c>
      <c r="D58" s="7">
        <v>83</v>
      </c>
      <c r="E58" s="7">
        <v>205</v>
      </c>
      <c r="F58" s="7">
        <v>100</v>
      </c>
      <c r="G58" s="7">
        <v>2</v>
      </c>
      <c r="H58" s="7">
        <v>35</v>
      </c>
      <c r="I58" s="7">
        <v>90</v>
      </c>
      <c r="J58" s="7">
        <v>6</v>
      </c>
      <c r="K58" s="7">
        <v>28</v>
      </c>
      <c r="L58" s="7">
        <v>51</v>
      </c>
      <c r="M58" s="7">
        <v>186</v>
      </c>
    </row>
    <row r="59" spans="1:13" ht="12.75">
      <c r="A59" s="1" t="s">
        <v>501</v>
      </c>
      <c r="B59" s="7">
        <v>506</v>
      </c>
      <c r="C59" s="7">
        <v>28</v>
      </c>
      <c r="D59" s="7">
        <v>44</v>
      </c>
      <c r="E59" s="7">
        <v>109</v>
      </c>
      <c r="F59" s="7">
        <v>68</v>
      </c>
      <c r="G59" s="7">
        <v>2</v>
      </c>
      <c r="H59" s="7">
        <v>9</v>
      </c>
      <c r="I59" s="7">
        <v>47</v>
      </c>
      <c r="J59" s="7">
        <v>4</v>
      </c>
      <c r="K59" s="7">
        <v>17</v>
      </c>
      <c r="L59" s="7">
        <v>57</v>
      </c>
      <c r="M59" s="7">
        <v>121</v>
      </c>
    </row>
    <row r="60" spans="1:13" ht="12.75">
      <c r="A60" s="1" t="s">
        <v>502</v>
      </c>
      <c r="B60" s="7">
        <v>811</v>
      </c>
      <c r="C60" s="7">
        <v>106</v>
      </c>
      <c r="D60" s="7">
        <v>68</v>
      </c>
      <c r="E60" s="7">
        <v>177</v>
      </c>
      <c r="F60" s="7">
        <v>83</v>
      </c>
      <c r="G60" s="7">
        <v>5</v>
      </c>
      <c r="H60" s="7">
        <v>24</v>
      </c>
      <c r="I60" s="7">
        <v>80</v>
      </c>
      <c r="J60" s="7">
        <v>7</v>
      </c>
      <c r="K60" s="7">
        <v>22</v>
      </c>
      <c r="L60" s="7">
        <v>67</v>
      </c>
      <c r="M60" s="7">
        <v>172</v>
      </c>
    </row>
    <row r="61" spans="1:13" ht="12.75">
      <c r="A61" s="1" t="s">
        <v>503</v>
      </c>
      <c r="B61" s="7">
        <v>104</v>
      </c>
      <c r="C61" s="7">
        <v>3</v>
      </c>
      <c r="D61" s="7">
        <v>12</v>
      </c>
      <c r="E61" s="7">
        <v>23</v>
      </c>
      <c r="F61" s="7">
        <v>14</v>
      </c>
      <c r="G61" s="7">
        <v>3</v>
      </c>
      <c r="H61" s="7">
        <v>7</v>
      </c>
      <c r="I61" s="7">
        <v>5</v>
      </c>
      <c r="J61" s="7">
        <v>3</v>
      </c>
      <c r="K61" s="7">
        <v>4</v>
      </c>
      <c r="L61" s="7">
        <v>8</v>
      </c>
      <c r="M61" s="7">
        <v>22</v>
      </c>
    </row>
    <row r="62" spans="1:13" ht="12.75">
      <c r="A62" s="1" t="s">
        <v>504</v>
      </c>
      <c r="B62" s="7">
        <v>132</v>
      </c>
      <c r="C62" s="7">
        <v>7</v>
      </c>
      <c r="D62" s="7">
        <v>17</v>
      </c>
      <c r="E62" s="7">
        <v>13</v>
      </c>
      <c r="F62" s="7">
        <v>25</v>
      </c>
      <c r="G62" s="7">
        <v>2</v>
      </c>
      <c r="H62" s="7">
        <v>4</v>
      </c>
      <c r="I62" s="7">
        <v>10</v>
      </c>
      <c r="J62" s="7">
        <v>1</v>
      </c>
      <c r="K62" s="7">
        <v>14</v>
      </c>
      <c r="L62" s="7">
        <v>9</v>
      </c>
      <c r="M62" s="7">
        <v>30</v>
      </c>
    </row>
    <row r="63" spans="1:13" ht="12.75">
      <c r="A63" s="1" t="s">
        <v>505</v>
      </c>
      <c r="B63" s="7">
        <v>311</v>
      </c>
      <c r="C63" s="7">
        <v>165</v>
      </c>
      <c r="D63" s="7">
        <v>12</v>
      </c>
      <c r="E63" s="7">
        <v>26</v>
      </c>
      <c r="F63" s="7">
        <v>25</v>
      </c>
      <c r="G63" s="7">
        <v>0</v>
      </c>
      <c r="H63" s="7">
        <v>0</v>
      </c>
      <c r="I63" s="7">
        <v>10</v>
      </c>
      <c r="J63" s="7">
        <v>0</v>
      </c>
      <c r="K63" s="7">
        <v>5</v>
      </c>
      <c r="L63" s="7">
        <v>3</v>
      </c>
      <c r="M63" s="7">
        <v>65</v>
      </c>
    </row>
    <row r="64" spans="1:13" ht="12.75">
      <c r="A64" s="1" t="s">
        <v>547</v>
      </c>
      <c r="B64" s="7">
        <v>540</v>
      </c>
      <c r="C64" s="7">
        <v>49</v>
      </c>
      <c r="D64" s="7">
        <v>19</v>
      </c>
      <c r="E64" s="7">
        <v>132</v>
      </c>
      <c r="F64" s="7">
        <v>76</v>
      </c>
      <c r="G64" s="7">
        <v>1</v>
      </c>
      <c r="H64" s="7">
        <v>20</v>
      </c>
      <c r="I64" s="7">
        <v>89</v>
      </c>
      <c r="J64" s="7">
        <v>5</v>
      </c>
      <c r="K64" s="7">
        <v>9</v>
      </c>
      <c r="L64" s="7">
        <v>23</v>
      </c>
      <c r="M64" s="7">
        <v>117</v>
      </c>
    </row>
    <row r="65" spans="1:13" ht="12.75">
      <c r="A65" s="8" t="s">
        <v>254</v>
      </c>
      <c r="B65" s="7"/>
      <c r="M65" s="7"/>
    </row>
    <row r="66" spans="1:13" ht="12.75">
      <c r="A66" s="1" t="s">
        <v>506</v>
      </c>
      <c r="B66" s="7">
        <v>758</v>
      </c>
      <c r="C66" s="7">
        <v>49</v>
      </c>
      <c r="D66" s="7">
        <v>51</v>
      </c>
      <c r="E66" s="7">
        <v>80</v>
      </c>
      <c r="F66" s="7">
        <v>95</v>
      </c>
      <c r="G66" s="7">
        <v>3</v>
      </c>
      <c r="H66" s="7">
        <v>15</v>
      </c>
      <c r="I66" s="7">
        <v>60</v>
      </c>
      <c r="J66" s="7">
        <v>6</v>
      </c>
      <c r="K66" s="7">
        <v>11</v>
      </c>
      <c r="L66" s="7">
        <v>24</v>
      </c>
      <c r="M66" s="7">
        <v>364</v>
      </c>
    </row>
    <row r="67" spans="1:13" ht="12.75">
      <c r="A67" s="1" t="s">
        <v>507</v>
      </c>
      <c r="B67" s="7">
        <v>1156</v>
      </c>
      <c r="C67" s="7">
        <v>64</v>
      </c>
      <c r="D67" s="7">
        <v>222</v>
      </c>
      <c r="E67" s="7">
        <v>214</v>
      </c>
      <c r="F67" s="7">
        <v>203</v>
      </c>
      <c r="G67" s="7">
        <v>9</v>
      </c>
      <c r="H67" s="7">
        <v>35</v>
      </c>
      <c r="I67" s="7">
        <v>63</v>
      </c>
      <c r="J67" s="7">
        <v>12</v>
      </c>
      <c r="K67" s="7">
        <v>41</v>
      </c>
      <c r="L67" s="7">
        <v>69</v>
      </c>
      <c r="M67" s="7">
        <v>224</v>
      </c>
    </row>
    <row r="68" spans="1:13" ht="12.75">
      <c r="A68" s="1" t="s">
        <v>508</v>
      </c>
      <c r="B68" s="7">
        <v>366</v>
      </c>
      <c r="C68" s="7">
        <v>10</v>
      </c>
      <c r="D68" s="7">
        <v>70</v>
      </c>
      <c r="E68" s="7">
        <v>74</v>
      </c>
      <c r="F68" s="7">
        <v>71</v>
      </c>
      <c r="G68" s="7">
        <v>1</v>
      </c>
      <c r="H68" s="7">
        <v>6</v>
      </c>
      <c r="I68" s="7">
        <v>19</v>
      </c>
      <c r="J68" s="7">
        <v>2</v>
      </c>
      <c r="K68" s="7">
        <v>10</v>
      </c>
      <c r="L68" s="7">
        <v>35</v>
      </c>
      <c r="M68" s="7">
        <v>68</v>
      </c>
    </row>
    <row r="69" spans="1:13" ht="12.75">
      <c r="A69" s="1" t="s">
        <v>509</v>
      </c>
      <c r="B69" s="7">
        <v>199</v>
      </c>
      <c r="C69" s="7">
        <v>12</v>
      </c>
      <c r="D69" s="7">
        <v>12</v>
      </c>
      <c r="E69" s="7">
        <v>46</v>
      </c>
      <c r="F69" s="7">
        <v>35</v>
      </c>
      <c r="G69" s="7">
        <v>3</v>
      </c>
      <c r="H69" s="7">
        <v>7</v>
      </c>
      <c r="I69" s="7">
        <v>21</v>
      </c>
      <c r="J69" s="7">
        <v>0</v>
      </c>
      <c r="K69" s="7">
        <v>8</v>
      </c>
      <c r="L69" s="7">
        <v>15</v>
      </c>
      <c r="M69" s="7">
        <v>40</v>
      </c>
    </row>
    <row r="70" spans="1:13" ht="12.75">
      <c r="A70" s="1" t="s">
        <v>510</v>
      </c>
      <c r="B70" s="7">
        <v>184</v>
      </c>
      <c r="C70" s="7">
        <v>9</v>
      </c>
      <c r="D70" s="7">
        <v>37</v>
      </c>
      <c r="E70" s="7">
        <v>32</v>
      </c>
      <c r="F70" s="7">
        <v>32</v>
      </c>
      <c r="G70" s="7">
        <v>1</v>
      </c>
      <c r="H70" s="7">
        <v>8</v>
      </c>
      <c r="I70" s="7">
        <v>8</v>
      </c>
      <c r="J70" s="7">
        <v>0</v>
      </c>
      <c r="K70" s="7">
        <v>10</v>
      </c>
      <c r="L70" s="7">
        <v>14</v>
      </c>
      <c r="M70" s="7">
        <v>33</v>
      </c>
    </row>
    <row r="71" spans="1:13" ht="12.75">
      <c r="A71" s="8" t="s">
        <v>255</v>
      </c>
      <c r="B71" s="7"/>
      <c r="M71" s="7"/>
    </row>
    <row r="72" spans="1:13" ht="12.75">
      <c r="A72" s="1" t="s">
        <v>511</v>
      </c>
      <c r="B72" s="7">
        <v>898</v>
      </c>
      <c r="C72" s="7">
        <v>68</v>
      </c>
      <c r="D72" s="7">
        <v>83</v>
      </c>
      <c r="E72" s="7">
        <v>200</v>
      </c>
      <c r="F72" s="7">
        <v>119</v>
      </c>
      <c r="G72" s="7">
        <v>1</v>
      </c>
      <c r="H72" s="7">
        <v>33</v>
      </c>
      <c r="I72" s="7">
        <v>91</v>
      </c>
      <c r="J72" s="7">
        <v>6</v>
      </c>
      <c r="K72" s="7">
        <v>23</v>
      </c>
      <c r="L72" s="7">
        <v>79</v>
      </c>
      <c r="M72" s="7">
        <v>195</v>
      </c>
    </row>
    <row r="73" spans="1:13" ht="12.75">
      <c r="A73" s="1" t="s">
        <v>512</v>
      </c>
      <c r="B73" s="7">
        <v>552</v>
      </c>
      <c r="C73" s="7">
        <v>31</v>
      </c>
      <c r="D73" s="7">
        <v>85</v>
      </c>
      <c r="E73" s="7">
        <v>143</v>
      </c>
      <c r="F73" s="7">
        <v>49</v>
      </c>
      <c r="G73" s="7">
        <v>2</v>
      </c>
      <c r="H73" s="7">
        <v>17</v>
      </c>
      <c r="I73" s="7">
        <v>42</v>
      </c>
      <c r="J73" s="7">
        <v>5</v>
      </c>
      <c r="K73" s="7">
        <v>21</v>
      </c>
      <c r="L73" s="7">
        <v>35</v>
      </c>
      <c r="M73" s="7">
        <v>122</v>
      </c>
    </row>
    <row r="74" spans="1:13" ht="12" customHeight="1">
      <c r="A74" s="1" t="s">
        <v>513</v>
      </c>
      <c r="B74" s="7">
        <v>521</v>
      </c>
      <c r="C74" s="7">
        <v>36</v>
      </c>
      <c r="D74" s="7">
        <v>55</v>
      </c>
      <c r="E74" s="7">
        <v>117</v>
      </c>
      <c r="F74" s="7">
        <v>61</v>
      </c>
      <c r="G74" s="7">
        <v>3</v>
      </c>
      <c r="H74" s="7">
        <v>17</v>
      </c>
      <c r="I74" s="7">
        <v>57</v>
      </c>
      <c r="J74" s="7">
        <v>12</v>
      </c>
      <c r="K74" s="7">
        <v>19</v>
      </c>
      <c r="L74" s="7">
        <v>34</v>
      </c>
      <c r="M74" s="7">
        <v>110</v>
      </c>
    </row>
    <row r="75" spans="1:13" ht="12" customHeight="1">
      <c r="A75" s="1" t="s">
        <v>514</v>
      </c>
      <c r="B75" s="7">
        <v>197</v>
      </c>
      <c r="C75" s="7">
        <v>15</v>
      </c>
      <c r="D75" s="7">
        <v>7</v>
      </c>
      <c r="E75" s="7">
        <v>21</v>
      </c>
      <c r="F75" s="7">
        <v>34</v>
      </c>
      <c r="G75" s="7">
        <v>0</v>
      </c>
      <c r="H75" s="7">
        <v>6</v>
      </c>
      <c r="I75" s="7">
        <v>38</v>
      </c>
      <c r="J75" s="7">
        <v>5</v>
      </c>
      <c r="K75" s="7">
        <v>8</v>
      </c>
      <c r="L75" s="7">
        <v>14</v>
      </c>
      <c r="M75" s="7">
        <v>49</v>
      </c>
    </row>
    <row r="76" spans="1:13" ht="12.75">
      <c r="A76" s="1" t="s">
        <v>515</v>
      </c>
      <c r="B76" s="7">
        <v>768</v>
      </c>
      <c r="C76" s="7">
        <v>60</v>
      </c>
      <c r="D76" s="7">
        <v>29</v>
      </c>
      <c r="E76" s="7">
        <v>165</v>
      </c>
      <c r="F76" s="7">
        <v>109</v>
      </c>
      <c r="G76" s="7">
        <v>2</v>
      </c>
      <c r="H76" s="7">
        <v>43</v>
      </c>
      <c r="I76" s="7">
        <v>174</v>
      </c>
      <c r="J76" s="7">
        <v>9</v>
      </c>
      <c r="K76" s="7">
        <v>12</v>
      </c>
      <c r="L76" s="7">
        <v>30</v>
      </c>
      <c r="M76" s="7">
        <v>135</v>
      </c>
    </row>
    <row r="77" spans="1:13" ht="12.75">
      <c r="A77" s="8" t="s">
        <v>256</v>
      </c>
      <c r="B77" s="7"/>
      <c r="M77" s="7"/>
    </row>
    <row r="78" spans="1:13" ht="12.75">
      <c r="A78" s="1" t="s">
        <v>617</v>
      </c>
      <c r="B78" s="7">
        <v>366</v>
      </c>
      <c r="C78" s="7">
        <v>25</v>
      </c>
      <c r="D78" s="7">
        <v>32</v>
      </c>
      <c r="E78" s="7">
        <v>113</v>
      </c>
      <c r="F78" s="7">
        <v>41</v>
      </c>
      <c r="G78" s="7">
        <v>1</v>
      </c>
      <c r="H78" s="7">
        <v>7</v>
      </c>
      <c r="I78" s="7">
        <v>25</v>
      </c>
      <c r="J78" s="7">
        <v>5</v>
      </c>
      <c r="K78" s="7">
        <v>10</v>
      </c>
      <c r="L78" s="7">
        <v>57</v>
      </c>
      <c r="M78" s="7">
        <v>50</v>
      </c>
    </row>
    <row r="79" spans="1:13" ht="12.75">
      <c r="A79" s="1" t="s">
        <v>516</v>
      </c>
      <c r="B79" s="7">
        <v>679</v>
      </c>
      <c r="C79" s="7">
        <v>30</v>
      </c>
      <c r="D79" s="7">
        <v>58</v>
      </c>
      <c r="E79" s="7">
        <v>145</v>
      </c>
      <c r="F79" s="7">
        <v>144</v>
      </c>
      <c r="G79" s="7">
        <v>1</v>
      </c>
      <c r="H79" s="7">
        <v>16</v>
      </c>
      <c r="I79" s="7">
        <v>76</v>
      </c>
      <c r="J79" s="7">
        <v>4</v>
      </c>
      <c r="K79" s="7">
        <v>25</v>
      </c>
      <c r="L79" s="7">
        <v>47</v>
      </c>
      <c r="M79" s="7">
        <v>133</v>
      </c>
    </row>
    <row r="80" spans="1:13" ht="12.75">
      <c r="A80" s="1" t="s">
        <v>517</v>
      </c>
      <c r="B80" s="7">
        <v>353</v>
      </c>
      <c r="C80" s="7">
        <v>22</v>
      </c>
      <c r="D80" s="7">
        <v>33</v>
      </c>
      <c r="E80" s="7">
        <v>81</v>
      </c>
      <c r="F80" s="7">
        <v>50</v>
      </c>
      <c r="G80" s="7">
        <v>1</v>
      </c>
      <c r="H80" s="7">
        <v>18</v>
      </c>
      <c r="I80" s="7">
        <v>33</v>
      </c>
      <c r="J80" s="7">
        <v>1</v>
      </c>
      <c r="K80" s="7">
        <v>12</v>
      </c>
      <c r="L80" s="7">
        <v>30</v>
      </c>
      <c r="M80" s="7">
        <v>72</v>
      </c>
    </row>
    <row r="81" spans="1:13" ht="12.75">
      <c r="A81" s="1" t="s">
        <v>596</v>
      </c>
      <c r="B81" s="7">
        <v>413</v>
      </c>
      <c r="C81" s="7">
        <v>11</v>
      </c>
      <c r="D81" s="7">
        <v>35</v>
      </c>
      <c r="E81" s="7">
        <v>57</v>
      </c>
      <c r="F81" s="7">
        <v>84</v>
      </c>
      <c r="G81" s="7">
        <v>1</v>
      </c>
      <c r="H81" s="7">
        <v>23</v>
      </c>
      <c r="I81" s="7">
        <v>80</v>
      </c>
      <c r="J81" s="7">
        <v>3</v>
      </c>
      <c r="K81" s="7">
        <v>26</v>
      </c>
      <c r="L81" s="7">
        <v>35</v>
      </c>
      <c r="M81" s="7">
        <v>58</v>
      </c>
    </row>
    <row r="82" spans="1:13" ht="12.75">
      <c r="A82" s="1" t="s">
        <v>518</v>
      </c>
      <c r="B82" s="7">
        <v>281</v>
      </c>
      <c r="C82" s="7">
        <v>13</v>
      </c>
      <c r="D82" s="7">
        <v>25</v>
      </c>
      <c r="E82" s="7">
        <v>33</v>
      </c>
      <c r="F82" s="7">
        <v>48</v>
      </c>
      <c r="G82" s="7">
        <v>1</v>
      </c>
      <c r="H82" s="7">
        <v>12</v>
      </c>
      <c r="I82" s="7">
        <v>61</v>
      </c>
      <c r="J82" s="7">
        <v>3</v>
      </c>
      <c r="K82" s="7">
        <v>27</v>
      </c>
      <c r="L82" s="7">
        <v>16</v>
      </c>
      <c r="M82" s="7">
        <v>42</v>
      </c>
    </row>
    <row r="83" spans="1:13" ht="12.75">
      <c r="A83" s="8" t="s">
        <v>257</v>
      </c>
      <c r="B83" s="7"/>
      <c r="M83" s="7"/>
    </row>
    <row r="84" spans="1:13" ht="12.75">
      <c r="A84" s="1" t="s">
        <v>519</v>
      </c>
      <c r="B84" s="7">
        <v>1298</v>
      </c>
      <c r="C84" s="7">
        <v>88</v>
      </c>
      <c r="D84" s="7">
        <v>106</v>
      </c>
      <c r="E84" s="7">
        <v>272</v>
      </c>
      <c r="F84" s="7">
        <v>183</v>
      </c>
      <c r="G84" s="7">
        <v>5</v>
      </c>
      <c r="H84" s="7">
        <v>45</v>
      </c>
      <c r="I84" s="7">
        <v>172</v>
      </c>
      <c r="J84" s="7">
        <v>9</v>
      </c>
      <c r="K84" s="7">
        <v>61</v>
      </c>
      <c r="L84" s="7">
        <v>121</v>
      </c>
      <c r="M84" s="7">
        <v>236</v>
      </c>
    </row>
    <row r="85" spans="1:13" ht="12.75">
      <c r="A85" s="1" t="s">
        <v>520</v>
      </c>
      <c r="B85" s="7">
        <v>162</v>
      </c>
      <c r="C85" s="7">
        <v>14</v>
      </c>
      <c r="D85" s="7">
        <v>15</v>
      </c>
      <c r="E85" s="7">
        <v>36</v>
      </c>
      <c r="F85" s="7">
        <v>19</v>
      </c>
      <c r="G85" s="7">
        <v>0</v>
      </c>
      <c r="H85" s="7">
        <v>7</v>
      </c>
      <c r="I85" s="7">
        <v>23</v>
      </c>
      <c r="J85" s="7">
        <v>2</v>
      </c>
      <c r="K85" s="7">
        <v>10</v>
      </c>
      <c r="L85" s="7">
        <v>11</v>
      </c>
      <c r="M85" s="7">
        <v>25</v>
      </c>
    </row>
    <row r="86" spans="1:13" ht="12.75">
      <c r="A86" s="8" t="s">
        <v>258</v>
      </c>
      <c r="B86" s="7"/>
      <c r="M86" s="7"/>
    </row>
    <row r="87" spans="1:13" ht="12.75">
      <c r="A87" s="1" t="s">
        <v>521</v>
      </c>
      <c r="B87" s="7">
        <v>466</v>
      </c>
      <c r="C87" s="7">
        <v>33</v>
      </c>
      <c r="D87" s="7">
        <v>63</v>
      </c>
      <c r="E87" s="7">
        <v>120</v>
      </c>
      <c r="F87" s="7">
        <v>60</v>
      </c>
      <c r="G87" s="7">
        <v>2</v>
      </c>
      <c r="H87" s="7">
        <v>10</v>
      </c>
      <c r="I87" s="7">
        <v>25</v>
      </c>
      <c r="J87" s="7">
        <v>0</v>
      </c>
      <c r="K87" s="7">
        <v>25</v>
      </c>
      <c r="L87" s="7">
        <v>30</v>
      </c>
      <c r="M87" s="7">
        <v>98</v>
      </c>
    </row>
    <row r="88" spans="1:13" ht="12.75">
      <c r="A88" s="1" t="s">
        <v>522</v>
      </c>
      <c r="B88" s="7">
        <v>861</v>
      </c>
      <c r="C88" s="7">
        <v>49</v>
      </c>
      <c r="D88" s="7">
        <v>125</v>
      </c>
      <c r="E88" s="7">
        <v>209</v>
      </c>
      <c r="F88" s="7">
        <v>103</v>
      </c>
      <c r="G88" s="7">
        <v>9</v>
      </c>
      <c r="H88" s="7">
        <v>25</v>
      </c>
      <c r="I88" s="7">
        <v>54</v>
      </c>
      <c r="J88" s="7">
        <v>13</v>
      </c>
      <c r="K88" s="7">
        <v>20</v>
      </c>
      <c r="L88" s="7">
        <v>66</v>
      </c>
      <c r="M88" s="7">
        <v>188</v>
      </c>
    </row>
    <row r="89" spans="1:13" ht="12.75">
      <c r="A89" s="1" t="s">
        <v>523</v>
      </c>
      <c r="B89" s="7">
        <v>378</v>
      </c>
      <c r="C89" s="7">
        <v>26</v>
      </c>
      <c r="D89" s="7">
        <v>18</v>
      </c>
      <c r="E89" s="7">
        <v>115</v>
      </c>
      <c r="F89" s="7">
        <v>42</v>
      </c>
      <c r="G89" s="7">
        <v>0</v>
      </c>
      <c r="H89" s="7">
        <v>19</v>
      </c>
      <c r="I89" s="7">
        <v>49</v>
      </c>
      <c r="J89" s="7">
        <v>4</v>
      </c>
      <c r="K89" s="7">
        <v>8</v>
      </c>
      <c r="L89" s="7">
        <v>36</v>
      </c>
      <c r="M89" s="7">
        <v>61</v>
      </c>
    </row>
    <row r="90" spans="1:13" ht="12.75">
      <c r="A90" s="8" t="s">
        <v>259</v>
      </c>
      <c r="B90" s="7"/>
      <c r="M90" s="7"/>
    </row>
    <row r="91" spans="1:13" ht="12.75">
      <c r="A91" s="1" t="s">
        <v>524</v>
      </c>
      <c r="B91" s="7">
        <v>1378</v>
      </c>
      <c r="C91" s="7">
        <v>100</v>
      </c>
      <c r="D91" s="7">
        <v>160</v>
      </c>
      <c r="E91" s="7">
        <v>304</v>
      </c>
      <c r="F91" s="7">
        <v>180</v>
      </c>
      <c r="G91" s="7">
        <v>6</v>
      </c>
      <c r="H91" s="7">
        <v>56</v>
      </c>
      <c r="I91" s="7">
        <v>113</v>
      </c>
      <c r="J91" s="7">
        <v>18</v>
      </c>
      <c r="K91" s="7">
        <v>53</v>
      </c>
      <c r="L91" s="7">
        <v>115</v>
      </c>
      <c r="M91" s="7">
        <v>273</v>
      </c>
    </row>
    <row r="92" spans="1:13" ht="12.75">
      <c r="A92" s="1" t="s">
        <v>525</v>
      </c>
      <c r="B92" s="7">
        <v>122</v>
      </c>
      <c r="C92" s="7">
        <v>5</v>
      </c>
      <c r="D92" s="7">
        <v>18</v>
      </c>
      <c r="E92" s="7">
        <v>25</v>
      </c>
      <c r="F92" s="7">
        <v>21</v>
      </c>
      <c r="G92" s="7">
        <v>1</v>
      </c>
      <c r="H92" s="7">
        <v>0</v>
      </c>
      <c r="I92" s="7">
        <v>6</v>
      </c>
      <c r="J92" s="7">
        <v>2</v>
      </c>
      <c r="K92" s="7">
        <v>8</v>
      </c>
      <c r="L92" s="7">
        <v>6</v>
      </c>
      <c r="M92" s="7">
        <v>30</v>
      </c>
    </row>
    <row r="93" spans="1:13" ht="12.75">
      <c r="A93" s="8" t="s">
        <v>260</v>
      </c>
      <c r="B93" s="7"/>
      <c r="M93" s="7"/>
    </row>
    <row r="94" spans="1:13" ht="12.75">
      <c r="A94" s="1" t="s">
        <v>526</v>
      </c>
      <c r="B94" s="7">
        <v>24</v>
      </c>
      <c r="C94" s="7">
        <v>5</v>
      </c>
      <c r="D94" s="7">
        <v>6</v>
      </c>
      <c r="E94" s="7">
        <v>2</v>
      </c>
      <c r="F94" s="7">
        <v>2</v>
      </c>
      <c r="G94" s="7">
        <v>0</v>
      </c>
      <c r="H94" s="7">
        <v>0</v>
      </c>
      <c r="I94" s="7">
        <v>0</v>
      </c>
      <c r="J94" s="7">
        <v>3</v>
      </c>
      <c r="K94" s="7">
        <v>0</v>
      </c>
      <c r="L94" s="7">
        <v>2</v>
      </c>
      <c r="M94" s="7">
        <v>4</v>
      </c>
    </row>
    <row r="95" spans="1:13" ht="12.75">
      <c r="A95" s="1" t="s">
        <v>527</v>
      </c>
      <c r="B95" s="7">
        <v>41</v>
      </c>
      <c r="C95" s="7">
        <v>10</v>
      </c>
      <c r="D95" s="7">
        <v>1</v>
      </c>
      <c r="E95" s="7">
        <v>9</v>
      </c>
      <c r="F95" s="7">
        <v>5</v>
      </c>
      <c r="G95" s="7">
        <v>0</v>
      </c>
      <c r="H95" s="7">
        <v>1</v>
      </c>
      <c r="I95" s="7">
        <v>3</v>
      </c>
      <c r="J95" s="7">
        <v>2</v>
      </c>
      <c r="K95" s="7">
        <v>0</v>
      </c>
      <c r="L95" s="7">
        <v>0</v>
      </c>
      <c r="M95" s="7">
        <v>10</v>
      </c>
    </row>
    <row r="96" spans="1:13" ht="12.75">
      <c r="A96" s="1" t="s">
        <v>528</v>
      </c>
      <c r="B96" s="7">
        <v>51</v>
      </c>
      <c r="C96" s="7">
        <v>8</v>
      </c>
      <c r="D96" s="7">
        <v>5</v>
      </c>
      <c r="E96" s="7">
        <v>9</v>
      </c>
      <c r="F96" s="7">
        <v>5</v>
      </c>
      <c r="G96" s="7">
        <v>0</v>
      </c>
      <c r="H96" s="7">
        <v>2</v>
      </c>
      <c r="I96" s="7">
        <v>1</v>
      </c>
      <c r="J96" s="7">
        <v>0</v>
      </c>
      <c r="K96" s="7">
        <v>0</v>
      </c>
      <c r="L96" s="7">
        <v>3</v>
      </c>
      <c r="M96" s="7">
        <v>18</v>
      </c>
    </row>
    <row r="97" spans="1:13" ht="12.75">
      <c r="A97" s="1" t="s">
        <v>529</v>
      </c>
      <c r="B97" s="7">
        <v>21</v>
      </c>
      <c r="C97" s="7">
        <v>1</v>
      </c>
      <c r="D97" s="7">
        <v>1</v>
      </c>
      <c r="E97" s="7">
        <v>11</v>
      </c>
      <c r="F97" s="7">
        <v>2</v>
      </c>
      <c r="G97" s="7">
        <v>0</v>
      </c>
      <c r="H97" s="7">
        <v>0</v>
      </c>
      <c r="I97" s="7">
        <v>0</v>
      </c>
      <c r="J97" s="7">
        <v>1</v>
      </c>
      <c r="K97" s="7">
        <v>0</v>
      </c>
      <c r="L97" s="7">
        <v>0</v>
      </c>
      <c r="M97" s="7">
        <v>5</v>
      </c>
    </row>
    <row r="98" spans="1:13" ht="12.75">
      <c r="A98" s="1" t="s">
        <v>530</v>
      </c>
      <c r="B98" s="7">
        <v>4</v>
      </c>
      <c r="C98" s="7">
        <v>0</v>
      </c>
      <c r="D98" s="7">
        <v>0</v>
      </c>
      <c r="E98" s="7">
        <v>2</v>
      </c>
      <c r="F98" s="7">
        <v>1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12.75">
      <c r="A99" s="1" t="s">
        <v>531</v>
      </c>
      <c r="B99" s="7">
        <v>43</v>
      </c>
      <c r="C99" s="7">
        <v>5</v>
      </c>
      <c r="D99" s="7">
        <v>5</v>
      </c>
      <c r="E99" s="7">
        <v>6</v>
      </c>
      <c r="F99" s="7">
        <v>1</v>
      </c>
      <c r="G99" s="7">
        <v>1</v>
      </c>
      <c r="H99" s="7">
        <v>4</v>
      </c>
      <c r="I99" s="7">
        <v>6</v>
      </c>
      <c r="J99" s="7">
        <v>2</v>
      </c>
      <c r="K99" s="7">
        <v>3</v>
      </c>
      <c r="L99" s="7">
        <v>2</v>
      </c>
      <c r="M99" s="7">
        <v>8</v>
      </c>
    </row>
    <row r="100" spans="1:13" ht="12.75">
      <c r="A100" s="1" t="s">
        <v>532</v>
      </c>
      <c r="B100" s="7">
        <v>14</v>
      </c>
      <c r="C100" s="7">
        <v>1</v>
      </c>
      <c r="D100" s="7">
        <v>1</v>
      </c>
      <c r="E100" s="7">
        <v>2</v>
      </c>
      <c r="F100" s="7">
        <v>3</v>
      </c>
      <c r="G100" s="7">
        <v>0</v>
      </c>
      <c r="H100" s="7">
        <v>0</v>
      </c>
      <c r="I100" s="7">
        <v>1</v>
      </c>
      <c r="J100" s="7">
        <v>1</v>
      </c>
      <c r="K100" s="7">
        <v>0</v>
      </c>
      <c r="L100" s="7">
        <v>2</v>
      </c>
      <c r="M100" s="7">
        <v>3</v>
      </c>
    </row>
    <row r="101" spans="1:13" ht="12.75">
      <c r="A101" s="8" t="s">
        <v>261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1" t="s">
        <v>533</v>
      </c>
      <c r="B102" s="7">
        <v>450</v>
      </c>
      <c r="C102" s="7">
        <v>38</v>
      </c>
      <c r="D102" s="7">
        <v>67</v>
      </c>
      <c r="E102" s="7">
        <v>107</v>
      </c>
      <c r="F102" s="7">
        <v>67</v>
      </c>
      <c r="G102" s="7">
        <v>1</v>
      </c>
      <c r="H102" s="7">
        <v>10</v>
      </c>
      <c r="I102" s="7">
        <v>33</v>
      </c>
      <c r="J102" s="7">
        <v>5</v>
      </c>
      <c r="K102" s="7">
        <v>17</v>
      </c>
      <c r="L102" s="7">
        <v>35</v>
      </c>
      <c r="M102" s="7">
        <v>70</v>
      </c>
    </row>
    <row r="103" spans="1:13" ht="12.75">
      <c r="A103" s="1" t="s">
        <v>534</v>
      </c>
      <c r="B103" s="7">
        <v>148</v>
      </c>
      <c r="C103" s="7">
        <v>16</v>
      </c>
      <c r="D103" s="7">
        <v>3</v>
      </c>
      <c r="E103" s="7">
        <v>4</v>
      </c>
      <c r="F103" s="7">
        <v>16</v>
      </c>
      <c r="G103" s="7">
        <v>0</v>
      </c>
      <c r="H103" s="7">
        <v>8</v>
      </c>
      <c r="I103" s="7">
        <v>56</v>
      </c>
      <c r="J103" s="7">
        <v>5</v>
      </c>
      <c r="K103" s="7">
        <v>7</v>
      </c>
      <c r="L103" s="7">
        <v>3</v>
      </c>
      <c r="M103" s="7">
        <v>30</v>
      </c>
    </row>
    <row r="104" spans="1:13" ht="12.75">
      <c r="A104" s="8" t="s">
        <v>262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1" t="s">
        <v>535</v>
      </c>
      <c r="B105" s="7">
        <v>115</v>
      </c>
      <c r="C105" s="7">
        <v>35</v>
      </c>
      <c r="D105" s="7">
        <v>12</v>
      </c>
      <c r="E105" s="7">
        <v>13</v>
      </c>
      <c r="F105" s="7">
        <v>7</v>
      </c>
      <c r="G105" s="7">
        <v>0</v>
      </c>
      <c r="H105" s="7">
        <v>0</v>
      </c>
      <c r="I105" s="7">
        <v>4</v>
      </c>
      <c r="J105" s="7">
        <v>1</v>
      </c>
      <c r="K105" s="7">
        <v>1</v>
      </c>
      <c r="L105" s="7">
        <v>2</v>
      </c>
      <c r="M105" s="7">
        <v>40</v>
      </c>
    </row>
    <row r="106" spans="1:13" ht="12.75">
      <c r="A106" s="1" t="s">
        <v>597</v>
      </c>
      <c r="B106" s="7">
        <v>230</v>
      </c>
      <c r="C106" s="7">
        <v>16</v>
      </c>
      <c r="D106" s="7">
        <v>37</v>
      </c>
      <c r="E106" s="7">
        <v>52</v>
      </c>
      <c r="F106" s="7">
        <v>23</v>
      </c>
      <c r="G106" s="7">
        <v>4</v>
      </c>
      <c r="H106" s="7">
        <v>9</v>
      </c>
      <c r="I106" s="7">
        <v>8</v>
      </c>
      <c r="J106" s="7">
        <v>3</v>
      </c>
      <c r="K106" s="7">
        <v>9</v>
      </c>
      <c r="L106" s="7">
        <v>17</v>
      </c>
      <c r="M106" s="7">
        <v>52</v>
      </c>
    </row>
    <row r="107" spans="1:13" ht="12.75">
      <c r="A107" s="1" t="s">
        <v>536</v>
      </c>
      <c r="B107" s="7">
        <v>161</v>
      </c>
      <c r="C107" s="7">
        <v>5</v>
      </c>
      <c r="D107" s="7">
        <v>15</v>
      </c>
      <c r="E107" s="7">
        <v>37</v>
      </c>
      <c r="F107" s="7">
        <v>42</v>
      </c>
      <c r="G107" s="7">
        <v>0</v>
      </c>
      <c r="H107" s="7">
        <v>2</v>
      </c>
      <c r="I107" s="7">
        <v>9</v>
      </c>
      <c r="J107" s="7">
        <v>0</v>
      </c>
      <c r="K107" s="7">
        <v>4</v>
      </c>
      <c r="L107" s="7">
        <v>7</v>
      </c>
      <c r="M107" s="7">
        <v>40</v>
      </c>
    </row>
    <row r="108" spans="1:13" ht="12.75">
      <c r="A108" s="1" t="s">
        <v>537</v>
      </c>
      <c r="B108" s="7">
        <v>61</v>
      </c>
      <c r="C108" s="7">
        <v>1</v>
      </c>
      <c r="D108" s="7">
        <v>9</v>
      </c>
      <c r="E108" s="7">
        <v>4</v>
      </c>
      <c r="F108" s="7">
        <v>18</v>
      </c>
      <c r="G108" s="7">
        <v>1</v>
      </c>
      <c r="H108" s="7">
        <v>3</v>
      </c>
      <c r="I108" s="7">
        <v>10</v>
      </c>
      <c r="J108" s="7">
        <v>2</v>
      </c>
      <c r="K108" s="7">
        <v>0</v>
      </c>
      <c r="L108" s="7">
        <v>2</v>
      </c>
      <c r="M108" s="7">
        <v>11</v>
      </c>
    </row>
    <row r="109" spans="1:13" ht="12.75">
      <c r="A109" s="1" t="s">
        <v>538</v>
      </c>
      <c r="B109" s="7">
        <v>55</v>
      </c>
      <c r="C109" s="7">
        <v>2</v>
      </c>
      <c r="D109" s="7">
        <v>12</v>
      </c>
      <c r="E109" s="7">
        <v>1</v>
      </c>
      <c r="F109" s="7">
        <v>33</v>
      </c>
      <c r="G109" s="7">
        <v>0</v>
      </c>
      <c r="H109" s="7">
        <v>0</v>
      </c>
      <c r="I109" s="7">
        <v>2</v>
      </c>
      <c r="J109" s="7">
        <v>0</v>
      </c>
      <c r="K109" s="7">
        <v>1</v>
      </c>
      <c r="L109" s="7">
        <v>1</v>
      </c>
      <c r="M109" s="7">
        <v>3</v>
      </c>
    </row>
    <row r="110" spans="1:13" ht="12.75">
      <c r="A110" s="1" t="s">
        <v>539</v>
      </c>
      <c r="B110" s="7">
        <v>36</v>
      </c>
      <c r="C110" s="7">
        <v>1</v>
      </c>
      <c r="D110" s="7">
        <v>3</v>
      </c>
      <c r="E110" s="7">
        <v>6</v>
      </c>
      <c r="F110" s="7">
        <v>12</v>
      </c>
      <c r="G110" s="7">
        <v>0</v>
      </c>
      <c r="H110" s="7">
        <v>2</v>
      </c>
      <c r="I110" s="7">
        <v>3</v>
      </c>
      <c r="J110" s="7">
        <v>0</v>
      </c>
      <c r="K110" s="7">
        <v>0</v>
      </c>
      <c r="L110" s="7">
        <v>1</v>
      </c>
      <c r="M110" s="7">
        <v>8</v>
      </c>
    </row>
    <row r="111" spans="1:13" ht="12.75">
      <c r="A111" s="1" t="s">
        <v>540</v>
      </c>
      <c r="B111" s="7">
        <v>120</v>
      </c>
      <c r="C111" s="7">
        <v>11</v>
      </c>
      <c r="D111" s="7">
        <v>17</v>
      </c>
      <c r="E111" s="7">
        <v>24</v>
      </c>
      <c r="F111" s="7">
        <v>22</v>
      </c>
      <c r="G111" s="7">
        <v>0</v>
      </c>
      <c r="H111" s="7">
        <v>0</v>
      </c>
      <c r="I111" s="7">
        <v>9</v>
      </c>
      <c r="J111" s="7">
        <v>0</v>
      </c>
      <c r="K111" s="7">
        <v>2</v>
      </c>
      <c r="L111" s="7">
        <v>10</v>
      </c>
      <c r="M111" s="7">
        <v>25</v>
      </c>
    </row>
    <row r="112" spans="1:13" ht="12.75">
      <c r="A112" s="1" t="s">
        <v>541</v>
      </c>
      <c r="B112" s="7">
        <v>35</v>
      </c>
      <c r="C112" s="7">
        <v>6</v>
      </c>
      <c r="D112" s="7">
        <v>0</v>
      </c>
      <c r="E112" s="7">
        <v>3</v>
      </c>
      <c r="F112" s="7">
        <v>6</v>
      </c>
      <c r="G112" s="7">
        <v>0</v>
      </c>
      <c r="H112" s="7">
        <v>0</v>
      </c>
      <c r="I112" s="7">
        <v>4</v>
      </c>
      <c r="J112" s="7">
        <v>0</v>
      </c>
      <c r="K112" s="7">
        <v>2</v>
      </c>
      <c r="L112" s="7">
        <v>4</v>
      </c>
      <c r="M112" s="7">
        <v>10</v>
      </c>
    </row>
    <row r="113" spans="1:13" ht="12.75">
      <c r="A113" s="1" t="s">
        <v>263</v>
      </c>
      <c r="B113" s="7">
        <v>22299</v>
      </c>
      <c r="C113" s="7">
        <v>1023</v>
      </c>
      <c r="D113" s="7">
        <v>853</v>
      </c>
      <c r="E113" s="7">
        <v>758</v>
      </c>
      <c r="F113" s="7">
        <v>232</v>
      </c>
      <c r="G113" s="7">
        <v>4385</v>
      </c>
      <c r="H113" s="7">
        <v>2443</v>
      </c>
      <c r="I113" s="7">
        <v>1796</v>
      </c>
      <c r="J113" s="7">
        <v>4979</v>
      </c>
      <c r="K113" s="7">
        <v>610</v>
      </c>
      <c r="L113" s="7">
        <v>248</v>
      </c>
      <c r="M113" s="7">
        <v>4972</v>
      </c>
    </row>
    <row r="114" spans="1:2" ht="12.75">
      <c r="A114" s="1" t="s">
        <v>598</v>
      </c>
      <c r="B114" s="7"/>
    </row>
    <row r="115" ht="12.75">
      <c r="B115" s="7"/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51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1" customWidth="1"/>
    <col min="2" max="50" width="8.28125" style="1" customWidth="1"/>
    <col min="51" max="16384" width="11.421875" style="1" customWidth="1"/>
  </cols>
  <sheetData>
    <row r="1" spans="1:15" ht="12.75">
      <c r="A1" s="8" t="s">
        <v>412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12.75">
      <c r="A2" s="12" t="s">
        <v>422</v>
      </c>
    </row>
    <row r="4" spans="2:13" ht="26.25" customHeight="1">
      <c r="B4" s="8" t="s">
        <v>542</v>
      </c>
      <c r="M4" s="2"/>
    </row>
    <row r="5" spans="1:13" ht="12.75">
      <c r="A5" s="6"/>
      <c r="B5" s="2" t="s">
        <v>583</v>
      </c>
      <c r="C5" s="1">
        <v>241</v>
      </c>
      <c r="D5" s="1">
        <v>242</v>
      </c>
      <c r="E5" s="1">
        <v>251</v>
      </c>
      <c r="F5" s="1">
        <v>259</v>
      </c>
      <c r="G5" s="1">
        <v>271</v>
      </c>
      <c r="H5" s="1">
        <v>272</v>
      </c>
      <c r="I5" s="1">
        <v>273</v>
      </c>
      <c r="J5" s="1">
        <v>277</v>
      </c>
      <c r="K5" s="1">
        <v>282</v>
      </c>
      <c r="L5" s="1">
        <v>283</v>
      </c>
      <c r="M5" s="2" t="s">
        <v>543</v>
      </c>
    </row>
    <row r="6" spans="1:13" ht="12.75">
      <c r="A6" s="53" t="s">
        <v>245</v>
      </c>
      <c r="B6" s="27">
        <f>SUM(B8:B113)</f>
        <v>20517</v>
      </c>
      <c r="C6" s="27">
        <v>1580</v>
      </c>
      <c r="D6" s="27">
        <v>794</v>
      </c>
      <c r="E6" s="27">
        <v>1248</v>
      </c>
      <c r="F6" s="27">
        <v>956</v>
      </c>
      <c r="G6" s="27">
        <v>944</v>
      </c>
      <c r="H6" s="27">
        <v>639</v>
      </c>
      <c r="I6" s="27">
        <v>4211</v>
      </c>
      <c r="J6" s="27">
        <v>1110</v>
      </c>
      <c r="K6" s="27">
        <v>811</v>
      </c>
      <c r="L6" s="27">
        <v>3475</v>
      </c>
      <c r="M6" s="27">
        <v>4749</v>
      </c>
    </row>
    <row r="7" spans="1:13" ht="12.75">
      <c r="A7" s="8" t="s">
        <v>246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1" t="s">
        <v>461</v>
      </c>
      <c r="B8" s="7">
        <v>145</v>
      </c>
      <c r="C8" s="7">
        <v>37</v>
      </c>
      <c r="D8" s="7">
        <v>6</v>
      </c>
      <c r="E8" s="7">
        <v>0</v>
      </c>
      <c r="F8" s="7">
        <v>1</v>
      </c>
      <c r="G8" s="7">
        <v>0</v>
      </c>
      <c r="H8" s="7">
        <v>3</v>
      </c>
      <c r="I8" s="7">
        <v>43</v>
      </c>
      <c r="J8" s="7">
        <v>6</v>
      </c>
      <c r="K8" s="7">
        <v>2</v>
      </c>
      <c r="L8" s="7">
        <v>9</v>
      </c>
      <c r="M8" s="7">
        <v>38</v>
      </c>
    </row>
    <row r="9" spans="1:13" ht="12.75">
      <c r="A9" s="1" t="s">
        <v>462</v>
      </c>
      <c r="B9" s="7">
        <v>389</v>
      </c>
      <c r="C9" s="7">
        <v>60</v>
      </c>
      <c r="D9" s="7">
        <v>10</v>
      </c>
      <c r="E9" s="7">
        <v>3</v>
      </c>
      <c r="F9" s="7">
        <v>4</v>
      </c>
      <c r="G9" s="7">
        <v>11</v>
      </c>
      <c r="H9" s="7">
        <v>18</v>
      </c>
      <c r="I9" s="7">
        <v>184</v>
      </c>
      <c r="J9" s="7">
        <v>14</v>
      </c>
      <c r="K9" s="7">
        <v>1</v>
      </c>
      <c r="L9" s="7">
        <v>29</v>
      </c>
      <c r="M9" s="7">
        <v>55</v>
      </c>
    </row>
    <row r="10" spans="1:13" ht="12.75">
      <c r="A10" s="1" t="s">
        <v>463</v>
      </c>
      <c r="B10" s="7">
        <v>138</v>
      </c>
      <c r="C10" s="7">
        <v>24</v>
      </c>
      <c r="D10" s="7">
        <v>11</v>
      </c>
      <c r="E10" s="7">
        <v>5</v>
      </c>
      <c r="F10" s="7">
        <v>3</v>
      </c>
      <c r="G10" s="7">
        <v>0</v>
      </c>
      <c r="H10" s="7">
        <v>4</v>
      </c>
      <c r="I10" s="7">
        <v>25</v>
      </c>
      <c r="J10" s="7">
        <v>8</v>
      </c>
      <c r="K10" s="7">
        <v>3</v>
      </c>
      <c r="L10" s="7">
        <v>11</v>
      </c>
      <c r="M10" s="7">
        <v>44</v>
      </c>
    </row>
    <row r="11" spans="1:13" ht="12.75">
      <c r="A11" s="1" t="s">
        <v>464</v>
      </c>
      <c r="B11" s="7">
        <v>110</v>
      </c>
      <c r="C11" s="7">
        <v>9</v>
      </c>
      <c r="D11" s="7">
        <v>5</v>
      </c>
      <c r="E11" s="7">
        <v>2</v>
      </c>
      <c r="F11" s="7">
        <v>0</v>
      </c>
      <c r="G11" s="7">
        <v>1</v>
      </c>
      <c r="H11" s="7">
        <v>9</v>
      </c>
      <c r="I11" s="7">
        <v>27</v>
      </c>
      <c r="J11" s="7">
        <v>6</v>
      </c>
      <c r="K11" s="7">
        <v>1</v>
      </c>
      <c r="L11" s="7">
        <v>22</v>
      </c>
      <c r="M11" s="7">
        <v>28</v>
      </c>
    </row>
    <row r="12" spans="1:13" ht="12.75">
      <c r="A12" s="1" t="s">
        <v>465</v>
      </c>
      <c r="B12" s="7">
        <v>171</v>
      </c>
      <c r="C12" s="7">
        <v>31</v>
      </c>
      <c r="D12" s="7">
        <v>7</v>
      </c>
      <c r="E12" s="7">
        <v>0</v>
      </c>
      <c r="F12" s="7">
        <v>0</v>
      </c>
      <c r="G12" s="7">
        <v>3</v>
      </c>
      <c r="H12" s="7">
        <v>5</v>
      </c>
      <c r="I12" s="7">
        <v>58</v>
      </c>
      <c r="J12" s="7">
        <v>3</v>
      </c>
      <c r="K12" s="7">
        <v>1</v>
      </c>
      <c r="L12" s="7">
        <v>19</v>
      </c>
      <c r="M12" s="7">
        <v>44</v>
      </c>
    </row>
    <row r="13" spans="1:13" ht="12.75">
      <c r="A13" s="1" t="s">
        <v>466</v>
      </c>
      <c r="B13" s="7">
        <v>928</v>
      </c>
      <c r="C13" s="7">
        <v>81</v>
      </c>
      <c r="D13" s="7">
        <v>20</v>
      </c>
      <c r="E13" s="7">
        <v>6</v>
      </c>
      <c r="F13" s="7">
        <v>7</v>
      </c>
      <c r="G13" s="7">
        <v>13</v>
      </c>
      <c r="H13" s="7">
        <v>51</v>
      </c>
      <c r="I13" s="7">
        <v>383</v>
      </c>
      <c r="J13" s="7">
        <v>55</v>
      </c>
      <c r="K13" s="7">
        <v>4</v>
      </c>
      <c r="L13" s="7">
        <v>169</v>
      </c>
      <c r="M13" s="7">
        <v>139</v>
      </c>
    </row>
    <row r="14" spans="1:13" ht="12.75">
      <c r="A14" s="8" t="s">
        <v>612</v>
      </c>
      <c r="B14" s="7"/>
      <c r="M14" s="7"/>
    </row>
    <row r="15" spans="1:13" ht="12.75">
      <c r="A15" s="1" t="s">
        <v>467</v>
      </c>
      <c r="B15" s="7">
        <v>698</v>
      </c>
      <c r="C15" s="7">
        <v>75</v>
      </c>
      <c r="D15" s="7">
        <v>27</v>
      </c>
      <c r="E15" s="7">
        <v>28</v>
      </c>
      <c r="F15" s="7">
        <v>9</v>
      </c>
      <c r="G15" s="7">
        <v>13</v>
      </c>
      <c r="H15" s="7">
        <v>28</v>
      </c>
      <c r="I15" s="7">
        <v>192</v>
      </c>
      <c r="J15" s="7">
        <v>55</v>
      </c>
      <c r="K15" s="7">
        <v>11</v>
      </c>
      <c r="L15" s="7">
        <v>88</v>
      </c>
      <c r="M15" s="7">
        <v>172</v>
      </c>
    </row>
    <row r="16" spans="1:13" ht="12.75">
      <c r="A16" s="1" t="s">
        <v>468</v>
      </c>
      <c r="B16" s="7">
        <v>710</v>
      </c>
      <c r="C16" s="7">
        <v>67</v>
      </c>
      <c r="D16" s="7">
        <v>13</v>
      </c>
      <c r="E16" s="7">
        <v>4</v>
      </c>
      <c r="F16" s="7">
        <v>6</v>
      </c>
      <c r="G16" s="7">
        <v>8</v>
      </c>
      <c r="H16" s="7">
        <v>18</v>
      </c>
      <c r="I16" s="7">
        <v>378</v>
      </c>
      <c r="J16" s="7">
        <v>18</v>
      </c>
      <c r="K16" s="7">
        <v>1</v>
      </c>
      <c r="L16" s="7">
        <v>102</v>
      </c>
      <c r="M16" s="7">
        <v>95</v>
      </c>
    </row>
    <row r="17" spans="1:13" ht="12.75">
      <c r="A17" s="1" t="s">
        <v>469</v>
      </c>
      <c r="B17" s="7">
        <v>775</v>
      </c>
      <c r="C17" s="7">
        <v>82</v>
      </c>
      <c r="D17" s="7">
        <v>17</v>
      </c>
      <c r="E17" s="7">
        <v>15</v>
      </c>
      <c r="F17" s="7">
        <v>5</v>
      </c>
      <c r="G17" s="7">
        <v>11</v>
      </c>
      <c r="H17" s="7">
        <v>22</v>
      </c>
      <c r="I17" s="7">
        <v>357</v>
      </c>
      <c r="J17" s="7">
        <v>29</v>
      </c>
      <c r="K17" s="7">
        <v>1</v>
      </c>
      <c r="L17" s="7">
        <v>114</v>
      </c>
      <c r="M17" s="7">
        <v>122</v>
      </c>
    </row>
    <row r="18" spans="1:13" ht="12.75">
      <c r="A18" s="8" t="s">
        <v>247</v>
      </c>
      <c r="B18" s="7"/>
      <c r="M18" s="7"/>
    </row>
    <row r="19" spans="1:13" ht="12.75">
      <c r="A19" s="1" t="s">
        <v>470</v>
      </c>
      <c r="B19" s="7">
        <v>199</v>
      </c>
      <c r="C19" s="7">
        <v>16</v>
      </c>
      <c r="D19" s="7">
        <v>6</v>
      </c>
      <c r="E19" s="7">
        <v>4</v>
      </c>
      <c r="F19" s="7">
        <v>0</v>
      </c>
      <c r="G19" s="7">
        <v>2</v>
      </c>
      <c r="H19" s="7">
        <v>4</v>
      </c>
      <c r="I19" s="7">
        <v>60</v>
      </c>
      <c r="J19" s="7">
        <v>14</v>
      </c>
      <c r="K19" s="7">
        <v>4</v>
      </c>
      <c r="L19" s="7">
        <v>44</v>
      </c>
      <c r="M19" s="7">
        <v>45</v>
      </c>
    </row>
    <row r="20" spans="1:13" ht="12.75">
      <c r="A20" s="1" t="s">
        <v>471</v>
      </c>
      <c r="B20" s="7">
        <v>270</v>
      </c>
      <c r="C20" s="7">
        <v>20</v>
      </c>
      <c r="D20" s="7">
        <v>4</v>
      </c>
      <c r="E20" s="7">
        <v>3</v>
      </c>
      <c r="F20" s="7">
        <v>4</v>
      </c>
      <c r="G20" s="7">
        <v>3</v>
      </c>
      <c r="H20" s="7">
        <v>19</v>
      </c>
      <c r="I20" s="7">
        <v>101</v>
      </c>
      <c r="J20" s="7">
        <v>17</v>
      </c>
      <c r="K20" s="7">
        <v>3</v>
      </c>
      <c r="L20" s="7">
        <v>43</v>
      </c>
      <c r="M20" s="7">
        <v>53</v>
      </c>
    </row>
    <row r="21" spans="1:13" ht="12.75">
      <c r="A21" s="1" t="s">
        <v>472</v>
      </c>
      <c r="B21" s="7">
        <v>365</v>
      </c>
      <c r="C21" s="7">
        <v>35</v>
      </c>
      <c r="D21" s="7">
        <v>17</v>
      </c>
      <c r="E21" s="7">
        <v>11</v>
      </c>
      <c r="F21" s="7">
        <v>7</v>
      </c>
      <c r="G21" s="7">
        <v>13</v>
      </c>
      <c r="H21" s="7">
        <v>17</v>
      </c>
      <c r="I21" s="7">
        <v>98</v>
      </c>
      <c r="J21" s="7">
        <v>14</v>
      </c>
      <c r="K21" s="7">
        <v>3</v>
      </c>
      <c r="L21" s="7">
        <v>62</v>
      </c>
      <c r="M21" s="7">
        <v>88</v>
      </c>
    </row>
    <row r="22" spans="1:13" ht="12.75">
      <c r="A22" s="1" t="s">
        <v>473</v>
      </c>
      <c r="B22" s="7">
        <v>658</v>
      </c>
      <c r="C22" s="7">
        <v>68</v>
      </c>
      <c r="D22" s="7">
        <v>30</v>
      </c>
      <c r="E22" s="7">
        <v>23</v>
      </c>
      <c r="F22" s="7">
        <v>12</v>
      </c>
      <c r="G22" s="7">
        <v>18</v>
      </c>
      <c r="H22" s="7">
        <v>31</v>
      </c>
      <c r="I22" s="7">
        <v>176</v>
      </c>
      <c r="J22" s="7">
        <v>36</v>
      </c>
      <c r="K22" s="7">
        <v>5</v>
      </c>
      <c r="L22" s="7">
        <v>114</v>
      </c>
      <c r="M22" s="7">
        <v>145</v>
      </c>
    </row>
    <row r="23" spans="1:13" ht="12.75">
      <c r="A23" s="8" t="s">
        <v>248</v>
      </c>
      <c r="B23" s="7"/>
      <c r="M23" s="7"/>
    </row>
    <row r="24" spans="1:13" ht="12.75">
      <c r="A24" s="1" t="s">
        <v>474</v>
      </c>
      <c r="B24" s="7">
        <v>158</v>
      </c>
      <c r="C24" s="7">
        <v>13</v>
      </c>
      <c r="D24" s="7">
        <v>9</v>
      </c>
      <c r="E24" s="7">
        <v>12</v>
      </c>
      <c r="F24" s="7">
        <v>9</v>
      </c>
      <c r="G24" s="7">
        <v>8</v>
      </c>
      <c r="H24" s="7">
        <v>4</v>
      </c>
      <c r="I24" s="7">
        <v>18</v>
      </c>
      <c r="J24" s="7">
        <v>9</v>
      </c>
      <c r="K24" s="7">
        <v>1</v>
      </c>
      <c r="L24" s="7">
        <v>31</v>
      </c>
      <c r="M24" s="7">
        <v>44</v>
      </c>
    </row>
    <row r="25" spans="1:13" ht="12.75">
      <c r="A25" s="1" t="s">
        <v>475</v>
      </c>
      <c r="B25" s="7">
        <v>47</v>
      </c>
      <c r="C25" s="7">
        <v>1</v>
      </c>
      <c r="D25" s="7">
        <v>0</v>
      </c>
      <c r="E25" s="7">
        <v>2</v>
      </c>
      <c r="F25" s="7">
        <v>1</v>
      </c>
      <c r="G25" s="7">
        <v>3</v>
      </c>
      <c r="H25" s="7">
        <v>0</v>
      </c>
      <c r="I25" s="7">
        <v>11</v>
      </c>
      <c r="J25" s="7">
        <v>7</v>
      </c>
      <c r="K25" s="7">
        <v>2</v>
      </c>
      <c r="L25" s="7">
        <v>5</v>
      </c>
      <c r="M25" s="7">
        <v>15</v>
      </c>
    </row>
    <row r="26" spans="1:13" ht="12.75">
      <c r="A26" s="1" t="s">
        <v>476</v>
      </c>
      <c r="B26" s="7">
        <v>22</v>
      </c>
      <c r="C26" s="7">
        <v>2</v>
      </c>
      <c r="D26" s="7">
        <v>0</v>
      </c>
      <c r="E26" s="7">
        <v>0</v>
      </c>
      <c r="F26" s="7">
        <v>0</v>
      </c>
      <c r="G26" s="7">
        <v>3</v>
      </c>
      <c r="H26" s="7">
        <v>1</v>
      </c>
      <c r="I26" s="7">
        <v>1</v>
      </c>
      <c r="J26" s="7">
        <v>0</v>
      </c>
      <c r="K26" s="7">
        <v>1</v>
      </c>
      <c r="L26" s="7">
        <v>6</v>
      </c>
      <c r="M26" s="7">
        <v>8</v>
      </c>
    </row>
    <row r="27" spans="1:13" ht="12.75">
      <c r="A27" s="1" t="s">
        <v>477</v>
      </c>
      <c r="B27" s="7">
        <v>194</v>
      </c>
      <c r="C27" s="7">
        <v>20</v>
      </c>
      <c r="D27" s="7">
        <v>14</v>
      </c>
      <c r="E27" s="7">
        <v>15</v>
      </c>
      <c r="F27" s="7">
        <v>7</v>
      </c>
      <c r="G27" s="7">
        <v>5</v>
      </c>
      <c r="H27" s="7">
        <v>3</v>
      </c>
      <c r="I27" s="7">
        <v>19</v>
      </c>
      <c r="J27" s="7">
        <v>6</v>
      </c>
      <c r="K27" s="7">
        <v>1</v>
      </c>
      <c r="L27" s="7">
        <v>62</v>
      </c>
      <c r="M27" s="7">
        <v>42</v>
      </c>
    </row>
    <row r="28" spans="1:13" ht="12.75">
      <c r="A28" s="8" t="s">
        <v>249</v>
      </c>
      <c r="B28" s="7"/>
      <c r="M28" s="7"/>
    </row>
    <row r="29" spans="1:13" ht="12.75">
      <c r="A29" s="1" t="s">
        <v>478</v>
      </c>
      <c r="B29" s="7">
        <v>69</v>
      </c>
      <c r="C29" s="7">
        <v>4</v>
      </c>
      <c r="D29" s="7">
        <v>4</v>
      </c>
      <c r="E29" s="7">
        <v>6</v>
      </c>
      <c r="F29" s="7">
        <v>1</v>
      </c>
      <c r="G29" s="7">
        <v>2</v>
      </c>
      <c r="H29" s="7">
        <v>2</v>
      </c>
      <c r="I29" s="7">
        <v>17</v>
      </c>
      <c r="J29" s="7">
        <v>5</v>
      </c>
      <c r="K29" s="7">
        <v>0</v>
      </c>
      <c r="L29" s="7">
        <v>6</v>
      </c>
      <c r="M29" s="7">
        <v>22</v>
      </c>
    </row>
    <row r="30" spans="1:13" ht="12.75">
      <c r="A30" s="1" t="s">
        <v>479</v>
      </c>
      <c r="B30" s="7">
        <v>119</v>
      </c>
      <c r="C30" s="7">
        <v>12</v>
      </c>
      <c r="D30" s="7">
        <v>10</v>
      </c>
      <c r="E30" s="7">
        <v>5</v>
      </c>
      <c r="F30" s="7">
        <v>1</v>
      </c>
      <c r="G30" s="7">
        <v>1</v>
      </c>
      <c r="H30" s="7">
        <v>1</v>
      </c>
      <c r="I30" s="7">
        <v>15</v>
      </c>
      <c r="J30" s="7">
        <v>10</v>
      </c>
      <c r="K30" s="7">
        <v>0</v>
      </c>
      <c r="L30" s="7">
        <v>22</v>
      </c>
      <c r="M30" s="7">
        <v>42</v>
      </c>
    </row>
    <row r="31" spans="1:13" ht="12.75">
      <c r="A31" s="1" t="s">
        <v>480</v>
      </c>
      <c r="B31" s="7">
        <v>122</v>
      </c>
      <c r="C31" s="7">
        <v>14</v>
      </c>
      <c r="D31" s="7">
        <v>11</v>
      </c>
      <c r="E31" s="7">
        <v>3</v>
      </c>
      <c r="F31" s="7">
        <v>1</v>
      </c>
      <c r="G31" s="7">
        <v>4</v>
      </c>
      <c r="H31" s="7">
        <v>8</v>
      </c>
      <c r="I31" s="7">
        <v>24</v>
      </c>
      <c r="J31" s="7">
        <v>13</v>
      </c>
      <c r="K31" s="7">
        <v>0</v>
      </c>
      <c r="L31" s="7">
        <v>19</v>
      </c>
      <c r="M31" s="7">
        <v>25</v>
      </c>
    </row>
    <row r="32" spans="1:13" ht="12.75">
      <c r="A32" s="1" t="s">
        <v>481</v>
      </c>
      <c r="B32" s="7">
        <v>55</v>
      </c>
      <c r="C32" s="7">
        <v>5</v>
      </c>
      <c r="D32" s="7">
        <v>6</v>
      </c>
      <c r="E32" s="7">
        <v>3</v>
      </c>
      <c r="F32" s="7">
        <v>2</v>
      </c>
      <c r="G32" s="7">
        <v>2</v>
      </c>
      <c r="H32" s="7">
        <v>2</v>
      </c>
      <c r="I32" s="7">
        <v>8</v>
      </c>
      <c r="J32" s="7">
        <v>4</v>
      </c>
      <c r="K32" s="7">
        <v>3</v>
      </c>
      <c r="L32" s="7">
        <v>3</v>
      </c>
      <c r="M32" s="7">
        <v>17</v>
      </c>
    </row>
    <row r="33" spans="1:13" ht="12.75">
      <c r="A33" s="1" t="s">
        <v>482</v>
      </c>
      <c r="B33" s="7">
        <v>116</v>
      </c>
      <c r="C33" s="7">
        <v>13</v>
      </c>
      <c r="D33" s="7">
        <v>5</v>
      </c>
      <c r="E33" s="7">
        <v>5</v>
      </c>
      <c r="F33" s="7">
        <v>3</v>
      </c>
      <c r="G33" s="7">
        <v>1</v>
      </c>
      <c r="H33" s="7">
        <v>7</v>
      </c>
      <c r="I33" s="7">
        <v>23</v>
      </c>
      <c r="J33" s="7">
        <v>9</v>
      </c>
      <c r="K33" s="7">
        <v>2</v>
      </c>
      <c r="L33" s="7">
        <v>20</v>
      </c>
      <c r="M33" s="7">
        <v>28</v>
      </c>
    </row>
    <row r="34" spans="1:13" ht="12.75">
      <c r="A34" s="8" t="s">
        <v>250</v>
      </c>
      <c r="B34" s="7"/>
      <c r="M34" s="7"/>
    </row>
    <row r="35" spans="1:13" ht="12.75">
      <c r="A35" s="1" t="s">
        <v>483</v>
      </c>
      <c r="B35" s="7">
        <v>293</v>
      </c>
      <c r="C35" s="7">
        <v>27</v>
      </c>
      <c r="D35" s="7">
        <v>5</v>
      </c>
      <c r="E35" s="7">
        <v>7</v>
      </c>
      <c r="F35" s="7">
        <v>4</v>
      </c>
      <c r="G35" s="7">
        <v>5</v>
      </c>
      <c r="H35" s="7">
        <v>5</v>
      </c>
      <c r="I35" s="7">
        <v>81</v>
      </c>
      <c r="J35" s="7">
        <v>14</v>
      </c>
      <c r="K35" s="7">
        <v>1</v>
      </c>
      <c r="L35" s="7">
        <v>102</v>
      </c>
      <c r="M35" s="7">
        <v>42</v>
      </c>
    </row>
    <row r="36" spans="1:13" ht="12.75">
      <c r="A36" s="1" t="s">
        <v>484</v>
      </c>
      <c r="B36" s="7">
        <v>375</v>
      </c>
      <c r="C36" s="7">
        <v>43</v>
      </c>
      <c r="D36" s="7">
        <v>21</v>
      </c>
      <c r="E36" s="7">
        <v>6</v>
      </c>
      <c r="F36" s="7">
        <v>4</v>
      </c>
      <c r="G36" s="7">
        <v>16</v>
      </c>
      <c r="H36" s="7">
        <v>14</v>
      </c>
      <c r="I36" s="7">
        <v>115</v>
      </c>
      <c r="J36" s="7">
        <v>19</v>
      </c>
      <c r="K36" s="7">
        <v>4</v>
      </c>
      <c r="L36" s="7">
        <v>57</v>
      </c>
      <c r="M36" s="7">
        <v>76</v>
      </c>
    </row>
    <row r="37" spans="1:13" ht="12.75">
      <c r="A37" s="1" t="s">
        <v>485</v>
      </c>
      <c r="B37" s="7">
        <v>188</v>
      </c>
      <c r="C37" s="7">
        <v>27</v>
      </c>
      <c r="D37" s="7">
        <v>5</v>
      </c>
      <c r="E37" s="7">
        <v>8</v>
      </c>
      <c r="F37" s="7">
        <v>2</v>
      </c>
      <c r="G37" s="7">
        <v>3</v>
      </c>
      <c r="H37" s="7">
        <v>4</v>
      </c>
      <c r="I37" s="7">
        <v>37</v>
      </c>
      <c r="J37" s="7">
        <v>10</v>
      </c>
      <c r="K37" s="7">
        <v>1</v>
      </c>
      <c r="L37" s="7">
        <v>48</v>
      </c>
      <c r="M37" s="7">
        <v>43</v>
      </c>
    </row>
    <row r="38" spans="1:13" ht="12.75">
      <c r="A38" s="1" t="s">
        <v>486</v>
      </c>
      <c r="B38" s="7">
        <v>112</v>
      </c>
      <c r="C38" s="7">
        <v>22</v>
      </c>
      <c r="D38" s="7">
        <v>7</v>
      </c>
      <c r="E38" s="7">
        <v>0</v>
      </c>
      <c r="F38" s="7">
        <v>1</v>
      </c>
      <c r="G38" s="7">
        <v>3</v>
      </c>
      <c r="H38" s="7">
        <v>2</v>
      </c>
      <c r="I38" s="7">
        <v>32</v>
      </c>
      <c r="J38" s="7">
        <v>7</v>
      </c>
      <c r="K38" s="7">
        <v>2</v>
      </c>
      <c r="L38" s="7">
        <v>18</v>
      </c>
      <c r="M38" s="7">
        <v>18</v>
      </c>
    </row>
    <row r="39" spans="1:13" ht="12.75">
      <c r="A39" s="8" t="s">
        <v>613</v>
      </c>
      <c r="B39" s="7"/>
      <c r="M39" s="7"/>
    </row>
    <row r="40" spans="1:13" ht="12.75">
      <c r="A40" s="1" t="s">
        <v>487</v>
      </c>
      <c r="B40" s="7">
        <v>228</v>
      </c>
      <c r="C40" s="7">
        <v>13</v>
      </c>
      <c r="D40" s="7">
        <v>9</v>
      </c>
      <c r="E40" s="7">
        <v>17</v>
      </c>
      <c r="F40" s="7">
        <v>6</v>
      </c>
      <c r="G40" s="7">
        <v>14</v>
      </c>
      <c r="H40" s="7">
        <v>12</v>
      </c>
      <c r="I40" s="7">
        <v>41</v>
      </c>
      <c r="J40" s="7">
        <v>13</v>
      </c>
      <c r="K40" s="7">
        <v>3</v>
      </c>
      <c r="L40" s="7">
        <v>37</v>
      </c>
      <c r="M40" s="7">
        <v>63</v>
      </c>
    </row>
    <row r="41" spans="1:13" ht="12.75">
      <c r="A41" s="1" t="s">
        <v>488</v>
      </c>
      <c r="B41" s="7">
        <v>28</v>
      </c>
      <c r="C41" s="7">
        <v>2</v>
      </c>
      <c r="D41" s="7">
        <v>0</v>
      </c>
      <c r="E41" s="7">
        <v>2</v>
      </c>
      <c r="F41" s="7">
        <v>4</v>
      </c>
      <c r="G41" s="7">
        <v>0</v>
      </c>
      <c r="H41" s="7">
        <v>1</v>
      </c>
      <c r="I41" s="7">
        <v>7</v>
      </c>
      <c r="J41" s="7">
        <v>0</v>
      </c>
      <c r="K41" s="7">
        <v>0</v>
      </c>
      <c r="L41" s="7">
        <v>4</v>
      </c>
      <c r="M41" s="7">
        <v>8</v>
      </c>
    </row>
    <row r="42" spans="1:13" ht="12.75">
      <c r="A42" s="1" t="s">
        <v>489</v>
      </c>
      <c r="B42" s="7">
        <v>29</v>
      </c>
      <c r="C42" s="7">
        <v>2</v>
      </c>
      <c r="D42" s="7">
        <v>0</v>
      </c>
      <c r="E42" s="7">
        <v>2</v>
      </c>
      <c r="F42" s="7">
        <v>1</v>
      </c>
      <c r="G42" s="7">
        <v>1</v>
      </c>
      <c r="H42" s="7">
        <v>0</v>
      </c>
      <c r="I42" s="7">
        <v>8</v>
      </c>
      <c r="J42" s="7">
        <v>0</v>
      </c>
      <c r="K42" s="7">
        <v>0</v>
      </c>
      <c r="L42" s="7">
        <v>4</v>
      </c>
      <c r="M42" s="7">
        <v>11</v>
      </c>
    </row>
    <row r="43" spans="1:13" ht="12.75">
      <c r="A43" s="1" t="s">
        <v>490</v>
      </c>
      <c r="B43" s="7">
        <v>6</v>
      </c>
      <c r="C43" s="7">
        <v>0</v>
      </c>
      <c r="D43" s="7">
        <v>0</v>
      </c>
      <c r="E43" s="7">
        <v>1</v>
      </c>
      <c r="F43" s="7">
        <v>0</v>
      </c>
      <c r="G43" s="7">
        <v>1</v>
      </c>
      <c r="H43" s="7">
        <v>0</v>
      </c>
      <c r="I43" s="7">
        <v>2</v>
      </c>
      <c r="J43" s="7">
        <v>0</v>
      </c>
      <c r="K43" s="7">
        <v>0</v>
      </c>
      <c r="L43" s="7">
        <v>1</v>
      </c>
      <c r="M43" s="7">
        <v>1</v>
      </c>
    </row>
    <row r="44" spans="1:13" ht="12.75">
      <c r="A44" s="1" t="s">
        <v>491</v>
      </c>
      <c r="B44" s="7">
        <v>28</v>
      </c>
      <c r="C44" s="7">
        <v>1</v>
      </c>
      <c r="D44" s="7">
        <v>3</v>
      </c>
      <c r="E44" s="7">
        <v>1</v>
      </c>
      <c r="F44" s="7">
        <v>0</v>
      </c>
      <c r="G44" s="7">
        <v>2</v>
      </c>
      <c r="H44" s="7">
        <v>1</v>
      </c>
      <c r="I44" s="7">
        <v>7</v>
      </c>
      <c r="J44" s="7">
        <v>1</v>
      </c>
      <c r="K44" s="7">
        <v>0</v>
      </c>
      <c r="L44" s="7">
        <v>4</v>
      </c>
      <c r="M44" s="7">
        <v>8</v>
      </c>
    </row>
    <row r="45" spans="1:13" ht="12.75">
      <c r="A45" s="8" t="s">
        <v>251</v>
      </c>
      <c r="B45" s="7"/>
      <c r="M45" s="7"/>
    </row>
    <row r="46" spans="1:13" ht="12.75">
      <c r="A46" s="1" t="s">
        <v>492</v>
      </c>
      <c r="B46" s="7">
        <v>269</v>
      </c>
      <c r="C46" s="7">
        <v>17</v>
      </c>
      <c r="D46" s="7">
        <v>10</v>
      </c>
      <c r="E46" s="7">
        <v>20</v>
      </c>
      <c r="F46" s="7">
        <v>6</v>
      </c>
      <c r="G46" s="7">
        <v>19</v>
      </c>
      <c r="H46" s="7">
        <v>13</v>
      </c>
      <c r="I46" s="7">
        <v>45</v>
      </c>
      <c r="J46" s="7">
        <v>20</v>
      </c>
      <c r="K46" s="7">
        <v>6</v>
      </c>
      <c r="L46" s="7">
        <v>39</v>
      </c>
      <c r="M46" s="7">
        <v>74</v>
      </c>
    </row>
    <row r="47" spans="1:13" ht="12.75">
      <c r="A47" s="1" t="s">
        <v>493</v>
      </c>
      <c r="B47" s="7">
        <v>43</v>
      </c>
      <c r="C47" s="7">
        <v>3</v>
      </c>
      <c r="D47" s="7">
        <v>2</v>
      </c>
      <c r="E47" s="7">
        <v>4</v>
      </c>
      <c r="F47" s="7">
        <v>3</v>
      </c>
      <c r="G47" s="7">
        <v>2</v>
      </c>
      <c r="H47" s="7">
        <v>2</v>
      </c>
      <c r="I47" s="7">
        <v>7</v>
      </c>
      <c r="J47" s="7">
        <v>2</v>
      </c>
      <c r="K47" s="7">
        <v>0</v>
      </c>
      <c r="L47" s="7">
        <v>5</v>
      </c>
      <c r="M47" s="7">
        <v>13</v>
      </c>
    </row>
    <row r="48" spans="1:13" ht="12.75">
      <c r="A48" s="1" t="s">
        <v>494</v>
      </c>
      <c r="B48" s="7">
        <v>60</v>
      </c>
      <c r="C48" s="7">
        <v>1</v>
      </c>
      <c r="D48" s="7">
        <v>6</v>
      </c>
      <c r="E48" s="7">
        <v>4</v>
      </c>
      <c r="F48" s="7">
        <v>3</v>
      </c>
      <c r="G48" s="7">
        <v>5</v>
      </c>
      <c r="H48" s="7">
        <v>1</v>
      </c>
      <c r="I48" s="7">
        <v>8</v>
      </c>
      <c r="J48" s="7">
        <v>4</v>
      </c>
      <c r="K48" s="7">
        <v>3</v>
      </c>
      <c r="L48" s="7">
        <v>7</v>
      </c>
      <c r="M48" s="7">
        <v>18</v>
      </c>
    </row>
    <row r="49" spans="1:13" ht="12.75">
      <c r="A49" s="1" t="s">
        <v>495</v>
      </c>
      <c r="B49" s="7">
        <v>59</v>
      </c>
      <c r="C49" s="7">
        <v>4</v>
      </c>
      <c r="D49" s="7">
        <v>5</v>
      </c>
      <c r="E49" s="7">
        <v>6</v>
      </c>
      <c r="F49" s="7">
        <v>2</v>
      </c>
      <c r="G49" s="7">
        <v>1</v>
      </c>
      <c r="H49" s="7">
        <v>4</v>
      </c>
      <c r="I49" s="7">
        <v>14</v>
      </c>
      <c r="J49" s="7">
        <v>3</v>
      </c>
      <c r="K49" s="7">
        <v>0</v>
      </c>
      <c r="L49" s="7">
        <v>7</v>
      </c>
      <c r="M49" s="7">
        <v>13</v>
      </c>
    </row>
    <row r="50" spans="1:13" ht="12.75">
      <c r="A50" s="1" t="s">
        <v>496</v>
      </c>
      <c r="B50" s="7">
        <v>15</v>
      </c>
      <c r="C50" s="7">
        <v>0</v>
      </c>
      <c r="D50" s="7">
        <v>1</v>
      </c>
      <c r="E50" s="7">
        <v>3</v>
      </c>
      <c r="F50" s="7">
        <v>1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3</v>
      </c>
      <c r="M50" s="7">
        <v>5</v>
      </c>
    </row>
    <row r="51" spans="1:13" ht="12.75">
      <c r="A51" s="8" t="s">
        <v>252</v>
      </c>
      <c r="B51" s="7"/>
      <c r="M51" s="7"/>
    </row>
    <row r="52" spans="1:13" ht="12.75">
      <c r="A52" s="1" t="s">
        <v>497</v>
      </c>
      <c r="B52" s="7">
        <v>200</v>
      </c>
      <c r="C52" s="7">
        <v>11</v>
      </c>
      <c r="D52" s="7">
        <v>7</v>
      </c>
      <c r="E52" s="7">
        <v>13</v>
      </c>
      <c r="F52" s="7">
        <v>4</v>
      </c>
      <c r="G52" s="7">
        <v>10</v>
      </c>
      <c r="H52" s="7">
        <v>9</v>
      </c>
      <c r="I52" s="7">
        <v>38</v>
      </c>
      <c r="J52" s="7">
        <v>9</v>
      </c>
      <c r="K52" s="7">
        <v>5</v>
      </c>
      <c r="L52" s="7">
        <v>39</v>
      </c>
      <c r="M52" s="7">
        <v>55</v>
      </c>
    </row>
    <row r="53" spans="1:13" ht="12.75">
      <c r="A53" s="1" t="s">
        <v>618</v>
      </c>
      <c r="B53" s="7">
        <v>80</v>
      </c>
      <c r="C53" s="7">
        <v>5</v>
      </c>
      <c r="D53" s="7">
        <v>4</v>
      </c>
      <c r="E53" s="7">
        <v>8</v>
      </c>
      <c r="F53" s="7">
        <v>1</v>
      </c>
      <c r="G53" s="7">
        <v>4</v>
      </c>
      <c r="H53" s="7">
        <v>2</v>
      </c>
      <c r="I53" s="7">
        <v>15</v>
      </c>
      <c r="J53" s="7">
        <v>1</v>
      </c>
      <c r="K53" s="7">
        <v>1</v>
      </c>
      <c r="L53" s="7">
        <v>11</v>
      </c>
      <c r="M53" s="7">
        <v>28</v>
      </c>
    </row>
    <row r="54" spans="1:13" ht="12.75">
      <c r="A54" s="1" t="s">
        <v>498</v>
      </c>
      <c r="B54" s="7">
        <v>33</v>
      </c>
      <c r="C54" s="7">
        <v>1</v>
      </c>
      <c r="D54" s="7">
        <v>0</v>
      </c>
      <c r="E54" s="7">
        <v>5</v>
      </c>
      <c r="F54" s="7">
        <v>0</v>
      </c>
      <c r="G54" s="7">
        <v>3</v>
      </c>
      <c r="H54" s="7">
        <v>0</v>
      </c>
      <c r="I54" s="7">
        <v>3</v>
      </c>
      <c r="J54" s="7">
        <v>2</v>
      </c>
      <c r="K54" s="7">
        <v>1</v>
      </c>
      <c r="L54" s="7">
        <v>8</v>
      </c>
      <c r="M54" s="7">
        <v>10</v>
      </c>
    </row>
    <row r="55" spans="1:13" ht="12.75">
      <c r="A55" s="1" t="s">
        <v>595</v>
      </c>
      <c r="B55" s="7">
        <v>30</v>
      </c>
      <c r="C55" s="7">
        <v>0</v>
      </c>
      <c r="D55" s="7">
        <v>2</v>
      </c>
      <c r="E55" s="7">
        <v>5</v>
      </c>
      <c r="F55" s="7">
        <v>2</v>
      </c>
      <c r="G55" s="7">
        <v>3</v>
      </c>
      <c r="H55" s="7">
        <v>2</v>
      </c>
      <c r="I55" s="7">
        <v>1</v>
      </c>
      <c r="J55" s="7">
        <v>1</v>
      </c>
      <c r="K55" s="7">
        <v>2</v>
      </c>
      <c r="L55" s="7">
        <v>4</v>
      </c>
      <c r="M55" s="7">
        <v>8</v>
      </c>
    </row>
    <row r="56" spans="1:13" ht="12.75">
      <c r="A56" s="1" t="s">
        <v>499</v>
      </c>
      <c r="B56" s="7">
        <v>14</v>
      </c>
      <c r="C56" s="7">
        <v>1</v>
      </c>
      <c r="D56" s="7">
        <v>2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2</v>
      </c>
      <c r="M56" s="7">
        <v>7</v>
      </c>
    </row>
    <row r="57" spans="1:13" ht="12.75">
      <c r="A57" s="8" t="s">
        <v>253</v>
      </c>
      <c r="B57" s="7"/>
      <c r="M57" s="7"/>
    </row>
    <row r="58" spans="1:13" ht="12.75">
      <c r="A58" s="1" t="s">
        <v>500</v>
      </c>
      <c r="B58" s="7">
        <v>257</v>
      </c>
      <c r="C58" s="7">
        <v>18</v>
      </c>
      <c r="D58" s="7">
        <v>12</v>
      </c>
      <c r="E58" s="7">
        <v>11</v>
      </c>
      <c r="F58" s="7">
        <v>5</v>
      </c>
      <c r="G58" s="7">
        <v>11</v>
      </c>
      <c r="H58" s="7">
        <v>13</v>
      </c>
      <c r="I58" s="7">
        <v>70</v>
      </c>
      <c r="J58" s="7">
        <v>16</v>
      </c>
      <c r="K58" s="7">
        <v>1</v>
      </c>
      <c r="L58" s="7">
        <v>36</v>
      </c>
      <c r="M58" s="7">
        <v>64</v>
      </c>
    </row>
    <row r="59" spans="1:13" ht="12.75">
      <c r="A59" s="1" t="s">
        <v>501</v>
      </c>
      <c r="B59" s="7">
        <v>111</v>
      </c>
      <c r="C59" s="7">
        <v>8</v>
      </c>
      <c r="D59" s="7">
        <v>7</v>
      </c>
      <c r="E59" s="7">
        <v>7</v>
      </c>
      <c r="F59" s="7">
        <v>2</v>
      </c>
      <c r="G59" s="7">
        <v>7</v>
      </c>
      <c r="H59" s="7">
        <v>7</v>
      </c>
      <c r="I59" s="7">
        <v>26</v>
      </c>
      <c r="J59" s="7">
        <v>8</v>
      </c>
      <c r="K59" s="7">
        <v>2</v>
      </c>
      <c r="L59" s="7">
        <v>11</v>
      </c>
      <c r="M59" s="7">
        <v>26</v>
      </c>
    </row>
    <row r="60" spans="1:13" ht="12.75">
      <c r="A60" s="1" t="s">
        <v>502</v>
      </c>
      <c r="B60" s="7">
        <v>126</v>
      </c>
      <c r="C60" s="7">
        <v>6</v>
      </c>
      <c r="D60" s="7">
        <v>4</v>
      </c>
      <c r="E60" s="7">
        <v>14</v>
      </c>
      <c r="F60" s="7">
        <v>3</v>
      </c>
      <c r="G60" s="7">
        <v>6</v>
      </c>
      <c r="H60" s="7">
        <v>7</v>
      </c>
      <c r="I60" s="7">
        <v>18</v>
      </c>
      <c r="J60" s="7">
        <v>6</v>
      </c>
      <c r="K60" s="7">
        <v>1</v>
      </c>
      <c r="L60" s="7">
        <v>18</v>
      </c>
      <c r="M60" s="7">
        <v>43</v>
      </c>
    </row>
    <row r="61" spans="1:13" ht="12.75">
      <c r="A61" s="1" t="s">
        <v>503</v>
      </c>
      <c r="B61" s="7">
        <v>9</v>
      </c>
      <c r="C61" s="7">
        <v>2</v>
      </c>
      <c r="D61" s="7">
        <v>2</v>
      </c>
      <c r="E61" s="7">
        <v>1</v>
      </c>
      <c r="F61" s="7">
        <v>0</v>
      </c>
      <c r="G61" s="7">
        <v>0</v>
      </c>
      <c r="H61" s="7">
        <v>1</v>
      </c>
      <c r="I61" s="7">
        <v>3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" t="s">
        <v>504</v>
      </c>
      <c r="B62" s="7">
        <v>15</v>
      </c>
      <c r="C62" s="7">
        <v>1</v>
      </c>
      <c r="D62" s="7">
        <v>1</v>
      </c>
      <c r="E62" s="7">
        <v>0</v>
      </c>
      <c r="F62" s="7">
        <v>1</v>
      </c>
      <c r="G62" s="7">
        <v>0</v>
      </c>
      <c r="H62" s="7">
        <v>1</v>
      </c>
      <c r="I62" s="7">
        <v>5</v>
      </c>
      <c r="J62" s="7">
        <v>2</v>
      </c>
      <c r="K62" s="7">
        <v>0</v>
      </c>
      <c r="L62" s="7">
        <v>2</v>
      </c>
      <c r="M62" s="7">
        <v>2</v>
      </c>
    </row>
    <row r="63" spans="1:13" ht="12.75">
      <c r="A63" s="1" t="s">
        <v>505</v>
      </c>
      <c r="B63" s="7">
        <v>5</v>
      </c>
      <c r="C63" s="7">
        <v>0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1</v>
      </c>
      <c r="J63" s="7">
        <v>1</v>
      </c>
      <c r="K63" s="7">
        <v>0</v>
      </c>
      <c r="L63" s="7">
        <v>0</v>
      </c>
      <c r="M63" s="7">
        <v>2</v>
      </c>
    </row>
    <row r="64" spans="1:13" ht="12.75">
      <c r="A64" s="1" t="s">
        <v>547</v>
      </c>
      <c r="B64" s="7">
        <v>151</v>
      </c>
      <c r="C64" s="7">
        <v>9</v>
      </c>
      <c r="D64" s="7">
        <v>2</v>
      </c>
      <c r="E64" s="7">
        <v>3</v>
      </c>
      <c r="F64" s="7">
        <v>4</v>
      </c>
      <c r="G64" s="7">
        <v>7</v>
      </c>
      <c r="H64" s="7">
        <v>3</v>
      </c>
      <c r="I64" s="7">
        <v>81</v>
      </c>
      <c r="J64" s="7">
        <v>7</v>
      </c>
      <c r="K64" s="7">
        <v>1</v>
      </c>
      <c r="L64" s="7">
        <v>7</v>
      </c>
      <c r="M64" s="7">
        <v>27</v>
      </c>
    </row>
    <row r="65" spans="1:13" ht="12.75">
      <c r="A65" s="8" t="s">
        <v>254</v>
      </c>
      <c r="B65" s="7"/>
      <c r="M65" s="7"/>
    </row>
    <row r="66" spans="1:13" ht="12.75">
      <c r="A66" s="1" t="s">
        <v>506</v>
      </c>
      <c r="B66" s="7">
        <v>104</v>
      </c>
      <c r="C66" s="7">
        <v>6</v>
      </c>
      <c r="D66" s="7">
        <v>7</v>
      </c>
      <c r="E66" s="7">
        <v>2</v>
      </c>
      <c r="F66" s="7">
        <v>0</v>
      </c>
      <c r="G66" s="7">
        <v>1</v>
      </c>
      <c r="H66" s="7">
        <v>38</v>
      </c>
      <c r="I66" s="7">
        <v>22</v>
      </c>
      <c r="J66" s="7">
        <v>2</v>
      </c>
      <c r="K66" s="7">
        <v>0</v>
      </c>
      <c r="L66" s="7">
        <v>7</v>
      </c>
      <c r="M66" s="7">
        <v>19</v>
      </c>
    </row>
    <row r="67" spans="1:13" ht="12.75">
      <c r="A67" s="1" t="s">
        <v>507</v>
      </c>
      <c r="B67" s="7">
        <v>141</v>
      </c>
      <c r="C67" s="7">
        <v>14</v>
      </c>
      <c r="D67" s="7">
        <v>2</v>
      </c>
      <c r="E67" s="7">
        <v>4</v>
      </c>
      <c r="F67" s="7">
        <v>1</v>
      </c>
      <c r="G67" s="7">
        <v>6</v>
      </c>
      <c r="H67" s="7">
        <v>15</v>
      </c>
      <c r="I67" s="7">
        <v>28</v>
      </c>
      <c r="J67" s="7">
        <v>10</v>
      </c>
      <c r="K67" s="7">
        <v>1</v>
      </c>
      <c r="L67" s="7">
        <v>27</v>
      </c>
      <c r="M67" s="7">
        <v>33</v>
      </c>
    </row>
    <row r="68" spans="1:13" ht="12.75">
      <c r="A68" s="1" t="s">
        <v>508</v>
      </c>
      <c r="B68" s="7">
        <v>36</v>
      </c>
      <c r="C68" s="7">
        <v>2</v>
      </c>
      <c r="D68" s="7">
        <v>3</v>
      </c>
      <c r="E68" s="7">
        <v>2</v>
      </c>
      <c r="F68" s="7">
        <v>1</v>
      </c>
      <c r="G68" s="7">
        <v>2</v>
      </c>
      <c r="H68" s="7">
        <v>2</v>
      </c>
      <c r="I68" s="7">
        <v>6</v>
      </c>
      <c r="J68" s="7">
        <v>3</v>
      </c>
      <c r="K68" s="7">
        <v>0</v>
      </c>
      <c r="L68" s="7">
        <v>4</v>
      </c>
      <c r="M68" s="7">
        <v>11</v>
      </c>
    </row>
    <row r="69" spans="1:13" ht="12.75">
      <c r="A69" s="1" t="s">
        <v>509</v>
      </c>
      <c r="B69" s="7">
        <v>52</v>
      </c>
      <c r="C69" s="7">
        <v>8</v>
      </c>
      <c r="D69" s="7">
        <v>5</v>
      </c>
      <c r="E69" s="7">
        <v>3</v>
      </c>
      <c r="F69" s="7">
        <v>0</v>
      </c>
      <c r="G69" s="7">
        <v>2</v>
      </c>
      <c r="H69" s="7">
        <v>1</v>
      </c>
      <c r="I69" s="7">
        <v>10</v>
      </c>
      <c r="J69" s="7">
        <v>8</v>
      </c>
      <c r="K69" s="7">
        <v>0</v>
      </c>
      <c r="L69" s="7">
        <v>8</v>
      </c>
      <c r="M69" s="7">
        <v>7</v>
      </c>
    </row>
    <row r="70" spans="1:13" ht="12.75">
      <c r="A70" s="1" t="s">
        <v>510</v>
      </c>
      <c r="B70" s="7">
        <v>9</v>
      </c>
      <c r="C70" s="7">
        <v>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3</v>
      </c>
      <c r="J70" s="7">
        <v>0</v>
      </c>
      <c r="K70" s="7">
        <v>0</v>
      </c>
      <c r="L70" s="7">
        <v>2</v>
      </c>
      <c r="M70" s="7">
        <v>2</v>
      </c>
    </row>
    <row r="71" spans="1:13" ht="12.75">
      <c r="A71" s="8" t="s">
        <v>255</v>
      </c>
      <c r="B71" s="7"/>
      <c r="M71" s="7"/>
    </row>
    <row r="72" spans="1:13" ht="12.75">
      <c r="A72" s="1" t="s">
        <v>511</v>
      </c>
      <c r="B72" s="7">
        <v>136</v>
      </c>
      <c r="C72" s="7">
        <v>14</v>
      </c>
      <c r="D72" s="7">
        <v>8</v>
      </c>
      <c r="E72" s="7">
        <v>6</v>
      </c>
      <c r="F72" s="7">
        <v>4</v>
      </c>
      <c r="G72" s="7">
        <v>3</v>
      </c>
      <c r="H72" s="7">
        <v>6</v>
      </c>
      <c r="I72" s="7">
        <v>23</v>
      </c>
      <c r="J72" s="7">
        <v>7</v>
      </c>
      <c r="K72" s="7">
        <v>1</v>
      </c>
      <c r="L72" s="7">
        <v>23</v>
      </c>
      <c r="M72" s="7">
        <v>41</v>
      </c>
    </row>
    <row r="73" spans="1:13" ht="12.75">
      <c r="A73" s="1" t="s">
        <v>512</v>
      </c>
      <c r="B73" s="7">
        <v>141</v>
      </c>
      <c r="C73" s="7">
        <v>10</v>
      </c>
      <c r="D73" s="7">
        <v>7</v>
      </c>
      <c r="E73" s="7">
        <v>7</v>
      </c>
      <c r="F73" s="7">
        <v>3</v>
      </c>
      <c r="G73" s="7">
        <v>5</v>
      </c>
      <c r="H73" s="7">
        <v>7</v>
      </c>
      <c r="I73" s="7">
        <v>30</v>
      </c>
      <c r="J73" s="7">
        <v>5</v>
      </c>
      <c r="K73" s="7">
        <v>2</v>
      </c>
      <c r="L73" s="7">
        <v>40</v>
      </c>
      <c r="M73" s="7">
        <v>25</v>
      </c>
    </row>
    <row r="74" spans="1:13" ht="12" customHeight="1">
      <c r="A74" s="1" t="s">
        <v>513</v>
      </c>
      <c r="B74" s="7">
        <v>59</v>
      </c>
      <c r="C74" s="7">
        <v>3</v>
      </c>
      <c r="D74" s="7">
        <v>2</v>
      </c>
      <c r="E74" s="7">
        <v>4</v>
      </c>
      <c r="F74" s="7">
        <v>2</v>
      </c>
      <c r="G74" s="7">
        <v>5</v>
      </c>
      <c r="H74" s="7">
        <v>2</v>
      </c>
      <c r="I74" s="7">
        <v>18</v>
      </c>
      <c r="J74" s="7">
        <v>2</v>
      </c>
      <c r="K74" s="7">
        <v>0</v>
      </c>
      <c r="L74" s="7">
        <v>8</v>
      </c>
      <c r="M74" s="7">
        <v>13</v>
      </c>
    </row>
    <row r="75" spans="1:13" ht="12" customHeight="1">
      <c r="A75" s="1" t="s">
        <v>514</v>
      </c>
      <c r="B75" s="7">
        <v>42</v>
      </c>
      <c r="C75" s="7">
        <v>3</v>
      </c>
      <c r="D75" s="7">
        <v>3</v>
      </c>
      <c r="E75" s="7">
        <v>2</v>
      </c>
      <c r="F75" s="7">
        <v>0</v>
      </c>
      <c r="G75" s="7">
        <v>0</v>
      </c>
      <c r="H75" s="7">
        <v>3</v>
      </c>
      <c r="I75" s="7">
        <v>7</v>
      </c>
      <c r="J75" s="7">
        <v>3</v>
      </c>
      <c r="K75" s="7">
        <v>1</v>
      </c>
      <c r="L75" s="7">
        <v>6</v>
      </c>
      <c r="M75" s="7">
        <v>14</v>
      </c>
    </row>
    <row r="76" spans="1:13" ht="12.75">
      <c r="A76" s="1" t="s">
        <v>515</v>
      </c>
      <c r="B76" s="7">
        <v>201</v>
      </c>
      <c r="C76" s="7">
        <v>27</v>
      </c>
      <c r="D76" s="7">
        <v>14</v>
      </c>
      <c r="E76" s="7">
        <v>9</v>
      </c>
      <c r="F76" s="7">
        <v>9</v>
      </c>
      <c r="G76" s="7">
        <v>2</v>
      </c>
      <c r="H76" s="7">
        <v>6</v>
      </c>
      <c r="I76" s="7">
        <v>54</v>
      </c>
      <c r="J76" s="7">
        <v>4</v>
      </c>
      <c r="K76" s="7">
        <v>2</v>
      </c>
      <c r="L76" s="7">
        <v>26</v>
      </c>
      <c r="M76" s="7">
        <v>48</v>
      </c>
    </row>
    <row r="77" spans="1:13" ht="12.75">
      <c r="A77" s="8" t="s">
        <v>256</v>
      </c>
      <c r="B77" s="7"/>
      <c r="M77" s="7"/>
    </row>
    <row r="78" spans="1:13" ht="12.75">
      <c r="A78" s="1" t="s">
        <v>617</v>
      </c>
      <c r="B78" s="7">
        <v>48</v>
      </c>
      <c r="C78" s="7">
        <v>4</v>
      </c>
      <c r="D78" s="7">
        <v>0</v>
      </c>
      <c r="E78" s="7">
        <v>3</v>
      </c>
      <c r="F78" s="7">
        <v>1</v>
      </c>
      <c r="G78" s="7">
        <v>8</v>
      </c>
      <c r="H78" s="7">
        <v>3</v>
      </c>
      <c r="I78" s="7">
        <v>7</v>
      </c>
      <c r="J78" s="7">
        <v>5</v>
      </c>
      <c r="K78" s="7">
        <v>0</v>
      </c>
      <c r="L78" s="7">
        <v>5</v>
      </c>
      <c r="M78" s="7">
        <v>12</v>
      </c>
    </row>
    <row r="79" spans="1:13" ht="12.75">
      <c r="A79" s="1" t="s">
        <v>516</v>
      </c>
      <c r="B79" s="7">
        <v>197</v>
      </c>
      <c r="C79" s="7">
        <v>28</v>
      </c>
      <c r="D79" s="7">
        <v>15</v>
      </c>
      <c r="E79" s="7">
        <v>10</v>
      </c>
      <c r="F79" s="7">
        <v>6</v>
      </c>
      <c r="G79" s="7">
        <v>4</v>
      </c>
      <c r="H79" s="7">
        <v>10</v>
      </c>
      <c r="I79" s="7">
        <v>20</v>
      </c>
      <c r="J79" s="7">
        <v>23</v>
      </c>
      <c r="K79" s="7">
        <v>2</v>
      </c>
      <c r="L79" s="7">
        <v>31</v>
      </c>
      <c r="M79" s="7">
        <v>48</v>
      </c>
    </row>
    <row r="80" spans="1:13" ht="12.75">
      <c r="A80" s="1" t="s">
        <v>616</v>
      </c>
      <c r="B80" s="7">
        <v>100</v>
      </c>
      <c r="C80" s="7">
        <v>13</v>
      </c>
      <c r="D80" s="7">
        <v>6</v>
      </c>
      <c r="E80" s="7">
        <v>4</v>
      </c>
      <c r="F80" s="7">
        <v>3</v>
      </c>
      <c r="G80" s="7">
        <v>5</v>
      </c>
      <c r="H80" s="7">
        <v>5</v>
      </c>
      <c r="I80" s="7">
        <v>14</v>
      </c>
      <c r="J80" s="7">
        <v>6</v>
      </c>
      <c r="K80" s="7">
        <v>3</v>
      </c>
      <c r="L80" s="7">
        <v>17</v>
      </c>
      <c r="M80" s="7">
        <v>24</v>
      </c>
    </row>
    <row r="81" spans="1:13" ht="12.75">
      <c r="A81" s="1" t="s">
        <v>596</v>
      </c>
      <c r="B81" s="7">
        <v>120</v>
      </c>
      <c r="C81" s="7">
        <v>19</v>
      </c>
      <c r="D81" s="7">
        <v>2</v>
      </c>
      <c r="E81" s="7">
        <v>5</v>
      </c>
      <c r="F81" s="7">
        <v>2</v>
      </c>
      <c r="G81" s="7">
        <v>8</v>
      </c>
      <c r="H81" s="7">
        <v>2</v>
      </c>
      <c r="I81" s="7">
        <v>30</v>
      </c>
      <c r="J81" s="7">
        <v>8</v>
      </c>
      <c r="K81" s="7">
        <v>3</v>
      </c>
      <c r="L81" s="7">
        <v>14</v>
      </c>
      <c r="M81" s="7">
        <v>27</v>
      </c>
    </row>
    <row r="82" spans="1:13" ht="12.75">
      <c r="A82" s="1" t="s">
        <v>518</v>
      </c>
      <c r="B82" s="7">
        <v>74</v>
      </c>
      <c r="C82" s="7">
        <v>10</v>
      </c>
      <c r="D82" s="7">
        <v>7</v>
      </c>
      <c r="E82" s="7">
        <v>6</v>
      </c>
      <c r="F82" s="7">
        <v>0</v>
      </c>
      <c r="G82" s="7">
        <v>2</v>
      </c>
      <c r="H82" s="7">
        <v>6</v>
      </c>
      <c r="I82" s="7">
        <v>13</v>
      </c>
      <c r="J82" s="7">
        <v>4</v>
      </c>
      <c r="K82" s="7">
        <v>0</v>
      </c>
      <c r="L82" s="7">
        <v>12</v>
      </c>
      <c r="M82" s="7">
        <v>14</v>
      </c>
    </row>
    <row r="83" spans="1:13" ht="12.75">
      <c r="A83" s="8" t="s">
        <v>257</v>
      </c>
      <c r="B83" s="7"/>
      <c r="M83" s="7"/>
    </row>
    <row r="84" spans="1:13" ht="12.75">
      <c r="A84" s="1" t="s">
        <v>519</v>
      </c>
      <c r="B84" s="7">
        <v>266</v>
      </c>
      <c r="C84" s="7">
        <v>34</v>
      </c>
      <c r="D84" s="7">
        <v>9</v>
      </c>
      <c r="E84" s="7">
        <v>8</v>
      </c>
      <c r="F84" s="7">
        <v>7</v>
      </c>
      <c r="G84" s="7">
        <v>6</v>
      </c>
      <c r="H84" s="7">
        <v>9</v>
      </c>
      <c r="I84" s="7">
        <v>46</v>
      </c>
      <c r="J84" s="7">
        <v>18</v>
      </c>
      <c r="K84" s="7">
        <v>6</v>
      </c>
      <c r="L84" s="7">
        <v>41</v>
      </c>
      <c r="M84" s="7">
        <v>82</v>
      </c>
    </row>
    <row r="85" spans="1:13" ht="12.75">
      <c r="A85" s="1" t="s">
        <v>520</v>
      </c>
      <c r="B85" s="7">
        <v>51</v>
      </c>
      <c r="C85" s="7">
        <v>10</v>
      </c>
      <c r="D85" s="7">
        <v>4</v>
      </c>
      <c r="E85" s="7">
        <v>1</v>
      </c>
      <c r="F85" s="7">
        <v>1</v>
      </c>
      <c r="G85" s="7">
        <v>0</v>
      </c>
      <c r="H85" s="7">
        <v>1</v>
      </c>
      <c r="I85" s="7">
        <v>13</v>
      </c>
      <c r="J85" s="7">
        <v>3</v>
      </c>
      <c r="K85" s="7">
        <v>0</v>
      </c>
      <c r="L85" s="7">
        <v>8</v>
      </c>
      <c r="M85" s="7">
        <v>10</v>
      </c>
    </row>
    <row r="86" spans="1:13" ht="12.75">
      <c r="A86" s="8" t="s">
        <v>258</v>
      </c>
      <c r="B86" s="7"/>
      <c r="M86" s="7"/>
    </row>
    <row r="87" spans="1:13" ht="12.75">
      <c r="A87" s="1" t="s">
        <v>521</v>
      </c>
      <c r="B87" s="7">
        <v>58</v>
      </c>
      <c r="C87" s="7">
        <v>2</v>
      </c>
      <c r="D87" s="7">
        <v>4</v>
      </c>
      <c r="E87" s="7">
        <v>4</v>
      </c>
      <c r="F87" s="7">
        <v>1</v>
      </c>
      <c r="G87" s="7">
        <v>4</v>
      </c>
      <c r="H87" s="7">
        <v>5</v>
      </c>
      <c r="I87" s="7">
        <v>9</v>
      </c>
      <c r="J87" s="7">
        <v>1</v>
      </c>
      <c r="K87" s="7">
        <v>1</v>
      </c>
      <c r="L87" s="7">
        <v>7</v>
      </c>
      <c r="M87" s="7">
        <v>20</v>
      </c>
    </row>
    <row r="88" spans="1:13" ht="12.75">
      <c r="A88" s="1" t="s">
        <v>522</v>
      </c>
      <c r="B88" s="7">
        <v>112</v>
      </c>
      <c r="C88" s="7">
        <v>1</v>
      </c>
      <c r="D88" s="7">
        <v>6</v>
      </c>
      <c r="E88" s="7">
        <v>11</v>
      </c>
      <c r="F88" s="7">
        <v>5</v>
      </c>
      <c r="G88" s="7">
        <v>6</v>
      </c>
      <c r="H88" s="7">
        <v>1</v>
      </c>
      <c r="I88" s="7">
        <v>23</v>
      </c>
      <c r="J88" s="7">
        <v>5</v>
      </c>
      <c r="K88" s="7">
        <v>1</v>
      </c>
      <c r="L88" s="7">
        <v>21</v>
      </c>
      <c r="M88" s="7">
        <v>32</v>
      </c>
    </row>
    <row r="89" spans="1:13" ht="12.75">
      <c r="A89" s="1" t="s">
        <v>523</v>
      </c>
      <c r="B89" s="7">
        <v>92</v>
      </c>
      <c r="C89" s="7">
        <v>8</v>
      </c>
      <c r="D89" s="7">
        <v>9</v>
      </c>
      <c r="E89" s="7">
        <v>8</v>
      </c>
      <c r="F89" s="7">
        <v>4</v>
      </c>
      <c r="G89" s="7">
        <v>4</v>
      </c>
      <c r="H89" s="7">
        <v>1</v>
      </c>
      <c r="I89" s="7">
        <v>13</v>
      </c>
      <c r="J89" s="7">
        <v>7</v>
      </c>
      <c r="K89" s="7">
        <v>1</v>
      </c>
      <c r="L89" s="7">
        <v>9</v>
      </c>
      <c r="M89" s="7">
        <v>28</v>
      </c>
    </row>
    <row r="90" spans="1:13" ht="12.75">
      <c r="A90" s="8" t="s">
        <v>259</v>
      </c>
      <c r="B90" s="7"/>
      <c r="M90" s="7"/>
    </row>
    <row r="91" spans="1:13" ht="12.75">
      <c r="A91" s="1" t="s">
        <v>524</v>
      </c>
      <c r="B91" s="7">
        <v>181</v>
      </c>
      <c r="C91" s="7">
        <v>13</v>
      </c>
      <c r="D91" s="7">
        <v>16</v>
      </c>
      <c r="E91" s="7">
        <v>13</v>
      </c>
      <c r="F91" s="7">
        <v>7</v>
      </c>
      <c r="G91" s="7">
        <v>7</v>
      </c>
      <c r="H91" s="7">
        <v>8</v>
      </c>
      <c r="I91" s="7">
        <v>23</v>
      </c>
      <c r="J91" s="7">
        <v>12</v>
      </c>
      <c r="K91" s="7">
        <v>3</v>
      </c>
      <c r="L91" s="7">
        <v>23</v>
      </c>
      <c r="M91" s="7">
        <v>56</v>
      </c>
    </row>
    <row r="92" spans="1:13" ht="12.75">
      <c r="A92" s="1" t="s">
        <v>525</v>
      </c>
      <c r="B92" s="7">
        <v>42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4</v>
      </c>
      <c r="J92" s="7">
        <v>1</v>
      </c>
      <c r="K92" s="7">
        <v>0</v>
      </c>
      <c r="L92" s="7">
        <v>0</v>
      </c>
      <c r="M92" s="7">
        <v>37</v>
      </c>
    </row>
    <row r="93" spans="1:13" ht="12.75">
      <c r="A93" s="8" t="s">
        <v>260</v>
      </c>
      <c r="B93" s="7"/>
      <c r="M93" s="7"/>
    </row>
    <row r="94" spans="1:13" ht="12.75">
      <c r="A94" s="1" t="s">
        <v>526</v>
      </c>
      <c r="B94" s="7">
        <v>4</v>
      </c>
      <c r="C94" s="7">
        <v>1</v>
      </c>
      <c r="D94" s="7">
        <v>1</v>
      </c>
      <c r="E94" s="7">
        <v>0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</row>
    <row r="95" spans="1:13" ht="12.75">
      <c r="A95" s="1" t="s">
        <v>527</v>
      </c>
      <c r="B95" s="7">
        <v>6</v>
      </c>
      <c r="C95" s="7">
        <v>1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0</v>
      </c>
      <c r="K95" s="7">
        <v>0</v>
      </c>
      <c r="L95" s="7">
        <v>0</v>
      </c>
      <c r="M95" s="7">
        <v>4</v>
      </c>
    </row>
    <row r="96" spans="1:13" ht="12.75">
      <c r="A96" s="1" t="s">
        <v>528</v>
      </c>
      <c r="B96" s="7">
        <v>9</v>
      </c>
      <c r="C96" s="7">
        <v>3</v>
      </c>
      <c r="D96" s="7">
        <v>2</v>
      </c>
      <c r="E96" s="7">
        <v>0</v>
      </c>
      <c r="F96" s="7">
        <v>0</v>
      </c>
      <c r="G96" s="7">
        <v>0</v>
      </c>
      <c r="H96" s="7">
        <v>1</v>
      </c>
      <c r="I96" s="7">
        <v>2</v>
      </c>
      <c r="J96" s="7">
        <v>0</v>
      </c>
      <c r="K96" s="7">
        <v>0</v>
      </c>
      <c r="L96" s="7">
        <v>0</v>
      </c>
      <c r="M96" s="7">
        <v>1</v>
      </c>
    </row>
    <row r="97" spans="1:13" ht="12.75">
      <c r="A97" s="1" t="s">
        <v>529</v>
      </c>
      <c r="B97" s="7">
        <v>1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</row>
    <row r="98" spans="1:13" ht="12.75">
      <c r="A98" s="1" t="s">
        <v>530</v>
      </c>
      <c r="B98" s="7">
        <v>3</v>
      </c>
      <c r="C98" s="7">
        <v>0</v>
      </c>
      <c r="D98" s="7">
        <v>0</v>
      </c>
      <c r="E98" s="7">
        <v>1</v>
      </c>
      <c r="F98" s="7">
        <v>0</v>
      </c>
      <c r="G98" s="7">
        <v>0</v>
      </c>
      <c r="H98" s="7">
        <v>0</v>
      </c>
      <c r="I98" s="7">
        <v>2</v>
      </c>
      <c r="J98" s="7">
        <v>0</v>
      </c>
      <c r="K98" s="7">
        <v>0</v>
      </c>
      <c r="L98" s="7">
        <v>0</v>
      </c>
      <c r="M98" s="7">
        <v>0</v>
      </c>
    </row>
    <row r="99" spans="1:13" ht="12.75">
      <c r="A99" s="1" t="s">
        <v>531</v>
      </c>
      <c r="B99" s="7">
        <v>25</v>
      </c>
      <c r="C99" s="7">
        <v>6</v>
      </c>
      <c r="D99" s="7">
        <v>0</v>
      </c>
      <c r="E99" s="7">
        <v>1</v>
      </c>
      <c r="F99" s="7">
        <v>1</v>
      </c>
      <c r="G99" s="7">
        <v>0</v>
      </c>
      <c r="H99" s="7">
        <v>0</v>
      </c>
      <c r="I99" s="7">
        <v>3</v>
      </c>
      <c r="J99" s="7">
        <v>1</v>
      </c>
      <c r="K99" s="7">
        <v>1</v>
      </c>
      <c r="L99" s="7">
        <v>1</v>
      </c>
      <c r="M99" s="7">
        <v>11</v>
      </c>
    </row>
    <row r="100" spans="1:13" ht="12.75">
      <c r="A100" s="1" t="s">
        <v>532</v>
      </c>
      <c r="B100" s="7">
        <v>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1</v>
      </c>
      <c r="M100" s="7">
        <v>1</v>
      </c>
    </row>
    <row r="101" spans="1:13" ht="12.75">
      <c r="A101" s="8" t="s">
        <v>261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1" t="s">
        <v>533</v>
      </c>
      <c r="B102" s="7">
        <v>42</v>
      </c>
      <c r="C102" s="7">
        <v>3</v>
      </c>
      <c r="D102" s="7">
        <v>0</v>
      </c>
      <c r="E102" s="7">
        <v>2</v>
      </c>
      <c r="F102" s="7">
        <v>1</v>
      </c>
      <c r="G102" s="7">
        <v>2</v>
      </c>
      <c r="H102" s="7">
        <v>1</v>
      </c>
      <c r="I102" s="7">
        <v>5</v>
      </c>
      <c r="J102" s="7">
        <v>2</v>
      </c>
      <c r="K102" s="7">
        <v>0</v>
      </c>
      <c r="L102" s="7">
        <v>8</v>
      </c>
      <c r="M102" s="7">
        <v>18</v>
      </c>
    </row>
    <row r="103" spans="1:13" ht="12.75">
      <c r="A103" s="1" t="s">
        <v>534</v>
      </c>
      <c r="B103" s="7">
        <v>10</v>
      </c>
      <c r="C103" s="7">
        <v>0</v>
      </c>
      <c r="D103" s="7">
        <v>1</v>
      </c>
      <c r="E103" s="7">
        <v>0</v>
      </c>
      <c r="F103" s="7">
        <v>0</v>
      </c>
      <c r="G103" s="7">
        <v>0</v>
      </c>
      <c r="H103" s="7">
        <v>0</v>
      </c>
      <c r="I103" s="7">
        <v>4</v>
      </c>
      <c r="J103" s="7">
        <v>0</v>
      </c>
      <c r="K103" s="7">
        <v>0</v>
      </c>
      <c r="L103" s="7">
        <v>0</v>
      </c>
      <c r="M103" s="7">
        <v>5</v>
      </c>
    </row>
    <row r="104" spans="1:13" ht="12.75">
      <c r="A104" s="8" t="s">
        <v>262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1" t="s">
        <v>535</v>
      </c>
      <c r="B105" s="7">
        <v>1</v>
      </c>
      <c r="C105" s="7">
        <v>0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ht="12.75">
      <c r="A106" s="1" t="s">
        <v>597</v>
      </c>
      <c r="B106" s="7">
        <v>40</v>
      </c>
      <c r="C106" s="7">
        <v>3</v>
      </c>
      <c r="D106" s="7">
        <v>4</v>
      </c>
      <c r="E106" s="7">
        <v>2</v>
      </c>
      <c r="F106" s="7">
        <v>2</v>
      </c>
      <c r="G106" s="7">
        <v>3</v>
      </c>
      <c r="H106" s="7">
        <v>0</v>
      </c>
      <c r="I106" s="7">
        <v>10</v>
      </c>
      <c r="J106" s="7">
        <v>1</v>
      </c>
      <c r="K106" s="7">
        <v>0</v>
      </c>
      <c r="L106" s="7">
        <v>6</v>
      </c>
      <c r="M106" s="7">
        <v>9</v>
      </c>
    </row>
    <row r="107" spans="1:13" ht="12.75">
      <c r="A107" s="1" t="s">
        <v>536</v>
      </c>
      <c r="B107" s="7">
        <v>13</v>
      </c>
      <c r="C107" s="7">
        <v>1</v>
      </c>
      <c r="D107" s="7">
        <v>1</v>
      </c>
      <c r="E107" s="7">
        <v>0</v>
      </c>
      <c r="F107" s="7">
        <v>2</v>
      </c>
      <c r="G107" s="7">
        <v>1</v>
      </c>
      <c r="H107" s="7">
        <v>0</v>
      </c>
      <c r="I107" s="7">
        <v>5</v>
      </c>
      <c r="J107" s="7">
        <v>0</v>
      </c>
      <c r="K107" s="7">
        <v>0</v>
      </c>
      <c r="L107" s="7">
        <v>1</v>
      </c>
      <c r="M107" s="7">
        <v>2</v>
      </c>
    </row>
    <row r="108" spans="1:13" ht="12.75">
      <c r="A108" s="1" t="s">
        <v>537</v>
      </c>
      <c r="B108" s="7">
        <v>16</v>
      </c>
      <c r="C108" s="7">
        <v>0</v>
      </c>
      <c r="D108" s="7">
        <v>1</v>
      </c>
      <c r="E108" s="7">
        <v>3</v>
      </c>
      <c r="F108" s="7">
        <v>1</v>
      </c>
      <c r="G108" s="7">
        <v>0</v>
      </c>
      <c r="H108" s="7">
        <v>1</v>
      </c>
      <c r="I108" s="7">
        <v>2</v>
      </c>
      <c r="J108" s="7">
        <v>1</v>
      </c>
      <c r="K108" s="7">
        <v>0</v>
      </c>
      <c r="L108" s="7">
        <v>2</v>
      </c>
      <c r="M108" s="7">
        <v>5</v>
      </c>
    </row>
    <row r="109" spans="1:13" ht="12.75">
      <c r="A109" s="1" t="s">
        <v>538</v>
      </c>
      <c r="B109" s="7">
        <v>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1</v>
      </c>
      <c r="M109" s="7">
        <v>1</v>
      </c>
    </row>
    <row r="110" spans="1:13" ht="12.75">
      <c r="A110" s="1" t="s">
        <v>539</v>
      </c>
      <c r="B110" s="7">
        <v>8</v>
      </c>
      <c r="C110" s="7">
        <v>0</v>
      </c>
      <c r="D110" s="7">
        <v>1</v>
      </c>
      <c r="E110" s="7">
        <v>1</v>
      </c>
      <c r="F110" s="7">
        <v>0</v>
      </c>
      <c r="G110" s="7">
        <v>0</v>
      </c>
      <c r="H110" s="7">
        <v>0</v>
      </c>
      <c r="I110" s="7">
        <v>4</v>
      </c>
      <c r="J110" s="7">
        <v>0</v>
      </c>
      <c r="K110" s="7">
        <v>0</v>
      </c>
      <c r="L110" s="7">
        <v>0</v>
      </c>
      <c r="M110" s="7">
        <v>2</v>
      </c>
    </row>
    <row r="111" spans="1:13" ht="12.75">
      <c r="A111" s="1" t="s">
        <v>540</v>
      </c>
      <c r="B111" s="7">
        <v>14</v>
      </c>
      <c r="C111" s="7">
        <v>0</v>
      </c>
      <c r="D111" s="7">
        <v>3</v>
      </c>
      <c r="E111" s="7">
        <v>1</v>
      </c>
      <c r="F111" s="7">
        <v>0</v>
      </c>
      <c r="G111" s="7">
        <v>3</v>
      </c>
      <c r="H111" s="7">
        <v>1</v>
      </c>
      <c r="I111" s="7">
        <v>0</v>
      </c>
      <c r="J111" s="7">
        <v>0</v>
      </c>
      <c r="K111" s="7">
        <v>0</v>
      </c>
      <c r="L111" s="7">
        <v>3</v>
      </c>
      <c r="M111" s="7">
        <v>3</v>
      </c>
    </row>
    <row r="112" spans="1:13" ht="12.75">
      <c r="A112" s="1" t="s">
        <v>541</v>
      </c>
      <c r="B112" s="7">
        <v>6</v>
      </c>
      <c r="C112" s="7">
        <v>2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1</v>
      </c>
      <c r="J112" s="7">
        <v>0</v>
      </c>
      <c r="K112" s="7">
        <v>0</v>
      </c>
      <c r="L112" s="7">
        <v>0</v>
      </c>
      <c r="M112" s="7">
        <v>3</v>
      </c>
    </row>
    <row r="113" spans="1:13" ht="12.75">
      <c r="A113" s="1" t="s">
        <v>263</v>
      </c>
      <c r="B113" s="7">
        <v>8831</v>
      </c>
      <c r="C113" s="7">
        <v>416</v>
      </c>
      <c r="D113" s="7">
        <v>302</v>
      </c>
      <c r="E113" s="7">
        <v>820</v>
      </c>
      <c r="F113" s="7">
        <v>747</v>
      </c>
      <c r="G113" s="7">
        <v>607</v>
      </c>
      <c r="H113" s="7">
        <v>142</v>
      </c>
      <c r="I113" s="7">
        <v>872</v>
      </c>
      <c r="J113" s="7">
        <v>483</v>
      </c>
      <c r="K113" s="7">
        <v>699</v>
      </c>
      <c r="L113" s="7">
        <v>1639</v>
      </c>
      <c r="M113" s="7">
        <v>2104</v>
      </c>
    </row>
    <row r="114" spans="1:23" ht="12.75">
      <c r="A114" s="1" t="s">
        <v>598</v>
      </c>
      <c r="W114" s="15"/>
    </row>
    <row r="115" ht="12.75">
      <c r="W115" s="15"/>
    </row>
    <row r="116" ht="12.75">
      <c r="W116" s="15"/>
    </row>
    <row r="117" ht="12.75">
      <c r="W117" s="15"/>
    </row>
    <row r="118" ht="12.75">
      <c r="W118" s="15"/>
    </row>
    <row r="119" ht="12.75">
      <c r="W119" s="15"/>
    </row>
    <row r="120" ht="12.75">
      <c r="W120" s="15"/>
    </row>
    <row r="121" ht="12.75">
      <c r="W121" s="15"/>
    </row>
    <row r="122" ht="12.75">
      <c r="W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22"/>
    </row>
    <row r="128" ht="12.75">
      <c r="C128" s="15"/>
    </row>
    <row r="129" ht="12.75">
      <c r="C129" s="15"/>
    </row>
    <row r="130" ht="12.75">
      <c r="C130" s="15"/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51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30" customWidth="1"/>
    <col min="2" max="2" width="84.57421875" style="1" customWidth="1"/>
    <col min="3" max="3" width="8.140625" style="7" customWidth="1"/>
    <col min="4" max="16384" width="11.421875" style="1" customWidth="1"/>
  </cols>
  <sheetData>
    <row r="1" ht="12.75">
      <c r="A1" s="56" t="s">
        <v>413</v>
      </c>
    </row>
    <row r="2" ht="12.75">
      <c r="A2" s="23" t="s">
        <v>423</v>
      </c>
    </row>
    <row r="4" ht="12.75">
      <c r="A4" s="56" t="s">
        <v>441</v>
      </c>
    </row>
    <row r="5" spans="2:3" ht="12.75">
      <c r="B5" s="1" t="s">
        <v>238</v>
      </c>
      <c r="C5" s="27">
        <v>102868</v>
      </c>
    </row>
    <row r="6" spans="1:3" ht="12.75">
      <c r="A6" s="30">
        <v>1011</v>
      </c>
      <c r="B6" s="6" t="s">
        <v>75</v>
      </c>
      <c r="C6" s="64">
        <v>10</v>
      </c>
    </row>
    <row r="7" spans="1:3" ht="12.75">
      <c r="A7" s="30">
        <v>1013</v>
      </c>
      <c r="B7" s="6" t="s">
        <v>657</v>
      </c>
      <c r="C7" s="64">
        <v>2</v>
      </c>
    </row>
    <row r="8" spans="1:3" ht="12.75">
      <c r="A8" s="30">
        <v>1032</v>
      </c>
      <c r="B8" s="6" t="s">
        <v>658</v>
      </c>
      <c r="C8" s="64">
        <v>2</v>
      </c>
    </row>
    <row r="9" spans="1:3" ht="12.75">
      <c r="A9" s="30">
        <v>1033</v>
      </c>
      <c r="B9" s="6" t="s">
        <v>659</v>
      </c>
      <c r="C9" s="64">
        <v>2</v>
      </c>
    </row>
    <row r="10" spans="1:3" ht="12.75">
      <c r="A10" s="30">
        <v>1042</v>
      </c>
      <c r="B10" s="6" t="s">
        <v>660</v>
      </c>
      <c r="C10" s="64">
        <v>2</v>
      </c>
    </row>
    <row r="11" spans="1:3" ht="12.75">
      <c r="A11" s="30">
        <v>1051</v>
      </c>
      <c r="B11" s="6" t="s">
        <v>661</v>
      </c>
      <c r="C11" s="64">
        <v>1</v>
      </c>
    </row>
    <row r="12" spans="1:3" ht="12.75">
      <c r="A12" s="30">
        <v>1061</v>
      </c>
      <c r="B12" s="6" t="s">
        <v>662</v>
      </c>
      <c r="C12" s="64">
        <v>2</v>
      </c>
    </row>
    <row r="13" spans="1:3" ht="12.75">
      <c r="A13" s="30">
        <v>1062</v>
      </c>
      <c r="B13" s="6" t="s">
        <v>223</v>
      </c>
      <c r="C13" s="64">
        <v>5</v>
      </c>
    </row>
    <row r="14" spans="1:3" ht="12.75">
      <c r="A14" s="30">
        <v>1069</v>
      </c>
      <c r="B14" s="6" t="s">
        <v>73</v>
      </c>
      <c r="C14" s="64">
        <v>1</v>
      </c>
    </row>
    <row r="15" spans="1:3" ht="12.75">
      <c r="A15" s="30">
        <v>1071</v>
      </c>
      <c r="B15" s="6" t="s">
        <v>242</v>
      </c>
      <c r="C15" s="64">
        <v>5</v>
      </c>
    </row>
    <row r="16" spans="1:3" ht="12.75">
      <c r="A16" s="30">
        <v>1111</v>
      </c>
      <c r="B16" s="6" t="s">
        <v>591</v>
      </c>
      <c r="C16" s="7">
        <v>15</v>
      </c>
    </row>
    <row r="17" spans="1:3" ht="12.75">
      <c r="A17" s="30">
        <v>1121</v>
      </c>
      <c r="B17" s="6" t="s">
        <v>663</v>
      </c>
      <c r="C17" s="7">
        <v>2</v>
      </c>
    </row>
    <row r="18" spans="1:3" ht="12.75">
      <c r="A18" s="30">
        <v>1122</v>
      </c>
      <c r="B18" s="6" t="s">
        <v>74</v>
      </c>
      <c r="C18" s="7">
        <v>1</v>
      </c>
    </row>
    <row r="19" spans="1:3" ht="12.75">
      <c r="A19" s="30">
        <v>1143</v>
      </c>
      <c r="B19" s="6" t="s">
        <v>664</v>
      </c>
      <c r="C19" s="7">
        <v>1</v>
      </c>
    </row>
    <row r="20" spans="1:3" ht="12.75">
      <c r="A20" s="30">
        <v>1151</v>
      </c>
      <c r="B20" s="6" t="s">
        <v>224</v>
      </c>
      <c r="C20" s="7">
        <v>339</v>
      </c>
    </row>
    <row r="21" spans="1:3" ht="12.75">
      <c r="A21" s="30">
        <v>1152</v>
      </c>
      <c r="B21" s="6" t="s">
        <v>225</v>
      </c>
      <c r="C21" s="7">
        <v>4</v>
      </c>
    </row>
    <row r="22" spans="1:3" ht="12.75">
      <c r="A22" s="30">
        <v>1153</v>
      </c>
      <c r="B22" s="6" t="s">
        <v>76</v>
      </c>
      <c r="C22" s="7">
        <v>1</v>
      </c>
    </row>
    <row r="23" spans="1:3" ht="12.75">
      <c r="A23" s="30">
        <v>1161</v>
      </c>
      <c r="B23" s="6" t="s">
        <v>77</v>
      </c>
      <c r="C23" s="7">
        <v>13</v>
      </c>
    </row>
    <row r="24" spans="1:3" ht="12.75">
      <c r="A24" s="30">
        <v>1162</v>
      </c>
      <c r="B24" s="6" t="s">
        <v>226</v>
      </c>
      <c r="C24" s="7">
        <v>1</v>
      </c>
    </row>
    <row r="25" spans="1:3" ht="12.75">
      <c r="A25" s="30">
        <v>1224</v>
      </c>
      <c r="B25" s="6" t="s">
        <v>665</v>
      </c>
      <c r="C25" s="7">
        <v>1</v>
      </c>
    </row>
    <row r="26" spans="1:3" ht="12.75">
      <c r="A26" s="30">
        <v>1225</v>
      </c>
      <c r="B26" s="6" t="s">
        <v>227</v>
      </c>
      <c r="C26" s="7">
        <v>6</v>
      </c>
    </row>
    <row r="27" spans="1:3" ht="12.75">
      <c r="A27" s="30">
        <v>1231</v>
      </c>
      <c r="B27" s="6" t="s">
        <v>228</v>
      </c>
      <c r="C27" s="7">
        <v>5</v>
      </c>
    </row>
    <row r="28" spans="1:3" ht="12.75">
      <c r="A28" s="30">
        <v>1241</v>
      </c>
      <c r="B28" s="6" t="s">
        <v>666</v>
      </c>
      <c r="C28" s="7">
        <v>2</v>
      </c>
    </row>
    <row r="29" spans="1:3" ht="12.75">
      <c r="A29" s="30">
        <v>1243</v>
      </c>
      <c r="B29" s="6" t="s">
        <v>667</v>
      </c>
      <c r="C29" s="7">
        <v>7</v>
      </c>
    </row>
    <row r="30" spans="1:3" ht="12.75">
      <c r="A30" s="30">
        <v>1244</v>
      </c>
      <c r="B30" s="6" t="s">
        <v>229</v>
      </c>
      <c r="C30" s="7">
        <v>24</v>
      </c>
    </row>
    <row r="31" spans="1:3" ht="12.75">
      <c r="A31" s="30">
        <v>1245</v>
      </c>
      <c r="B31" s="6" t="s">
        <v>230</v>
      </c>
      <c r="C31" s="7">
        <v>1</v>
      </c>
    </row>
    <row r="32" spans="1:3" ht="12.75">
      <c r="A32" s="30">
        <v>1246</v>
      </c>
      <c r="B32" s="6" t="s">
        <v>231</v>
      </c>
      <c r="C32" s="7">
        <v>19</v>
      </c>
    </row>
    <row r="33" spans="1:3" ht="12.75">
      <c r="A33" s="30">
        <v>1247</v>
      </c>
      <c r="B33" s="6" t="s">
        <v>232</v>
      </c>
      <c r="C33" s="7">
        <v>7</v>
      </c>
    </row>
    <row r="34" spans="1:3" ht="12.75">
      <c r="A34" s="30">
        <v>1249</v>
      </c>
      <c r="B34" s="6" t="s">
        <v>668</v>
      </c>
      <c r="C34" s="7">
        <v>1</v>
      </c>
    </row>
    <row r="35" spans="1:3" ht="12.75">
      <c r="A35" s="30">
        <v>1251</v>
      </c>
      <c r="B35" s="6" t="s">
        <v>78</v>
      </c>
      <c r="C35" s="7">
        <v>7</v>
      </c>
    </row>
    <row r="36" spans="1:3" ht="12.75">
      <c r="A36" s="30">
        <v>1252</v>
      </c>
      <c r="B36" s="6" t="s">
        <v>79</v>
      </c>
      <c r="C36" s="7">
        <v>5</v>
      </c>
    </row>
    <row r="37" spans="1:3" ht="12.75">
      <c r="A37" s="30">
        <v>1253</v>
      </c>
      <c r="B37" s="6" t="s">
        <v>80</v>
      </c>
      <c r="C37" s="7">
        <v>13</v>
      </c>
    </row>
    <row r="38" spans="1:3" ht="12.75">
      <c r="A38" s="30">
        <v>1254</v>
      </c>
      <c r="B38" s="6" t="s">
        <v>233</v>
      </c>
      <c r="C38" s="7">
        <v>5</v>
      </c>
    </row>
    <row r="39" spans="1:3" ht="12.75">
      <c r="A39" s="30">
        <v>1255</v>
      </c>
      <c r="B39" s="6" t="s">
        <v>669</v>
      </c>
      <c r="C39" s="7">
        <v>22</v>
      </c>
    </row>
    <row r="40" spans="1:3" ht="12.75">
      <c r="A40" s="30">
        <v>1311</v>
      </c>
      <c r="B40" s="6" t="s">
        <v>236</v>
      </c>
      <c r="C40" s="7">
        <v>6</v>
      </c>
    </row>
    <row r="41" spans="1:3" ht="12.75">
      <c r="A41" s="30">
        <v>1312</v>
      </c>
      <c r="B41" s="6" t="s">
        <v>670</v>
      </c>
      <c r="C41" s="7">
        <v>10</v>
      </c>
    </row>
    <row r="42" spans="1:3" ht="12.75">
      <c r="A42" s="30">
        <v>1313</v>
      </c>
      <c r="B42" s="6" t="s">
        <v>671</v>
      </c>
      <c r="C42" s="7">
        <v>20</v>
      </c>
    </row>
    <row r="43" spans="1:3" ht="12.75">
      <c r="A43" s="30">
        <v>1314</v>
      </c>
      <c r="B43" s="6" t="s">
        <v>234</v>
      </c>
      <c r="C43" s="7">
        <v>165</v>
      </c>
    </row>
    <row r="44" spans="1:3" ht="12.75">
      <c r="A44" s="30">
        <v>1315</v>
      </c>
      <c r="B44" s="6" t="s">
        <v>672</v>
      </c>
      <c r="C44" s="7">
        <v>8</v>
      </c>
    </row>
    <row r="45" spans="1:3" ht="12.75">
      <c r="A45" s="30">
        <v>1316</v>
      </c>
      <c r="B45" s="6" t="s">
        <v>673</v>
      </c>
      <c r="C45" s="7">
        <v>115</v>
      </c>
    </row>
    <row r="46" spans="1:3" ht="12.75">
      <c r="A46" s="30">
        <v>1319</v>
      </c>
      <c r="B46" s="6" t="s">
        <v>235</v>
      </c>
      <c r="C46" s="7">
        <v>41</v>
      </c>
    </row>
    <row r="47" spans="1:3" ht="12.75">
      <c r="A47" s="30">
        <v>1321</v>
      </c>
      <c r="B47" s="6" t="s">
        <v>81</v>
      </c>
      <c r="C47" s="7">
        <v>4</v>
      </c>
    </row>
    <row r="48" spans="1:3" ht="12.75">
      <c r="A48" s="30">
        <v>1322</v>
      </c>
      <c r="B48" s="6" t="s">
        <v>674</v>
      </c>
      <c r="C48" s="7">
        <v>5</v>
      </c>
    </row>
    <row r="49" spans="1:3" ht="12.75">
      <c r="A49" s="30">
        <v>1323</v>
      </c>
      <c r="B49" s="6" t="s">
        <v>675</v>
      </c>
      <c r="C49" s="7">
        <v>1</v>
      </c>
    </row>
    <row r="50" spans="1:3" ht="12.75">
      <c r="A50" s="30">
        <v>1324</v>
      </c>
      <c r="B50" s="6" t="s">
        <v>676</v>
      </c>
      <c r="C50" s="7">
        <v>12</v>
      </c>
    </row>
    <row r="51" spans="1:3" ht="25.5">
      <c r="A51" s="30">
        <v>1325</v>
      </c>
      <c r="B51" s="6" t="s">
        <v>677</v>
      </c>
      <c r="C51" s="7">
        <v>3</v>
      </c>
    </row>
    <row r="52" spans="1:3" ht="12.75">
      <c r="A52" s="30">
        <v>1326</v>
      </c>
      <c r="B52" s="6" t="s">
        <v>264</v>
      </c>
      <c r="C52" s="7">
        <v>1</v>
      </c>
    </row>
    <row r="53" spans="1:3" ht="12.75">
      <c r="A53" s="30">
        <v>1329</v>
      </c>
      <c r="B53" s="6" t="s">
        <v>82</v>
      </c>
      <c r="C53" s="7">
        <v>27</v>
      </c>
    </row>
    <row r="54" spans="1:3" ht="12.75">
      <c r="A54" s="30">
        <v>1330</v>
      </c>
      <c r="B54" s="6" t="s">
        <v>380</v>
      </c>
      <c r="C54" s="7">
        <v>145</v>
      </c>
    </row>
    <row r="55" spans="1:3" ht="12.75">
      <c r="A55" s="30">
        <v>1341</v>
      </c>
      <c r="B55" s="6" t="s">
        <v>265</v>
      </c>
      <c r="C55" s="7">
        <v>3</v>
      </c>
    </row>
    <row r="56" spans="1:3" ht="12.75">
      <c r="A56" s="30">
        <v>1342</v>
      </c>
      <c r="B56" s="6" t="s">
        <v>678</v>
      </c>
      <c r="C56" s="7">
        <v>17</v>
      </c>
    </row>
    <row r="57" spans="1:3" ht="12.75">
      <c r="A57" s="30">
        <v>1344</v>
      </c>
      <c r="B57" s="6" t="s">
        <v>83</v>
      </c>
      <c r="C57" s="7">
        <v>3</v>
      </c>
    </row>
    <row r="58" spans="1:3" ht="12.75">
      <c r="A58" s="30">
        <v>1346</v>
      </c>
      <c r="B58" s="6" t="s">
        <v>679</v>
      </c>
      <c r="C58" s="7">
        <v>10</v>
      </c>
    </row>
    <row r="59" spans="1:3" ht="12.75">
      <c r="A59" s="30">
        <v>1351</v>
      </c>
      <c r="B59" s="6" t="s">
        <v>84</v>
      </c>
      <c r="C59" s="7">
        <v>10</v>
      </c>
    </row>
    <row r="60" spans="1:3" ht="12.75">
      <c r="A60" s="30">
        <v>1352</v>
      </c>
      <c r="B60" s="6" t="s">
        <v>680</v>
      </c>
      <c r="C60" s="7">
        <v>11</v>
      </c>
    </row>
    <row r="61" spans="1:3" ht="12.75">
      <c r="A61" s="30">
        <v>1353</v>
      </c>
      <c r="B61" s="6" t="s">
        <v>85</v>
      </c>
      <c r="C61" s="7">
        <v>9</v>
      </c>
    </row>
    <row r="62" spans="1:3" ht="12.75">
      <c r="A62" s="30">
        <v>1354</v>
      </c>
      <c r="B62" s="6" t="s">
        <v>373</v>
      </c>
      <c r="C62" s="7">
        <v>15</v>
      </c>
    </row>
    <row r="63" spans="1:3" ht="25.5">
      <c r="A63" s="30">
        <v>1355</v>
      </c>
      <c r="B63" s="6" t="s">
        <v>681</v>
      </c>
      <c r="C63" s="7">
        <v>144</v>
      </c>
    </row>
    <row r="64" spans="1:3" ht="12.75">
      <c r="A64" s="30">
        <v>1361</v>
      </c>
      <c r="B64" s="6" t="s">
        <v>86</v>
      </c>
      <c r="C64" s="7">
        <v>4</v>
      </c>
    </row>
    <row r="65" spans="1:3" ht="12.75">
      <c r="A65" s="30">
        <v>1363</v>
      </c>
      <c r="B65" s="6" t="s">
        <v>682</v>
      </c>
      <c r="C65" s="7">
        <v>6</v>
      </c>
    </row>
    <row r="66" spans="1:3" ht="12.75">
      <c r="A66" s="30">
        <v>1371</v>
      </c>
      <c r="B66" s="6" t="s">
        <v>266</v>
      </c>
      <c r="C66" s="7">
        <v>12</v>
      </c>
    </row>
    <row r="67" spans="1:3" ht="12.75">
      <c r="A67" s="30">
        <v>1372</v>
      </c>
      <c r="B67" s="6" t="s">
        <v>267</v>
      </c>
      <c r="C67" s="7">
        <v>45</v>
      </c>
    </row>
    <row r="68" spans="1:3" ht="12.75">
      <c r="A68" s="30">
        <v>1381</v>
      </c>
      <c r="B68" s="6" t="s">
        <v>184</v>
      </c>
      <c r="C68" s="7">
        <v>3</v>
      </c>
    </row>
    <row r="69" spans="1:3" ht="12.75">
      <c r="A69" s="30">
        <v>1382</v>
      </c>
      <c r="B69" s="6" t="s">
        <v>87</v>
      </c>
      <c r="C69" s="7">
        <v>3</v>
      </c>
    </row>
    <row r="70" spans="1:3" ht="12.75">
      <c r="A70" s="30">
        <v>1383</v>
      </c>
      <c r="B70" s="6" t="s">
        <v>88</v>
      </c>
      <c r="C70" s="7">
        <v>3</v>
      </c>
    </row>
    <row r="71" spans="1:3" ht="12.75">
      <c r="A71" s="30">
        <v>1389</v>
      </c>
      <c r="B71" s="6" t="s">
        <v>683</v>
      </c>
      <c r="C71" s="7">
        <v>2</v>
      </c>
    </row>
    <row r="72" spans="1:3" ht="12.75">
      <c r="A72" s="30">
        <v>1391</v>
      </c>
      <c r="B72" s="6" t="s">
        <v>684</v>
      </c>
      <c r="C72" s="7">
        <v>4</v>
      </c>
    </row>
    <row r="73" spans="1:3" ht="12.75">
      <c r="A73" s="30">
        <v>1392</v>
      </c>
      <c r="B73" s="6" t="s">
        <v>685</v>
      </c>
      <c r="C73" s="7">
        <v>150</v>
      </c>
    </row>
    <row r="74" spans="1:3" ht="12.75">
      <c r="A74" s="30">
        <v>1393</v>
      </c>
      <c r="B74" s="6" t="s">
        <v>686</v>
      </c>
      <c r="C74" s="7">
        <v>6</v>
      </c>
    </row>
    <row r="75" spans="1:3" ht="12.75">
      <c r="A75" s="30">
        <v>1399</v>
      </c>
      <c r="B75" s="6" t="s">
        <v>687</v>
      </c>
      <c r="C75" s="7">
        <v>2</v>
      </c>
    </row>
    <row r="76" spans="1:3" ht="12.75">
      <c r="A76" s="30">
        <v>1411</v>
      </c>
      <c r="B76" s="6" t="s">
        <v>268</v>
      </c>
      <c r="C76" s="7">
        <v>1</v>
      </c>
    </row>
    <row r="77" spans="1:3" ht="12.75">
      <c r="A77" s="30">
        <v>1412</v>
      </c>
      <c r="B77" s="6" t="s">
        <v>688</v>
      </c>
      <c r="C77" s="7">
        <v>2</v>
      </c>
    </row>
    <row r="78" spans="1:3" ht="12.75">
      <c r="A78" s="30">
        <v>1413</v>
      </c>
      <c r="B78" s="6" t="s">
        <v>689</v>
      </c>
      <c r="C78" s="7">
        <v>33</v>
      </c>
    </row>
    <row r="79" spans="1:3" ht="12.75">
      <c r="A79" s="30">
        <v>1414</v>
      </c>
      <c r="B79" s="6" t="s">
        <v>690</v>
      </c>
      <c r="C79" s="7">
        <v>7</v>
      </c>
    </row>
    <row r="80" spans="1:3" ht="12.75">
      <c r="A80" s="30">
        <v>1415</v>
      </c>
      <c r="B80" s="6" t="s">
        <v>269</v>
      </c>
      <c r="C80" s="7">
        <v>4</v>
      </c>
    </row>
    <row r="81" spans="1:3" ht="12.75">
      <c r="A81" s="30">
        <v>1416</v>
      </c>
      <c r="B81" s="6" t="s">
        <v>89</v>
      </c>
      <c r="C81" s="7">
        <v>5</v>
      </c>
    </row>
    <row r="82" spans="1:3" ht="12.75">
      <c r="A82" s="30">
        <v>1417</v>
      </c>
      <c r="B82" s="6" t="s">
        <v>270</v>
      </c>
      <c r="C82" s="7">
        <v>2</v>
      </c>
    </row>
    <row r="83" spans="1:3" ht="12.75">
      <c r="A83" s="30">
        <v>1418</v>
      </c>
      <c r="B83" s="6" t="s">
        <v>691</v>
      </c>
      <c r="C83" s="7">
        <v>3</v>
      </c>
    </row>
    <row r="84" spans="1:3" ht="12.75">
      <c r="A84" s="30">
        <v>1419</v>
      </c>
      <c r="B84" s="6" t="s">
        <v>692</v>
      </c>
      <c r="C84" s="7">
        <v>238</v>
      </c>
    </row>
    <row r="85" spans="1:3" ht="12.75">
      <c r="A85" s="30">
        <v>1421</v>
      </c>
      <c r="B85" s="6" t="s">
        <v>90</v>
      </c>
      <c r="C85" s="7">
        <v>5</v>
      </c>
    </row>
    <row r="86" spans="1:3" ht="12.75">
      <c r="A86" s="30">
        <v>1422</v>
      </c>
      <c r="B86" s="6" t="s">
        <v>693</v>
      </c>
      <c r="C86" s="7">
        <v>2</v>
      </c>
    </row>
    <row r="87" spans="1:3" ht="12.75">
      <c r="A87" s="30">
        <v>1423</v>
      </c>
      <c r="B87" s="6" t="s">
        <v>271</v>
      </c>
      <c r="C87" s="7">
        <v>23</v>
      </c>
    </row>
    <row r="88" spans="1:3" ht="12.75">
      <c r="A88" s="30">
        <v>1425</v>
      </c>
      <c r="B88" s="6" t="s">
        <v>272</v>
      </c>
      <c r="C88" s="7">
        <v>4</v>
      </c>
    </row>
    <row r="89" spans="1:3" ht="12.75">
      <c r="A89" s="30">
        <v>1427</v>
      </c>
      <c r="B89" s="6" t="s">
        <v>600</v>
      </c>
      <c r="C89" s="7">
        <v>2</v>
      </c>
    </row>
    <row r="90" spans="1:3" ht="12.75">
      <c r="A90" s="30">
        <v>1428</v>
      </c>
      <c r="B90" s="6" t="s">
        <v>694</v>
      </c>
      <c r="C90" s="7">
        <v>3</v>
      </c>
    </row>
    <row r="91" spans="1:3" ht="12.75">
      <c r="A91" s="30">
        <v>1431</v>
      </c>
      <c r="B91" s="6" t="s">
        <v>273</v>
      </c>
      <c r="C91" s="7">
        <v>1</v>
      </c>
    </row>
    <row r="92" spans="1:3" ht="12.75">
      <c r="A92" s="30">
        <v>1432</v>
      </c>
      <c r="B92" s="6" t="s">
        <v>243</v>
      </c>
      <c r="C92" s="7">
        <v>1</v>
      </c>
    </row>
    <row r="93" spans="1:3" ht="12.75">
      <c r="A93" s="30">
        <v>1433</v>
      </c>
      <c r="B93" s="6" t="s">
        <v>695</v>
      </c>
      <c r="C93" s="7">
        <v>1</v>
      </c>
    </row>
    <row r="94" spans="1:3" ht="12.75">
      <c r="A94" s="30">
        <v>1435</v>
      </c>
      <c r="B94" s="6" t="s">
        <v>274</v>
      </c>
      <c r="C94" s="7">
        <v>10</v>
      </c>
    </row>
    <row r="95" spans="1:3" ht="12.75">
      <c r="A95" s="30">
        <v>1436</v>
      </c>
      <c r="B95" s="6" t="s">
        <v>275</v>
      </c>
      <c r="C95" s="7">
        <v>14</v>
      </c>
    </row>
    <row r="96" spans="1:3" ht="12.75">
      <c r="A96" s="30">
        <v>1439</v>
      </c>
      <c r="B96" s="6" t="s">
        <v>276</v>
      </c>
      <c r="C96" s="7">
        <v>10</v>
      </c>
    </row>
    <row r="97" spans="1:3" ht="12.75">
      <c r="A97" s="30">
        <v>1441</v>
      </c>
      <c r="B97" s="6" t="s">
        <v>696</v>
      </c>
      <c r="C97" s="7">
        <v>1</v>
      </c>
    </row>
    <row r="98" spans="1:3" ht="12.75">
      <c r="A98" s="30">
        <v>1442</v>
      </c>
      <c r="B98" s="6" t="s">
        <v>697</v>
      </c>
      <c r="C98" s="7">
        <v>20</v>
      </c>
    </row>
    <row r="99" spans="1:3" ht="12.75">
      <c r="A99" s="30">
        <v>1451</v>
      </c>
      <c r="B99" s="6" t="s">
        <v>698</v>
      </c>
      <c r="C99" s="7">
        <v>3</v>
      </c>
    </row>
    <row r="100" spans="1:3" ht="12.75">
      <c r="A100" s="30">
        <v>1452</v>
      </c>
      <c r="B100" s="6" t="s">
        <v>699</v>
      </c>
      <c r="C100" s="7">
        <v>5</v>
      </c>
    </row>
    <row r="101" spans="1:3" ht="12.75">
      <c r="A101" s="30">
        <v>1453</v>
      </c>
      <c r="B101" s="6" t="s">
        <v>700</v>
      </c>
      <c r="C101" s="7">
        <v>138</v>
      </c>
    </row>
    <row r="102" spans="1:3" ht="12.75">
      <c r="A102" s="30">
        <v>1454</v>
      </c>
      <c r="B102" s="6" t="s">
        <v>701</v>
      </c>
      <c r="C102" s="7">
        <v>132</v>
      </c>
    </row>
    <row r="103" spans="1:3" ht="12.75">
      <c r="A103" s="30">
        <v>1455</v>
      </c>
      <c r="B103" s="6" t="s">
        <v>702</v>
      </c>
      <c r="C103" s="7">
        <v>77</v>
      </c>
    </row>
    <row r="104" spans="1:3" ht="12.75">
      <c r="A104" s="30">
        <v>1456</v>
      </c>
      <c r="B104" s="6" t="s">
        <v>277</v>
      </c>
      <c r="C104" s="7">
        <v>6</v>
      </c>
    </row>
    <row r="105" spans="1:3" ht="12.75">
      <c r="A105" s="30">
        <v>1461</v>
      </c>
      <c r="B105" s="6" t="s">
        <v>703</v>
      </c>
      <c r="C105" s="7">
        <v>6</v>
      </c>
    </row>
    <row r="106" spans="1:3" ht="12.75">
      <c r="A106" s="30">
        <v>1462</v>
      </c>
      <c r="B106" s="6" t="s">
        <v>704</v>
      </c>
      <c r="C106" s="7">
        <v>10</v>
      </c>
    </row>
    <row r="107" spans="1:3" ht="12.75">
      <c r="A107" s="30">
        <v>1463</v>
      </c>
      <c r="B107" s="6" t="s">
        <v>705</v>
      </c>
      <c r="C107" s="7">
        <v>56</v>
      </c>
    </row>
    <row r="108" spans="1:3" ht="12.75">
      <c r="A108" s="30">
        <v>1464</v>
      </c>
      <c r="B108" s="6" t="s">
        <v>278</v>
      </c>
      <c r="C108" s="7">
        <v>7</v>
      </c>
    </row>
    <row r="109" spans="1:3" ht="12.75">
      <c r="A109" s="30">
        <v>1465</v>
      </c>
      <c r="B109" s="6" t="s">
        <v>91</v>
      </c>
      <c r="C109" s="7">
        <v>59</v>
      </c>
    </row>
    <row r="110" spans="1:3" ht="12.75">
      <c r="A110" s="30">
        <v>1467</v>
      </c>
      <c r="B110" s="6" t="s">
        <v>706</v>
      </c>
      <c r="C110" s="7">
        <v>5</v>
      </c>
    </row>
    <row r="111" spans="1:3" ht="12.75">
      <c r="A111" s="30">
        <v>1468</v>
      </c>
      <c r="B111" s="6" t="s">
        <v>279</v>
      </c>
      <c r="C111" s="7">
        <v>214</v>
      </c>
    </row>
    <row r="112" spans="1:3" ht="12.75">
      <c r="A112" s="30">
        <v>1473</v>
      </c>
      <c r="B112" s="6" t="s">
        <v>280</v>
      </c>
      <c r="C112" s="7">
        <v>20</v>
      </c>
    </row>
    <row r="113" spans="1:3" ht="12.75">
      <c r="A113" s="30">
        <v>1474</v>
      </c>
      <c r="B113" s="6" t="s">
        <v>281</v>
      </c>
      <c r="C113" s="7">
        <v>352</v>
      </c>
    </row>
    <row r="114" spans="1:3" ht="12.75">
      <c r="A114" s="30">
        <v>1475</v>
      </c>
      <c r="B114" s="6" t="s">
        <v>282</v>
      </c>
      <c r="C114" s="7">
        <v>93</v>
      </c>
    </row>
    <row r="115" spans="1:3" ht="12.75">
      <c r="A115" s="30">
        <v>1476</v>
      </c>
      <c r="B115" s="6" t="s">
        <v>283</v>
      </c>
      <c r="C115" s="7">
        <v>493</v>
      </c>
    </row>
    <row r="116" spans="1:3" ht="12.75">
      <c r="A116" s="30">
        <v>1481</v>
      </c>
      <c r="B116" s="6" t="s">
        <v>284</v>
      </c>
      <c r="C116" s="7">
        <v>15</v>
      </c>
    </row>
    <row r="117" spans="1:3" ht="12.75">
      <c r="A117" s="30">
        <v>1482</v>
      </c>
      <c r="B117" s="6" t="s">
        <v>285</v>
      </c>
      <c r="C117" s="7">
        <v>31</v>
      </c>
    </row>
    <row r="118" spans="1:3" ht="12.75">
      <c r="A118" s="30">
        <v>1491</v>
      </c>
      <c r="B118" s="6" t="s">
        <v>286</v>
      </c>
      <c r="C118" s="7">
        <v>185</v>
      </c>
    </row>
    <row r="119" spans="1:3" ht="12.75">
      <c r="A119" s="30">
        <v>1492</v>
      </c>
      <c r="B119" s="6" t="s">
        <v>92</v>
      </c>
      <c r="C119" s="7">
        <v>10</v>
      </c>
    </row>
    <row r="120" spans="1:3" ht="12.75">
      <c r="A120" s="30">
        <v>1493</v>
      </c>
      <c r="B120" s="6" t="s">
        <v>287</v>
      </c>
      <c r="C120" s="7">
        <v>7</v>
      </c>
    </row>
    <row r="121" spans="1:3" ht="12.75">
      <c r="A121" s="30">
        <v>1494</v>
      </c>
      <c r="B121" s="6" t="s">
        <v>548</v>
      </c>
      <c r="C121" s="7">
        <v>12</v>
      </c>
    </row>
    <row r="122" spans="1:3" ht="12.75">
      <c r="A122" s="30">
        <v>1495</v>
      </c>
      <c r="B122" s="6" t="s">
        <v>288</v>
      </c>
      <c r="C122" s="7">
        <v>39</v>
      </c>
    </row>
    <row r="123" spans="1:3" ht="12.75">
      <c r="A123" s="30">
        <v>1501</v>
      </c>
      <c r="B123" s="6" t="s">
        <v>289</v>
      </c>
      <c r="C123" s="7">
        <v>3458</v>
      </c>
    </row>
    <row r="124" spans="1:3" ht="25.5">
      <c r="A124" s="30">
        <v>1502</v>
      </c>
      <c r="B124" s="6" t="s">
        <v>707</v>
      </c>
      <c r="C124" s="7">
        <v>153</v>
      </c>
    </row>
    <row r="125" spans="1:3" ht="12.75">
      <c r="A125" s="30">
        <v>1503</v>
      </c>
      <c r="B125" s="6" t="s">
        <v>708</v>
      </c>
      <c r="C125" s="7">
        <v>75</v>
      </c>
    </row>
    <row r="126" spans="1:3" ht="12.75">
      <c r="A126" s="30">
        <v>1504</v>
      </c>
      <c r="B126" s="6" t="s">
        <v>290</v>
      </c>
      <c r="C126" s="7">
        <v>2264</v>
      </c>
    </row>
    <row r="127" spans="1:3" ht="12.75">
      <c r="A127" s="30">
        <v>1505</v>
      </c>
      <c r="B127" s="6" t="s">
        <v>291</v>
      </c>
      <c r="C127" s="7">
        <v>1382</v>
      </c>
    </row>
    <row r="128" spans="1:3" ht="12.75">
      <c r="A128" s="30">
        <v>1506</v>
      </c>
      <c r="B128" s="6" t="s">
        <v>185</v>
      </c>
      <c r="C128" s="7">
        <v>27</v>
      </c>
    </row>
    <row r="129" spans="1:3" ht="12.75">
      <c r="A129" s="30">
        <v>1507</v>
      </c>
      <c r="B129" s="6" t="s">
        <v>709</v>
      </c>
      <c r="C129" s="7">
        <v>141</v>
      </c>
    </row>
    <row r="130" spans="1:3" ht="12.75">
      <c r="A130" s="30">
        <v>1508</v>
      </c>
      <c r="B130" s="6" t="s">
        <v>292</v>
      </c>
      <c r="C130" s="7">
        <v>461</v>
      </c>
    </row>
    <row r="131" spans="1:3" ht="12.75">
      <c r="A131" s="30">
        <v>1611</v>
      </c>
      <c r="B131" s="6" t="s">
        <v>710</v>
      </c>
      <c r="C131" s="7">
        <v>88</v>
      </c>
    </row>
    <row r="132" spans="1:3" ht="12.75">
      <c r="A132" s="30">
        <v>1612</v>
      </c>
      <c r="B132" s="6" t="s">
        <v>711</v>
      </c>
      <c r="C132" s="7">
        <v>930</v>
      </c>
    </row>
    <row r="133" spans="1:3" ht="12.75">
      <c r="A133" s="30">
        <v>1613</v>
      </c>
      <c r="B133" s="6" t="s">
        <v>712</v>
      </c>
      <c r="C133" s="7">
        <v>423</v>
      </c>
    </row>
    <row r="134" spans="1:3" ht="12.75">
      <c r="A134" s="30">
        <v>1614</v>
      </c>
      <c r="B134" s="6" t="s">
        <v>713</v>
      </c>
      <c r="C134" s="7">
        <v>371</v>
      </c>
    </row>
    <row r="135" spans="1:3" ht="12.75">
      <c r="A135" s="30">
        <v>1615</v>
      </c>
      <c r="B135" s="6" t="s">
        <v>604</v>
      </c>
      <c r="C135" s="7">
        <v>996</v>
      </c>
    </row>
    <row r="136" spans="1:3" ht="12.75">
      <c r="A136" s="30">
        <v>1616</v>
      </c>
      <c r="B136" s="6" t="s">
        <v>605</v>
      </c>
      <c r="C136" s="7">
        <v>147</v>
      </c>
    </row>
    <row r="137" spans="1:3" ht="12.75">
      <c r="A137" s="30">
        <v>1617</v>
      </c>
      <c r="B137" s="6" t="s">
        <v>714</v>
      </c>
      <c r="C137" s="7">
        <v>827</v>
      </c>
    </row>
    <row r="138" spans="1:3" ht="12.75">
      <c r="A138" s="30">
        <v>1618</v>
      </c>
      <c r="B138" s="6" t="s">
        <v>715</v>
      </c>
      <c r="C138" s="7">
        <v>35</v>
      </c>
    </row>
    <row r="139" spans="1:3" ht="12.75">
      <c r="A139" s="30">
        <v>1619</v>
      </c>
      <c r="B139" s="6" t="s">
        <v>716</v>
      </c>
      <c r="C139" s="7">
        <v>757</v>
      </c>
    </row>
    <row r="140" spans="1:3" ht="12.75">
      <c r="A140" s="30">
        <v>1621</v>
      </c>
      <c r="B140" s="6" t="s">
        <v>717</v>
      </c>
      <c r="C140" s="7">
        <v>35</v>
      </c>
    </row>
    <row r="141" spans="1:3" ht="12.75">
      <c r="A141" s="30">
        <v>1622</v>
      </c>
      <c r="B141" s="6" t="s">
        <v>606</v>
      </c>
      <c r="C141" s="7">
        <v>38</v>
      </c>
    </row>
    <row r="142" spans="1:3" ht="12.75">
      <c r="A142" s="30">
        <v>1623</v>
      </c>
      <c r="B142" s="6" t="s">
        <v>654</v>
      </c>
      <c r="C142" s="7">
        <v>31</v>
      </c>
    </row>
    <row r="143" spans="1:3" ht="12.75">
      <c r="A143" s="30">
        <v>1631</v>
      </c>
      <c r="B143" s="6" t="s">
        <v>293</v>
      </c>
      <c r="C143" s="7">
        <v>1291</v>
      </c>
    </row>
    <row r="144" spans="1:3" ht="12.75">
      <c r="A144" s="30">
        <v>1641</v>
      </c>
      <c r="B144" s="6" t="s">
        <v>655</v>
      </c>
      <c r="C144" s="7">
        <v>516</v>
      </c>
    </row>
    <row r="145" spans="1:3" ht="25.5">
      <c r="A145" s="30">
        <v>1642</v>
      </c>
      <c r="B145" s="6" t="s">
        <v>718</v>
      </c>
      <c r="C145" s="7">
        <v>540</v>
      </c>
    </row>
    <row r="146" spans="1:3" ht="12.75">
      <c r="A146" s="30">
        <v>1643</v>
      </c>
      <c r="B146" s="6" t="s">
        <v>719</v>
      </c>
      <c r="C146" s="7">
        <v>212</v>
      </c>
    </row>
    <row r="147" spans="1:3" ht="12.75">
      <c r="A147" s="30">
        <v>1644</v>
      </c>
      <c r="B147" s="6" t="s">
        <v>720</v>
      </c>
      <c r="C147" s="7">
        <v>1031</v>
      </c>
    </row>
    <row r="148" spans="1:3" ht="12.75">
      <c r="A148" s="30">
        <v>1645</v>
      </c>
      <c r="B148" s="6" t="s">
        <v>721</v>
      </c>
      <c r="C148" s="7">
        <v>64</v>
      </c>
    </row>
    <row r="149" spans="1:3" ht="12.75">
      <c r="A149" s="30">
        <v>1646</v>
      </c>
      <c r="B149" s="6" t="s">
        <v>722</v>
      </c>
      <c r="C149" s="7">
        <v>1371</v>
      </c>
    </row>
    <row r="150" spans="1:3" ht="12.75">
      <c r="A150" s="30">
        <v>1647</v>
      </c>
      <c r="B150" s="6" t="s">
        <v>723</v>
      </c>
      <c r="C150" s="7">
        <v>1297</v>
      </c>
    </row>
    <row r="151" spans="1:3" ht="12.75">
      <c r="A151" s="30">
        <v>1651</v>
      </c>
      <c r="B151" s="6" t="s">
        <v>724</v>
      </c>
      <c r="C151" s="7">
        <v>2656</v>
      </c>
    </row>
    <row r="152" spans="1:3" ht="38.25">
      <c r="A152" s="30">
        <v>1652</v>
      </c>
      <c r="B152" s="6" t="s">
        <v>725</v>
      </c>
      <c r="C152" s="7">
        <v>1356</v>
      </c>
    </row>
    <row r="153" spans="1:3" ht="12.75">
      <c r="A153" s="30">
        <v>1653</v>
      </c>
      <c r="B153" s="6" t="s">
        <v>726</v>
      </c>
      <c r="C153" s="7">
        <v>2416</v>
      </c>
    </row>
    <row r="154" spans="1:3" ht="25.5">
      <c r="A154" s="30">
        <v>1654</v>
      </c>
      <c r="B154" s="6" t="s">
        <v>727</v>
      </c>
      <c r="C154" s="7">
        <v>806</v>
      </c>
    </row>
    <row r="155" spans="1:3" ht="12.75">
      <c r="A155" s="30">
        <v>1655</v>
      </c>
      <c r="B155" s="6" t="s">
        <v>607</v>
      </c>
      <c r="C155" s="7">
        <v>90</v>
      </c>
    </row>
    <row r="156" spans="1:3" ht="12.75">
      <c r="A156" s="30">
        <v>1656</v>
      </c>
      <c r="B156" s="6" t="s">
        <v>728</v>
      </c>
      <c r="C156" s="7">
        <v>51</v>
      </c>
    </row>
    <row r="157" spans="1:3" ht="12.75">
      <c r="A157" s="30">
        <v>1657</v>
      </c>
      <c r="B157" s="6" t="s">
        <v>729</v>
      </c>
      <c r="C157" s="7">
        <v>24</v>
      </c>
    </row>
    <row r="158" spans="1:3" ht="12.75">
      <c r="A158" s="30">
        <v>1659</v>
      </c>
      <c r="B158" s="6" t="s">
        <v>730</v>
      </c>
      <c r="C158" s="7">
        <v>3471</v>
      </c>
    </row>
    <row r="159" spans="1:3" ht="12.75">
      <c r="A159" s="30">
        <v>1661</v>
      </c>
      <c r="B159" s="6" t="s">
        <v>294</v>
      </c>
      <c r="C159" s="7">
        <v>33</v>
      </c>
    </row>
    <row r="160" spans="1:3" ht="12.75">
      <c r="A160" s="30">
        <v>1662</v>
      </c>
      <c r="B160" s="6" t="s">
        <v>731</v>
      </c>
      <c r="C160" s="7">
        <v>530</v>
      </c>
    </row>
    <row r="161" spans="1:3" ht="12.75">
      <c r="A161" s="30">
        <v>1663</v>
      </c>
      <c r="B161" s="6" t="s">
        <v>732</v>
      </c>
      <c r="C161" s="7">
        <v>958</v>
      </c>
    </row>
    <row r="162" spans="1:3" ht="12.75">
      <c r="A162" s="30">
        <v>1664</v>
      </c>
      <c r="B162" s="6" t="s">
        <v>733</v>
      </c>
      <c r="C162" s="7">
        <v>16</v>
      </c>
    </row>
    <row r="163" spans="1:3" ht="12.75">
      <c r="A163" s="30">
        <v>1665</v>
      </c>
      <c r="B163" s="6" t="s">
        <v>734</v>
      </c>
      <c r="C163" s="7">
        <v>52</v>
      </c>
    </row>
    <row r="164" spans="1:3" ht="12.75">
      <c r="A164" s="30">
        <v>1671</v>
      </c>
      <c r="B164" s="6" t="s">
        <v>295</v>
      </c>
      <c r="C164" s="7">
        <v>1304</v>
      </c>
    </row>
    <row r="165" spans="1:3" ht="12.75">
      <c r="A165" s="30">
        <v>1672</v>
      </c>
      <c r="B165" s="6" t="s">
        <v>296</v>
      </c>
      <c r="C165" s="7">
        <v>285</v>
      </c>
    </row>
    <row r="166" spans="1:3" ht="12.75">
      <c r="A166" s="30">
        <v>1673</v>
      </c>
      <c r="B166" s="6" t="s">
        <v>735</v>
      </c>
      <c r="C166" s="7">
        <v>3827</v>
      </c>
    </row>
    <row r="167" spans="1:3" ht="12.75">
      <c r="A167" s="30">
        <v>1674</v>
      </c>
      <c r="B167" s="6" t="s">
        <v>620</v>
      </c>
      <c r="C167" s="7">
        <v>131</v>
      </c>
    </row>
    <row r="168" spans="1:3" ht="25.5">
      <c r="A168" s="30">
        <v>1675</v>
      </c>
      <c r="B168" s="6" t="s">
        <v>736</v>
      </c>
      <c r="C168" s="7">
        <v>54</v>
      </c>
    </row>
    <row r="169" spans="1:3" ht="12.75">
      <c r="A169" s="30">
        <v>1676</v>
      </c>
      <c r="B169" s="6" t="s">
        <v>737</v>
      </c>
      <c r="C169" s="7">
        <v>50</v>
      </c>
    </row>
    <row r="170" spans="1:3" ht="25.5">
      <c r="A170" s="30">
        <v>1677</v>
      </c>
      <c r="B170" s="6" t="s">
        <v>738</v>
      </c>
      <c r="C170" s="7">
        <v>469</v>
      </c>
    </row>
    <row r="171" spans="1:3" ht="12.75">
      <c r="A171" s="30">
        <v>1681</v>
      </c>
      <c r="B171" s="6" t="s">
        <v>739</v>
      </c>
      <c r="C171" s="7">
        <v>87</v>
      </c>
    </row>
    <row r="172" spans="1:3" ht="12.75">
      <c r="A172" s="30">
        <v>1682</v>
      </c>
      <c r="B172" s="6" t="s">
        <v>740</v>
      </c>
      <c r="C172" s="7">
        <v>47</v>
      </c>
    </row>
    <row r="173" spans="1:3" ht="12.75">
      <c r="A173" s="30">
        <v>1683</v>
      </c>
      <c r="B173" s="6" t="s">
        <v>741</v>
      </c>
      <c r="C173" s="7">
        <v>23</v>
      </c>
    </row>
    <row r="174" spans="1:3" ht="12.75">
      <c r="A174" s="30">
        <v>1685</v>
      </c>
      <c r="B174" s="6" t="s">
        <v>297</v>
      </c>
      <c r="C174" s="7">
        <v>34</v>
      </c>
    </row>
    <row r="175" spans="1:3" ht="12.75">
      <c r="A175" s="30">
        <v>1686</v>
      </c>
      <c r="B175" s="6" t="s">
        <v>742</v>
      </c>
      <c r="C175" s="7">
        <v>14</v>
      </c>
    </row>
    <row r="176" spans="1:3" ht="25.5">
      <c r="A176" s="30">
        <v>1687</v>
      </c>
      <c r="B176" s="6" t="s">
        <v>743</v>
      </c>
      <c r="C176" s="7">
        <v>9</v>
      </c>
    </row>
    <row r="177" spans="1:3" ht="12.75">
      <c r="A177" s="30">
        <v>1691</v>
      </c>
      <c r="B177" s="6" t="s">
        <v>744</v>
      </c>
      <c r="C177" s="7">
        <v>1408</v>
      </c>
    </row>
    <row r="178" spans="1:3" ht="12.75">
      <c r="A178" s="30">
        <v>1692</v>
      </c>
      <c r="B178" s="6" t="s">
        <v>298</v>
      </c>
      <c r="C178" s="7">
        <v>227</v>
      </c>
    </row>
    <row r="179" spans="1:3" ht="12.75">
      <c r="A179" s="30">
        <v>1699</v>
      </c>
      <c r="B179" s="6" t="s">
        <v>745</v>
      </c>
      <c r="C179" s="7">
        <v>290</v>
      </c>
    </row>
    <row r="180" spans="1:3" ht="12.75">
      <c r="A180" s="30">
        <v>1711</v>
      </c>
      <c r="B180" s="6" t="s">
        <v>656</v>
      </c>
      <c r="C180" s="7">
        <v>4</v>
      </c>
    </row>
    <row r="181" spans="1:3" ht="12.75">
      <c r="A181" s="30">
        <v>1712</v>
      </c>
      <c r="B181" s="6" t="s">
        <v>555</v>
      </c>
      <c r="C181" s="7">
        <v>4</v>
      </c>
    </row>
    <row r="182" spans="1:3" ht="12.75">
      <c r="A182" s="30">
        <v>1721</v>
      </c>
      <c r="B182" s="6" t="s">
        <v>299</v>
      </c>
      <c r="C182" s="7">
        <v>1752</v>
      </c>
    </row>
    <row r="183" spans="1:3" ht="12.75">
      <c r="A183" s="30">
        <v>1722</v>
      </c>
      <c r="B183" s="6" t="s">
        <v>300</v>
      </c>
      <c r="C183" s="7">
        <v>2797</v>
      </c>
    </row>
    <row r="184" spans="1:3" ht="12.75">
      <c r="A184" s="30">
        <v>1729</v>
      </c>
      <c r="B184" s="6" t="s">
        <v>621</v>
      </c>
      <c r="C184" s="7">
        <v>6</v>
      </c>
    </row>
    <row r="185" spans="1:3" ht="12.75">
      <c r="A185" s="30">
        <v>1731</v>
      </c>
      <c r="B185" s="6" t="s">
        <v>746</v>
      </c>
      <c r="C185" s="7">
        <v>3</v>
      </c>
    </row>
    <row r="186" spans="1:3" ht="12.75">
      <c r="A186" s="30">
        <v>1733</v>
      </c>
      <c r="B186" s="6" t="s">
        <v>747</v>
      </c>
      <c r="C186" s="7">
        <v>6</v>
      </c>
    </row>
    <row r="187" spans="1:3" ht="12.75">
      <c r="A187" s="30">
        <v>1741</v>
      </c>
      <c r="B187" s="6" t="s">
        <v>93</v>
      </c>
      <c r="C187" s="7">
        <v>4</v>
      </c>
    </row>
    <row r="188" spans="1:3" ht="12.75">
      <c r="A188" s="30">
        <v>1742</v>
      </c>
      <c r="B188" s="6" t="s">
        <v>556</v>
      </c>
      <c r="C188" s="7">
        <v>4</v>
      </c>
    </row>
    <row r="189" spans="1:3" ht="12.75">
      <c r="A189" s="30">
        <v>1751</v>
      </c>
      <c r="B189" s="6" t="s">
        <v>301</v>
      </c>
      <c r="C189" s="7">
        <v>258</v>
      </c>
    </row>
    <row r="190" spans="1:3" ht="12.75">
      <c r="A190" s="30">
        <v>1752</v>
      </c>
      <c r="B190" s="6" t="s">
        <v>748</v>
      </c>
      <c r="C190" s="7">
        <v>26</v>
      </c>
    </row>
    <row r="191" spans="1:3" ht="12.75">
      <c r="A191" s="30">
        <v>1753</v>
      </c>
      <c r="B191" s="6" t="s">
        <v>601</v>
      </c>
      <c r="C191" s="7">
        <v>3</v>
      </c>
    </row>
    <row r="192" spans="1:3" ht="12.75">
      <c r="A192" s="30">
        <v>1754</v>
      </c>
      <c r="B192" s="6" t="s">
        <v>749</v>
      </c>
      <c r="C192" s="7">
        <v>49</v>
      </c>
    </row>
    <row r="193" spans="1:3" ht="12.75">
      <c r="A193" s="30">
        <v>1755</v>
      </c>
      <c r="B193" s="6" t="s">
        <v>302</v>
      </c>
      <c r="C193" s="7">
        <v>401</v>
      </c>
    </row>
    <row r="194" spans="1:3" ht="12.75">
      <c r="A194" s="30">
        <v>1756</v>
      </c>
      <c r="B194" s="6" t="s">
        <v>750</v>
      </c>
      <c r="C194" s="7">
        <v>569</v>
      </c>
    </row>
    <row r="195" spans="1:3" ht="12.75">
      <c r="A195" s="30">
        <v>1757</v>
      </c>
      <c r="B195" s="6" t="s">
        <v>751</v>
      </c>
      <c r="C195" s="7">
        <v>17</v>
      </c>
    </row>
    <row r="196" spans="1:3" ht="12.75">
      <c r="A196" s="30">
        <v>1761</v>
      </c>
      <c r="B196" s="6" t="s">
        <v>752</v>
      </c>
      <c r="C196" s="7">
        <v>32</v>
      </c>
    </row>
    <row r="197" spans="1:3" ht="12.75">
      <c r="A197" s="30">
        <v>1769</v>
      </c>
      <c r="B197" s="6" t="s">
        <v>753</v>
      </c>
      <c r="C197" s="7">
        <v>130</v>
      </c>
    </row>
    <row r="198" spans="1:3" ht="12.75">
      <c r="A198" s="30">
        <v>1811</v>
      </c>
      <c r="B198" s="6" t="s">
        <v>303</v>
      </c>
      <c r="C198" s="7">
        <v>337</v>
      </c>
    </row>
    <row r="199" spans="1:3" ht="12.75">
      <c r="A199" s="30">
        <v>1812</v>
      </c>
      <c r="B199" s="6" t="s">
        <v>304</v>
      </c>
      <c r="C199" s="7">
        <v>531</v>
      </c>
    </row>
    <row r="200" spans="1:3" ht="12.75">
      <c r="A200" s="30">
        <v>1819</v>
      </c>
      <c r="B200" s="6" t="s">
        <v>305</v>
      </c>
      <c r="C200" s="7">
        <v>129</v>
      </c>
    </row>
    <row r="201" spans="1:3" ht="12.75">
      <c r="A201" s="30">
        <v>1821</v>
      </c>
      <c r="B201" s="6" t="s">
        <v>754</v>
      </c>
      <c r="C201" s="7">
        <v>42</v>
      </c>
    </row>
    <row r="202" spans="1:3" ht="12.75">
      <c r="A202" s="30">
        <v>1822</v>
      </c>
      <c r="B202" s="6" t="s">
        <v>755</v>
      </c>
      <c r="C202" s="7">
        <v>90</v>
      </c>
    </row>
    <row r="203" spans="1:3" ht="12.75">
      <c r="A203" s="30">
        <v>1823</v>
      </c>
      <c r="B203" s="6" t="s">
        <v>756</v>
      </c>
      <c r="C203" s="7">
        <v>29</v>
      </c>
    </row>
    <row r="204" spans="1:3" ht="12.75">
      <c r="A204" s="30">
        <v>1831</v>
      </c>
      <c r="B204" s="6" t="s">
        <v>306</v>
      </c>
      <c r="C204" s="7">
        <v>194</v>
      </c>
    </row>
    <row r="205" spans="1:3" ht="12.75">
      <c r="A205" s="30">
        <v>1832</v>
      </c>
      <c r="B205" s="6" t="s">
        <v>307</v>
      </c>
      <c r="C205" s="7">
        <v>490</v>
      </c>
    </row>
    <row r="206" spans="1:3" ht="12.75">
      <c r="A206" s="30">
        <v>1833</v>
      </c>
      <c r="B206" s="6" t="s">
        <v>308</v>
      </c>
      <c r="C206" s="7">
        <v>2497</v>
      </c>
    </row>
    <row r="207" spans="1:3" ht="12.75">
      <c r="A207" s="30">
        <v>1834</v>
      </c>
      <c r="B207" s="6" t="s">
        <v>757</v>
      </c>
      <c r="C207" s="7">
        <v>1449</v>
      </c>
    </row>
    <row r="208" spans="1:3" ht="12.75">
      <c r="A208" s="30">
        <v>1841</v>
      </c>
      <c r="B208" s="6" t="s">
        <v>758</v>
      </c>
      <c r="C208" s="7">
        <v>819</v>
      </c>
    </row>
    <row r="209" spans="1:3" ht="12.75">
      <c r="A209" s="30">
        <v>1842</v>
      </c>
      <c r="B209" s="6" t="s">
        <v>759</v>
      </c>
      <c r="C209" s="7">
        <v>1443</v>
      </c>
    </row>
    <row r="210" spans="1:3" ht="12.75">
      <c r="A210" s="30">
        <v>1843</v>
      </c>
      <c r="B210" s="6" t="s">
        <v>760</v>
      </c>
      <c r="C210" s="7">
        <v>2047</v>
      </c>
    </row>
    <row r="211" spans="1:3" ht="12.75">
      <c r="A211" s="30">
        <v>1844</v>
      </c>
      <c r="B211" s="6" t="s">
        <v>761</v>
      </c>
      <c r="C211" s="7">
        <v>1099</v>
      </c>
    </row>
    <row r="212" spans="1:3" ht="12.75">
      <c r="A212" s="30">
        <v>1845</v>
      </c>
      <c r="B212" s="6" t="s">
        <v>762</v>
      </c>
      <c r="C212" s="7">
        <v>966</v>
      </c>
    </row>
    <row r="213" spans="1:3" ht="12.75">
      <c r="A213" s="30">
        <v>1846</v>
      </c>
      <c r="B213" s="6" t="s">
        <v>309</v>
      </c>
      <c r="C213" s="7">
        <v>224</v>
      </c>
    </row>
    <row r="214" spans="1:3" ht="12.75">
      <c r="A214" s="30">
        <v>1847</v>
      </c>
      <c r="B214" s="6" t="s">
        <v>763</v>
      </c>
      <c r="C214" s="7">
        <v>3</v>
      </c>
    </row>
    <row r="215" spans="1:3" ht="12.75">
      <c r="A215" s="30">
        <v>1849</v>
      </c>
      <c r="B215" s="6" t="s">
        <v>764</v>
      </c>
      <c r="C215" s="7">
        <v>2239</v>
      </c>
    </row>
    <row r="216" spans="1:3" ht="12.75">
      <c r="A216" s="30">
        <v>1851</v>
      </c>
      <c r="B216" s="6" t="s">
        <v>310</v>
      </c>
      <c r="C216" s="7">
        <v>12</v>
      </c>
    </row>
    <row r="217" spans="1:3" ht="12.75">
      <c r="A217" s="30">
        <v>1852</v>
      </c>
      <c r="B217" s="6" t="s">
        <v>765</v>
      </c>
      <c r="C217" s="7">
        <v>85</v>
      </c>
    </row>
    <row r="218" spans="1:3" ht="12.75">
      <c r="A218" s="30">
        <v>1853</v>
      </c>
      <c r="B218" s="6" t="s">
        <v>766</v>
      </c>
      <c r="C218" s="7">
        <v>38</v>
      </c>
    </row>
    <row r="219" spans="1:3" ht="12.75">
      <c r="A219" s="30">
        <v>1854</v>
      </c>
      <c r="B219" s="6" t="s">
        <v>311</v>
      </c>
      <c r="C219" s="7">
        <v>97</v>
      </c>
    </row>
    <row r="220" spans="1:3" ht="12.75">
      <c r="A220" s="30">
        <v>1855</v>
      </c>
      <c r="B220" s="19" t="s">
        <v>767</v>
      </c>
      <c r="C220" s="7">
        <v>173</v>
      </c>
    </row>
    <row r="221" spans="1:3" ht="12.75">
      <c r="A221" s="30">
        <v>1856</v>
      </c>
      <c r="B221" s="19" t="s">
        <v>312</v>
      </c>
      <c r="C221" s="7">
        <v>120</v>
      </c>
    </row>
    <row r="222" spans="1:3" ht="12.75">
      <c r="A222" s="30">
        <v>1857</v>
      </c>
      <c r="B222" s="6" t="s">
        <v>313</v>
      </c>
      <c r="C222" s="7">
        <v>7</v>
      </c>
    </row>
    <row r="223" spans="1:3" ht="12.75">
      <c r="A223" s="30">
        <v>1859</v>
      </c>
      <c r="B223" s="6" t="s">
        <v>768</v>
      </c>
      <c r="C223" s="7">
        <v>224</v>
      </c>
    </row>
    <row r="224" spans="1:3" ht="12.75">
      <c r="A224" s="30">
        <v>1861</v>
      </c>
      <c r="B224" s="6" t="s">
        <v>558</v>
      </c>
      <c r="C224" s="7">
        <v>5554</v>
      </c>
    </row>
    <row r="225" spans="1:3" ht="12.75">
      <c r="A225" s="30">
        <v>1862</v>
      </c>
      <c r="B225" s="6" t="s">
        <v>557</v>
      </c>
      <c r="C225" s="7">
        <v>52</v>
      </c>
    </row>
    <row r="226" spans="1:3" ht="12.75">
      <c r="A226" s="30">
        <v>1911</v>
      </c>
      <c r="B226" s="6" t="s">
        <v>769</v>
      </c>
      <c r="C226" s="7">
        <v>381</v>
      </c>
    </row>
    <row r="227" spans="1:3" ht="12.75">
      <c r="A227" s="30">
        <v>1912</v>
      </c>
      <c r="B227" s="6" t="s">
        <v>770</v>
      </c>
      <c r="C227" s="7">
        <v>59</v>
      </c>
    </row>
    <row r="228" spans="1:3" ht="12.75">
      <c r="A228" s="30">
        <v>1921</v>
      </c>
      <c r="B228" s="6" t="s">
        <v>771</v>
      </c>
      <c r="C228" s="7">
        <v>152</v>
      </c>
    </row>
    <row r="229" spans="1:3" ht="12.75">
      <c r="A229" s="30">
        <v>1922</v>
      </c>
      <c r="B229" s="6" t="s">
        <v>772</v>
      </c>
      <c r="C229" s="7">
        <v>660</v>
      </c>
    </row>
    <row r="230" spans="1:3" ht="12.75">
      <c r="A230" s="30">
        <v>1931</v>
      </c>
      <c r="B230" s="6" t="s">
        <v>773</v>
      </c>
      <c r="C230" s="7">
        <v>415</v>
      </c>
    </row>
    <row r="231" spans="1:3" ht="12.75">
      <c r="A231" s="30">
        <v>1932</v>
      </c>
      <c r="B231" s="6" t="s">
        <v>774</v>
      </c>
      <c r="C231" s="7">
        <v>533</v>
      </c>
    </row>
    <row r="232" spans="1:3" ht="12.75">
      <c r="A232" s="30">
        <v>1933</v>
      </c>
      <c r="B232" s="6" t="s">
        <v>775</v>
      </c>
      <c r="C232" s="7">
        <v>945</v>
      </c>
    </row>
    <row r="233" spans="1:3" ht="12.75">
      <c r="A233" s="30">
        <v>1934</v>
      </c>
      <c r="B233" s="6" t="s">
        <v>776</v>
      </c>
      <c r="C233" s="7">
        <v>201</v>
      </c>
    </row>
    <row r="234" spans="1:3" ht="12.75">
      <c r="A234" s="30">
        <v>1935</v>
      </c>
      <c r="B234" s="6" t="s">
        <v>314</v>
      </c>
      <c r="C234" s="7">
        <v>17</v>
      </c>
    </row>
    <row r="235" spans="1:3" ht="12.75">
      <c r="A235" s="30">
        <v>1936</v>
      </c>
      <c r="B235" s="6" t="s">
        <v>315</v>
      </c>
      <c r="C235" s="7">
        <v>189</v>
      </c>
    </row>
    <row r="236" spans="1:3" ht="12.75">
      <c r="A236" s="30">
        <v>1941</v>
      </c>
      <c r="B236" s="6" t="s">
        <v>624</v>
      </c>
      <c r="C236" s="7">
        <v>16</v>
      </c>
    </row>
    <row r="237" spans="1:3" ht="12.75">
      <c r="A237" s="30">
        <v>1942</v>
      </c>
      <c r="B237" s="6" t="s">
        <v>777</v>
      </c>
      <c r="C237" s="7">
        <v>829</v>
      </c>
    </row>
    <row r="238" spans="1:3" ht="12.75">
      <c r="A238" s="30">
        <v>1943</v>
      </c>
      <c r="B238" s="6" t="s">
        <v>778</v>
      </c>
      <c r="C238" s="7">
        <v>262</v>
      </c>
    </row>
    <row r="239" spans="1:3" ht="12.75">
      <c r="A239" s="30">
        <v>1944</v>
      </c>
      <c r="B239" s="6" t="s">
        <v>779</v>
      </c>
      <c r="C239" s="7">
        <v>45</v>
      </c>
    </row>
    <row r="240" spans="1:3" ht="12.75">
      <c r="A240" s="30">
        <v>1945</v>
      </c>
      <c r="B240" s="6" t="s">
        <v>316</v>
      </c>
      <c r="C240" s="7">
        <v>55</v>
      </c>
    </row>
    <row r="241" spans="1:3" ht="12.75">
      <c r="A241" s="30">
        <v>1951</v>
      </c>
      <c r="B241" s="6" t="s">
        <v>780</v>
      </c>
      <c r="C241" s="7">
        <v>102</v>
      </c>
    </row>
    <row r="242" spans="1:3" ht="25.5">
      <c r="A242" s="30">
        <v>1952</v>
      </c>
      <c r="B242" s="6" t="s">
        <v>781</v>
      </c>
      <c r="C242" s="7">
        <v>206</v>
      </c>
    </row>
    <row r="243" spans="1:3" ht="12.75">
      <c r="A243" s="30">
        <v>1961</v>
      </c>
      <c r="B243" s="6" t="s">
        <v>783</v>
      </c>
      <c r="C243" s="7">
        <v>278</v>
      </c>
    </row>
    <row r="244" spans="1:3" ht="12.75">
      <c r="A244" s="30">
        <v>1962</v>
      </c>
      <c r="B244" s="6" t="s">
        <v>784</v>
      </c>
      <c r="C244" s="7">
        <v>29</v>
      </c>
    </row>
    <row r="245" spans="1:3" ht="12.75">
      <c r="A245" s="30">
        <v>1963</v>
      </c>
      <c r="B245" s="6" t="s">
        <v>785</v>
      </c>
      <c r="C245" s="7">
        <v>19</v>
      </c>
    </row>
    <row r="246" spans="1:3" ht="12.75">
      <c r="A246" s="30">
        <v>1964</v>
      </c>
      <c r="B246" s="6" t="s">
        <v>786</v>
      </c>
      <c r="C246" s="7">
        <v>63</v>
      </c>
    </row>
    <row r="247" spans="1:3" ht="12.75">
      <c r="A247" s="30">
        <v>1965</v>
      </c>
      <c r="B247" s="6" t="s">
        <v>317</v>
      </c>
      <c r="C247" s="7">
        <v>354</v>
      </c>
    </row>
    <row r="248" spans="1:3" ht="12.75">
      <c r="A248" s="30">
        <v>1966</v>
      </c>
      <c r="B248" s="6" t="s">
        <v>787</v>
      </c>
      <c r="C248" s="7">
        <v>150</v>
      </c>
    </row>
    <row r="249" spans="1:3" ht="12.75">
      <c r="A249" s="30">
        <v>1967</v>
      </c>
      <c r="B249" s="6" t="s">
        <v>788</v>
      </c>
      <c r="C249" s="7">
        <v>263</v>
      </c>
    </row>
    <row r="250" spans="1:3" ht="12.75">
      <c r="A250" s="30">
        <v>1968</v>
      </c>
      <c r="B250" s="6" t="s">
        <v>318</v>
      </c>
      <c r="C250" s="7">
        <v>130</v>
      </c>
    </row>
    <row r="251" spans="1:3" ht="12.75">
      <c r="A251" s="30">
        <v>1969</v>
      </c>
      <c r="B251" s="6" t="s">
        <v>789</v>
      </c>
      <c r="C251" s="7">
        <v>532</v>
      </c>
    </row>
    <row r="252" spans="1:3" ht="12.75">
      <c r="A252" s="30">
        <v>1971</v>
      </c>
      <c r="B252" s="6" t="s">
        <v>319</v>
      </c>
      <c r="C252" s="7">
        <v>232</v>
      </c>
    </row>
    <row r="253" spans="1:3" ht="12.75">
      <c r="A253" s="30">
        <v>1972</v>
      </c>
      <c r="B253" s="6" t="s">
        <v>320</v>
      </c>
      <c r="C253" s="7">
        <v>2130</v>
      </c>
    </row>
    <row r="254" spans="1:3" ht="12.75">
      <c r="A254" s="30">
        <v>1973</v>
      </c>
      <c r="B254" s="6" t="s">
        <v>790</v>
      </c>
      <c r="C254" s="7">
        <v>579</v>
      </c>
    </row>
    <row r="255" spans="1:3" ht="12.75">
      <c r="A255" s="30">
        <v>1974</v>
      </c>
      <c r="B255" s="6" t="s">
        <v>791</v>
      </c>
      <c r="C255" s="7">
        <v>12</v>
      </c>
    </row>
    <row r="256" spans="1:3" ht="12.75">
      <c r="A256" s="30">
        <v>1975</v>
      </c>
      <c r="B256" s="6" t="s">
        <v>792</v>
      </c>
      <c r="C256" s="7">
        <v>33</v>
      </c>
    </row>
    <row r="257" spans="1:3" ht="12.75">
      <c r="A257" s="30">
        <v>1979</v>
      </c>
      <c r="B257" s="6" t="s">
        <v>622</v>
      </c>
      <c r="C257" s="7">
        <v>198</v>
      </c>
    </row>
    <row r="258" spans="1:3" ht="12.75">
      <c r="A258" s="30">
        <v>1981</v>
      </c>
      <c r="B258" s="6" t="s">
        <v>793</v>
      </c>
      <c r="C258" s="7">
        <v>21</v>
      </c>
    </row>
    <row r="259" spans="1:3" ht="25.5">
      <c r="A259" s="30">
        <v>1982</v>
      </c>
      <c r="B259" s="6" t="s">
        <v>794</v>
      </c>
      <c r="C259" s="7">
        <v>56</v>
      </c>
    </row>
    <row r="260" spans="1:3" ht="12.75">
      <c r="A260" s="30">
        <v>1983</v>
      </c>
      <c r="B260" s="6" t="s">
        <v>321</v>
      </c>
      <c r="C260" s="7">
        <v>36</v>
      </c>
    </row>
    <row r="261" spans="1:3" ht="12.75">
      <c r="A261" s="30">
        <v>1989</v>
      </c>
      <c r="B261" s="6" t="s">
        <v>795</v>
      </c>
      <c r="C261" s="7">
        <v>304</v>
      </c>
    </row>
    <row r="262" spans="1:3" ht="12.75">
      <c r="A262" s="30">
        <v>1991</v>
      </c>
      <c r="B262" s="6" t="s">
        <v>796</v>
      </c>
      <c r="C262" s="7">
        <v>3</v>
      </c>
    </row>
    <row r="263" spans="1:3" ht="12.75">
      <c r="A263" s="30">
        <v>1999</v>
      </c>
      <c r="B263" s="6" t="s">
        <v>623</v>
      </c>
      <c r="C263" s="7">
        <v>737</v>
      </c>
    </row>
    <row r="264" spans="1:3" ht="12.75">
      <c r="A264" s="30">
        <v>2011</v>
      </c>
      <c r="B264" s="6" t="s">
        <v>322</v>
      </c>
      <c r="C264" s="7">
        <v>50</v>
      </c>
    </row>
    <row r="265" spans="1:3" ht="12.75">
      <c r="A265" s="30">
        <v>2012</v>
      </c>
      <c r="B265" s="6" t="s">
        <v>608</v>
      </c>
      <c r="C265" s="7">
        <v>68</v>
      </c>
    </row>
    <row r="266" spans="1:3" ht="12.75">
      <c r="A266" s="30">
        <v>2013</v>
      </c>
      <c r="B266" s="6" t="s">
        <v>323</v>
      </c>
      <c r="C266" s="7">
        <v>87</v>
      </c>
    </row>
    <row r="267" spans="1:3" ht="12.75">
      <c r="A267" s="30">
        <v>2021</v>
      </c>
      <c r="B267" s="6" t="s">
        <v>797</v>
      </c>
      <c r="C267" s="7">
        <v>11</v>
      </c>
    </row>
    <row r="268" spans="1:3" ht="12.75">
      <c r="A268" s="30">
        <v>2022</v>
      </c>
      <c r="B268" s="6" t="s">
        <v>798</v>
      </c>
      <c r="C268" s="7">
        <v>67</v>
      </c>
    </row>
    <row r="269" spans="1:3" ht="12.75">
      <c r="A269" s="30">
        <v>2023</v>
      </c>
      <c r="B269" s="6" t="s">
        <v>324</v>
      </c>
      <c r="C269" s="7">
        <v>26</v>
      </c>
    </row>
    <row r="270" spans="1:3" ht="12.75">
      <c r="A270" s="30">
        <v>2024</v>
      </c>
      <c r="B270" s="6" t="s">
        <v>799</v>
      </c>
      <c r="C270" s="7">
        <v>1</v>
      </c>
    </row>
    <row r="271" spans="1:3" ht="12.75">
      <c r="A271" s="30">
        <v>2099</v>
      </c>
      <c r="B271" s="6" t="s">
        <v>800</v>
      </c>
      <c r="C271" s="7">
        <v>12</v>
      </c>
    </row>
    <row r="272" spans="1:3" ht="12.75">
      <c r="A272" s="30">
        <v>2111</v>
      </c>
      <c r="B272" s="6" t="s">
        <v>801</v>
      </c>
      <c r="C272" s="7">
        <v>11</v>
      </c>
    </row>
    <row r="273" spans="1:3" ht="12.75">
      <c r="A273" s="30">
        <v>2112</v>
      </c>
      <c r="B273" s="6" t="s">
        <v>325</v>
      </c>
      <c r="C273" s="7">
        <v>3</v>
      </c>
    </row>
    <row r="274" spans="1:3" ht="12.75">
      <c r="A274" s="30">
        <v>2121</v>
      </c>
      <c r="B274" s="6" t="s">
        <v>326</v>
      </c>
      <c r="C274" s="7">
        <v>8</v>
      </c>
    </row>
    <row r="275" spans="1:3" ht="12.75">
      <c r="A275" s="30">
        <v>2131</v>
      </c>
      <c r="B275" s="6" t="s">
        <v>802</v>
      </c>
      <c r="C275" s="7">
        <v>10</v>
      </c>
    </row>
    <row r="276" spans="1:3" ht="12.75">
      <c r="A276" s="30">
        <v>2199</v>
      </c>
      <c r="B276" s="6" t="s">
        <v>803</v>
      </c>
      <c r="C276" s="7">
        <v>10</v>
      </c>
    </row>
    <row r="277" spans="1:3" ht="12.75">
      <c r="A277" s="30">
        <v>2211</v>
      </c>
      <c r="B277" s="6" t="s">
        <v>327</v>
      </c>
      <c r="C277" s="7">
        <v>4</v>
      </c>
    </row>
    <row r="278" spans="1:3" ht="12.75">
      <c r="A278" s="30">
        <v>2212</v>
      </c>
      <c r="B278" s="6" t="s">
        <v>328</v>
      </c>
      <c r="C278" s="7">
        <v>6</v>
      </c>
    </row>
    <row r="279" spans="1:3" ht="12.75">
      <c r="A279" s="30">
        <v>2213</v>
      </c>
      <c r="B279" s="6" t="s">
        <v>804</v>
      </c>
      <c r="C279" s="7">
        <v>34</v>
      </c>
    </row>
    <row r="280" spans="1:3" ht="12.75">
      <c r="A280" s="30">
        <v>2214</v>
      </c>
      <c r="B280" s="6" t="s">
        <v>805</v>
      </c>
      <c r="C280" s="7">
        <v>2</v>
      </c>
    </row>
    <row r="281" spans="1:3" ht="12.75">
      <c r="A281" s="30">
        <v>2222</v>
      </c>
      <c r="B281" s="6" t="s">
        <v>806</v>
      </c>
      <c r="C281" s="7">
        <v>8</v>
      </c>
    </row>
    <row r="282" spans="1:3" ht="25.5">
      <c r="A282" s="30">
        <v>2223</v>
      </c>
      <c r="B282" s="6" t="s">
        <v>807</v>
      </c>
      <c r="C282" s="7">
        <v>2</v>
      </c>
    </row>
    <row r="283" spans="1:3" ht="12.75">
      <c r="A283" s="30">
        <v>2224</v>
      </c>
      <c r="B283" s="6" t="s">
        <v>329</v>
      </c>
      <c r="C283" s="7">
        <v>19</v>
      </c>
    </row>
    <row r="284" spans="1:3" ht="12.75">
      <c r="A284" s="30">
        <v>2225</v>
      </c>
      <c r="B284" s="6" t="s">
        <v>808</v>
      </c>
      <c r="C284" s="7">
        <v>7</v>
      </c>
    </row>
    <row r="285" spans="1:3" ht="12.75">
      <c r="A285" s="30">
        <v>2226</v>
      </c>
      <c r="B285" s="6" t="s">
        <v>809</v>
      </c>
      <c r="C285" s="7">
        <v>25</v>
      </c>
    </row>
    <row r="286" spans="1:3" ht="12.75">
      <c r="A286" s="30">
        <v>2227</v>
      </c>
      <c r="B286" s="6" t="s">
        <v>330</v>
      </c>
      <c r="C286" s="7">
        <v>7</v>
      </c>
    </row>
    <row r="287" spans="1:3" ht="12.75">
      <c r="A287" s="30">
        <v>2228</v>
      </c>
      <c r="B287" s="6" t="s">
        <v>602</v>
      </c>
      <c r="C287" s="7">
        <v>2</v>
      </c>
    </row>
    <row r="288" spans="1:3" ht="12.75">
      <c r="A288" s="30">
        <v>2299</v>
      </c>
      <c r="B288" s="6" t="s">
        <v>810</v>
      </c>
      <c r="C288" s="7">
        <v>8</v>
      </c>
    </row>
    <row r="289" spans="1:3" ht="12.75">
      <c r="A289" s="30">
        <v>2311</v>
      </c>
      <c r="B289" s="6" t="s">
        <v>331</v>
      </c>
      <c r="C289" s="7">
        <v>192</v>
      </c>
    </row>
    <row r="290" spans="1:3" ht="12.75">
      <c r="A290" s="30">
        <v>2321</v>
      </c>
      <c r="B290" s="6" t="s">
        <v>811</v>
      </c>
      <c r="C290" s="7">
        <v>271</v>
      </c>
    </row>
    <row r="291" spans="1:3" ht="12.75">
      <c r="A291" s="30">
        <v>2322</v>
      </c>
      <c r="B291" s="6" t="s">
        <v>332</v>
      </c>
      <c r="C291" s="7">
        <v>32</v>
      </c>
    </row>
    <row r="292" spans="1:3" ht="12.75">
      <c r="A292" s="30">
        <v>2399</v>
      </c>
      <c r="B292" s="6" t="s">
        <v>812</v>
      </c>
      <c r="C292" s="7">
        <v>216</v>
      </c>
    </row>
    <row r="293" spans="1:3" ht="12.75">
      <c r="A293" s="30">
        <v>2411</v>
      </c>
      <c r="B293" s="6" t="s">
        <v>333</v>
      </c>
      <c r="C293" s="7">
        <v>1487</v>
      </c>
    </row>
    <row r="294" spans="1:3" ht="12.75">
      <c r="A294" s="30">
        <v>2412</v>
      </c>
      <c r="B294" s="6" t="s">
        <v>334</v>
      </c>
      <c r="C294" s="7">
        <v>93</v>
      </c>
    </row>
    <row r="295" spans="1:3" ht="12.75">
      <c r="A295" s="30">
        <v>2421</v>
      </c>
      <c r="B295" s="6" t="s">
        <v>335</v>
      </c>
      <c r="C295" s="7">
        <v>774</v>
      </c>
    </row>
    <row r="296" spans="1:3" ht="12.75">
      <c r="A296" s="30">
        <v>2422</v>
      </c>
      <c r="B296" s="6" t="s">
        <v>813</v>
      </c>
      <c r="C296" s="7">
        <v>20</v>
      </c>
    </row>
    <row r="297" spans="1:3" ht="12.75">
      <c r="A297" s="30">
        <v>2431</v>
      </c>
      <c r="B297" s="6" t="s">
        <v>336</v>
      </c>
      <c r="C297" s="7">
        <v>77</v>
      </c>
    </row>
    <row r="298" spans="1:3" ht="12.75">
      <c r="A298" s="30">
        <v>2432</v>
      </c>
      <c r="B298" s="6" t="s">
        <v>814</v>
      </c>
      <c r="C298" s="7">
        <v>146</v>
      </c>
    </row>
    <row r="299" spans="1:3" ht="12.75">
      <c r="A299" s="30">
        <v>2441</v>
      </c>
      <c r="B299" s="6" t="s">
        <v>815</v>
      </c>
      <c r="C299" s="7">
        <v>4</v>
      </c>
    </row>
    <row r="300" spans="1:3" ht="12.75">
      <c r="A300" s="30">
        <v>2451</v>
      </c>
      <c r="B300" s="6" t="s">
        <v>593</v>
      </c>
      <c r="C300" s="7">
        <v>2</v>
      </c>
    </row>
    <row r="301" spans="1:3" ht="12.75">
      <c r="A301" s="30">
        <v>2499</v>
      </c>
      <c r="B301" s="6" t="s">
        <v>3</v>
      </c>
      <c r="C301" s="7">
        <v>46</v>
      </c>
    </row>
    <row r="302" spans="1:3" ht="12.75">
      <c r="A302" s="30">
        <v>2511</v>
      </c>
      <c r="B302" s="6" t="s">
        <v>337</v>
      </c>
      <c r="C302" s="7">
        <v>1248</v>
      </c>
    </row>
    <row r="303" spans="1:3" ht="12.75">
      <c r="A303" s="30">
        <v>2521</v>
      </c>
      <c r="B303" s="6" t="s">
        <v>338</v>
      </c>
      <c r="C303" s="7">
        <v>3</v>
      </c>
    </row>
    <row r="304" spans="1:3" ht="12.75">
      <c r="A304" s="30">
        <v>2599</v>
      </c>
      <c r="B304" s="6" t="s">
        <v>4</v>
      </c>
      <c r="C304" s="7">
        <v>956</v>
      </c>
    </row>
    <row r="305" spans="1:3" ht="12.75">
      <c r="A305" s="30">
        <v>2612</v>
      </c>
      <c r="B305" s="6" t="s">
        <v>339</v>
      </c>
      <c r="C305" s="7">
        <v>4</v>
      </c>
    </row>
    <row r="306" spans="1:3" ht="12.75">
      <c r="A306" s="30">
        <v>2699</v>
      </c>
      <c r="B306" s="6" t="s">
        <v>5</v>
      </c>
      <c r="C306" s="7">
        <v>11</v>
      </c>
    </row>
    <row r="307" spans="1:3" ht="12.75">
      <c r="A307" s="30">
        <v>2711</v>
      </c>
      <c r="B307" s="6" t="s">
        <v>544</v>
      </c>
      <c r="C307" s="7">
        <v>12</v>
      </c>
    </row>
    <row r="308" spans="1:3" ht="12.75">
      <c r="A308" s="30">
        <v>2712</v>
      </c>
      <c r="B308" s="6" t="s">
        <v>6</v>
      </c>
      <c r="C308" s="7">
        <v>932</v>
      </c>
    </row>
    <row r="309" spans="1:3" ht="12.75">
      <c r="A309" s="30">
        <v>2721</v>
      </c>
      <c r="B309" s="6" t="s">
        <v>7</v>
      </c>
      <c r="C309" s="7">
        <v>70</v>
      </c>
    </row>
    <row r="310" spans="1:3" ht="12.75">
      <c r="A310" s="30">
        <v>2722</v>
      </c>
      <c r="B310" s="6" t="s">
        <v>340</v>
      </c>
      <c r="C310" s="7">
        <v>75</v>
      </c>
    </row>
    <row r="311" spans="1:3" ht="12.75">
      <c r="A311" s="30">
        <v>2723</v>
      </c>
      <c r="B311" s="6" t="s">
        <v>341</v>
      </c>
      <c r="C311" s="7">
        <v>227</v>
      </c>
    </row>
    <row r="312" spans="1:3" ht="12.75">
      <c r="A312" s="30">
        <v>2724</v>
      </c>
      <c r="B312" s="6" t="s">
        <v>8</v>
      </c>
      <c r="C312" s="7">
        <v>64</v>
      </c>
    </row>
    <row r="313" spans="1:3" ht="12.75">
      <c r="A313" s="30">
        <v>2725</v>
      </c>
      <c r="B313" s="6" t="s">
        <v>342</v>
      </c>
      <c r="C313" s="7">
        <v>8</v>
      </c>
    </row>
    <row r="314" spans="1:3" ht="12.75">
      <c r="A314" s="30">
        <v>2726</v>
      </c>
      <c r="B314" s="6" t="s">
        <v>343</v>
      </c>
      <c r="C314" s="7">
        <v>125</v>
      </c>
    </row>
    <row r="315" spans="1:3" ht="12.75">
      <c r="A315" s="30">
        <v>2727</v>
      </c>
      <c r="B315" s="6" t="s">
        <v>9</v>
      </c>
      <c r="C315" s="7">
        <v>22</v>
      </c>
    </row>
    <row r="316" spans="1:3" ht="12.75">
      <c r="A316" s="30">
        <v>2728</v>
      </c>
      <c r="B316" s="6" t="s">
        <v>344</v>
      </c>
      <c r="C316" s="7">
        <v>48</v>
      </c>
    </row>
    <row r="317" spans="1:3" ht="12.75">
      <c r="A317" s="30">
        <v>2731</v>
      </c>
      <c r="B317" s="6" t="s">
        <v>345</v>
      </c>
      <c r="C317" s="7">
        <v>3788</v>
      </c>
    </row>
    <row r="318" spans="1:3" ht="12.75">
      <c r="A318" s="30">
        <v>2732</v>
      </c>
      <c r="B318" s="6" t="s">
        <v>346</v>
      </c>
      <c r="C318" s="7">
        <v>364</v>
      </c>
    </row>
    <row r="319" spans="1:3" ht="12.75">
      <c r="A319" s="30">
        <v>2733</v>
      </c>
      <c r="B319" s="6" t="s">
        <v>347</v>
      </c>
      <c r="C319" s="7">
        <v>40</v>
      </c>
    </row>
    <row r="320" spans="1:3" ht="12.75">
      <c r="A320" s="30">
        <v>2734</v>
      </c>
      <c r="B320" s="6" t="s">
        <v>348</v>
      </c>
      <c r="C320" s="7">
        <v>19</v>
      </c>
    </row>
    <row r="321" spans="1:3" ht="12.75">
      <c r="A321" s="30">
        <v>2741</v>
      </c>
      <c r="B321" s="6" t="s">
        <v>349</v>
      </c>
      <c r="C321" s="7">
        <v>406</v>
      </c>
    </row>
    <row r="322" spans="1:3" ht="12.75">
      <c r="A322" s="30">
        <v>2742</v>
      </c>
      <c r="B322" s="6" t="s">
        <v>350</v>
      </c>
      <c r="C322" s="7">
        <v>28</v>
      </c>
    </row>
    <row r="323" spans="1:3" ht="12.75">
      <c r="A323" s="30">
        <v>2743</v>
      </c>
      <c r="B323" s="6" t="s">
        <v>351</v>
      </c>
      <c r="C323" s="7">
        <v>20</v>
      </c>
    </row>
    <row r="324" spans="1:3" ht="12.75">
      <c r="A324" s="30">
        <v>2744</v>
      </c>
      <c r="B324" s="6" t="s">
        <v>352</v>
      </c>
      <c r="C324" s="7">
        <v>72</v>
      </c>
    </row>
    <row r="325" spans="1:3" ht="12.75">
      <c r="A325" s="30">
        <v>2746</v>
      </c>
      <c r="B325" s="6" t="s">
        <v>545</v>
      </c>
      <c r="C325" s="7">
        <v>2</v>
      </c>
    </row>
    <row r="326" spans="1:3" ht="12.75">
      <c r="A326" s="30">
        <v>2747</v>
      </c>
      <c r="B326" s="6" t="s">
        <v>10</v>
      </c>
      <c r="C326" s="7">
        <v>68</v>
      </c>
    </row>
    <row r="327" spans="1:3" ht="12.75">
      <c r="A327" s="30">
        <v>2748</v>
      </c>
      <c r="B327" s="6" t="s">
        <v>11</v>
      </c>
      <c r="C327" s="7">
        <v>2</v>
      </c>
    </row>
    <row r="328" spans="1:3" ht="12.75">
      <c r="A328" s="30">
        <v>2751</v>
      </c>
      <c r="B328" s="6" t="s">
        <v>12</v>
      </c>
      <c r="C328" s="7">
        <v>221</v>
      </c>
    </row>
    <row r="329" spans="1:3" ht="12.75">
      <c r="A329" s="30">
        <v>2761</v>
      </c>
      <c r="B329" s="6" t="s">
        <v>13</v>
      </c>
      <c r="C329" s="7">
        <v>5</v>
      </c>
    </row>
    <row r="330" spans="1:3" ht="12.75">
      <c r="A330" s="30">
        <v>2762</v>
      </c>
      <c r="B330" s="6" t="s">
        <v>14</v>
      </c>
      <c r="C330" s="7">
        <v>39</v>
      </c>
    </row>
    <row r="331" spans="1:3" ht="12.75">
      <c r="A331" s="30">
        <v>2763</v>
      </c>
      <c r="B331" s="6" t="s">
        <v>353</v>
      </c>
      <c r="C331" s="7">
        <v>169</v>
      </c>
    </row>
    <row r="332" spans="1:3" ht="12.75">
      <c r="A332" s="30">
        <v>2764</v>
      </c>
      <c r="B332" s="6" t="s">
        <v>354</v>
      </c>
      <c r="C332" s="7">
        <v>19</v>
      </c>
    </row>
    <row r="333" spans="1:3" ht="12.75">
      <c r="A333" s="30">
        <v>2765</v>
      </c>
      <c r="B333" s="6" t="s">
        <v>15</v>
      </c>
      <c r="C333" s="7">
        <v>53</v>
      </c>
    </row>
    <row r="334" spans="1:3" ht="12.75">
      <c r="A334" s="30">
        <v>2771</v>
      </c>
      <c r="B334" s="6" t="s">
        <v>16</v>
      </c>
      <c r="C334" s="7">
        <v>21</v>
      </c>
    </row>
    <row r="335" spans="1:3" ht="12.75">
      <c r="A335" s="30">
        <v>2772</v>
      </c>
      <c r="B335" s="6" t="s">
        <v>17</v>
      </c>
      <c r="C335" s="7">
        <v>41</v>
      </c>
    </row>
    <row r="336" spans="1:3" ht="12.75">
      <c r="A336" s="30">
        <v>2773</v>
      </c>
      <c r="B336" s="6" t="s">
        <v>18</v>
      </c>
      <c r="C336" s="7">
        <v>22</v>
      </c>
    </row>
    <row r="337" spans="1:3" ht="12.75">
      <c r="A337" s="30">
        <v>2774</v>
      </c>
      <c r="B337" s="6" t="s">
        <v>19</v>
      </c>
      <c r="C337" s="7">
        <v>275</v>
      </c>
    </row>
    <row r="338" spans="1:3" ht="12.75">
      <c r="A338" s="30">
        <v>2775</v>
      </c>
      <c r="B338" s="6" t="s">
        <v>609</v>
      </c>
      <c r="C338" s="7">
        <v>12</v>
      </c>
    </row>
    <row r="339" spans="1:3" ht="12.75">
      <c r="A339" s="30">
        <v>2776</v>
      </c>
      <c r="B339" s="6" t="s">
        <v>20</v>
      </c>
      <c r="C339" s="7">
        <v>687</v>
      </c>
    </row>
    <row r="340" spans="1:3" ht="12.75">
      <c r="A340" s="30">
        <v>2777</v>
      </c>
      <c r="B340" s="6" t="s">
        <v>21</v>
      </c>
      <c r="C340" s="7">
        <v>44</v>
      </c>
    </row>
    <row r="341" spans="1:3" ht="12.75">
      <c r="A341" s="30">
        <v>2778</v>
      </c>
      <c r="B341" s="6" t="s">
        <v>355</v>
      </c>
      <c r="C341" s="7">
        <v>8</v>
      </c>
    </row>
    <row r="342" spans="1:3" ht="12.75">
      <c r="A342" s="30">
        <v>2799</v>
      </c>
      <c r="B342" s="6" t="s">
        <v>22</v>
      </c>
      <c r="C342" s="7">
        <v>599</v>
      </c>
    </row>
    <row r="343" spans="1:3" ht="12.75">
      <c r="A343" s="30">
        <v>2811</v>
      </c>
      <c r="B343" s="6" t="s">
        <v>437</v>
      </c>
      <c r="C343" s="7">
        <v>16</v>
      </c>
    </row>
    <row r="344" spans="1:3" ht="12.75">
      <c r="A344" s="30">
        <v>2821</v>
      </c>
      <c r="B344" s="6" t="s">
        <v>23</v>
      </c>
      <c r="C344" s="7">
        <v>49</v>
      </c>
    </row>
    <row r="345" spans="1:3" ht="12.75">
      <c r="A345" s="30">
        <v>2822</v>
      </c>
      <c r="B345" s="6" t="s">
        <v>24</v>
      </c>
      <c r="C345" s="7">
        <v>17</v>
      </c>
    </row>
    <row r="346" spans="1:3" ht="12.75">
      <c r="A346" s="30">
        <v>2823</v>
      </c>
      <c r="B346" s="6" t="s">
        <v>25</v>
      </c>
      <c r="C346" s="7">
        <v>4</v>
      </c>
    </row>
    <row r="347" spans="1:3" ht="12.75">
      <c r="A347" s="30">
        <v>2824</v>
      </c>
      <c r="B347" s="6" t="s">
        <v>26</v>
      </c>
      <c r="C347" s="7">
        <v>232</v>
      </c>
    </row>
    <row r="348" spans="1:3" ht="12.75">
      <c r="A348" s="30">
        <v>2825</v>
      </c>
      <c r="B348" s="6" t="s">
        <v>27</v>
      </c>
      <c r="C348" s="7">
        <v>3</v>
      </c>
    </row>
    <row r="349" spans="1:3" ht="25.5">
      <c r="A349" s="30">
        <v>2826</v>
      </c>
      <c r="B349" s="6" t="s">
        <v>28</v>
      </c>
      <c r="C349" s="7">
        <v>506</v>
      </c>
    </row>
    <row r="350" spans="1:3" ht="12.75">
      <c r="A350" s="30">
        <v>2831</v>
      </c>
      <c r="B350" s="6" t="s">
        <v>356</v>
      </c>
      <c r="C350" s="7">
        <v>713</v>
      </c>
    </row>
    <row r="351" spans="1:3" ht="12.75">
      <c r="A351" s="30">
        <v>2832</v>
      </c>
      <c r="B351" s="6" t="s">
        <v>29</v>
      </c>
      <c r="C351" s="7">
        <v>1568</v>
      </c>
    </row>
    <row r="352" spans="1:3" ht="12.75">
      <c r="A352" s="30">
        <v>2833</v>
      </c>
      <c r="B352" s="6" t="s">
        <v>357</v>
      </c>
      <c r="C352" s="7">
        <v>129</v>
      </c>
    </row>
    <row r="353" spans="1:3" ht="12.75">
      <c r="A353" s="30">
        <v>2834</v>
      </c>
      <c r="B353" s="6" t="s">
        <v>358</v>
      </c>
      <c r="C353" s="7">
        <v>470</v>
      </c>
    </row>
    <row r="354" spans="1:3" ht="12.75">
      <c r="A354" s="30">
        <v>2835</v>
      </c>
      <c r="B354" s="6" t="s">
        <v>359</v>
      </c>
      <c r="C354" s="7">
        <v>83</v>
      </c>
    </row>
    <row r="355" spans="1:3" ht="12.75">
      <c r="A355" s="30">
        <v>2836</v>
      </c>
      <c r="B355" s="6" t="s">
        <v>360</v>
      </c>
      <c r="C355" s="7">
        <v>323</v>
      </c>
    </row>
    <row r="356" spans="1:3" ht="12.75">
      <c r="A356" s="30">
        <v>2837</v>
      </c>
      <c r="B356" s="6" t="s">
        <v>361</v>
      </c>
      <c r="C356" s="7">
        <v>14</v>
      </c>
    </row>
    <row r="357" spans="1:3" ht="12.75">
      <c r="A357" s="30">
        <v>2838</v>
      </c>
      <c r="B357" s="6" t="s">
        <v>30</v>
      </c>
      <c r="C357" s="7">
        <v>80</v>
      </c>
    </row>
    <row r="358" spans="1:3" ht="12.75">
      <c r="A358" s="30">
        <v>2839</v>
      </c>
      <c r="B358" s="6" t="s">
        <v>31</v>
      </c>
      <c r="C358" s="7">
        <v>95</v>
      </c>
    </row>
    <row r="359" spans="1:3" ht="12.75">
      <c r="A359" s="30">
        <v>2841</v>
      </c>
      <c r="B359" s="6" t="s">
        <v>32</v>
      </c>
      <c r="C359" s="7">
        <v>108</v>
      </c>
    </row>
    <row r="360" spans="1:3" ht="12.75">
      <c r="A360" s="30">
        <v>2851</v>
      </c>
      <c r="B360" s="6" t="s">
        <v>362</v>
      </c>
      <c r="C360" s="7">
        <v>9</v>
      </c>
    </row>
    <row r="361" spans="1:3" ht="12.75">
      <c r="A361" s="30">
        <v>2853</v>
      </c>
      <c r="B361" s="6" t="s">
        <v>363</v>
      </c>
      <c r="C361" s="7">
        <v>8</v>
      </c>
    </row>
    <row r="362" spans="1:3" ht="12.75">
      <c r="A362" s="30">
        <v>2854</v>
      </c>
      <c r="B362" s="6" t="s">
        <v>33</v>
      </c>
      <c r="C362" s="7">
        <v>28</v>
      </c>
    </row>
    <row r="363" spans="1:3" ht="12.75">
      <c r="A363" s="30">
        <v>2861</v>
      </c>
      <c r="B363" s="6" t="s">
        <v>34</v>
      </c>
      <c r="C363" s="7">
        <v>523</v>
      </c>
    </row>
    <row r="364" spans="1:3" ht="12.75">
      <c r="A364" s="30">
        <v>2862</v>
      </c>
      <c r="B364" s="6" t="s">
        <v>364</v>
      </c>
      <c r="C364" s="7">
        <v>29</v>
      </c>
    </row>
    <row r="365" spans="1:3" ht="25.5">
      <c r="A365" s="30">
        <v>2871</v>
      </c>
      <c r="B365" s="6" t="s">
        <v>35</v>
      </c>
      <c r="C365" s="7">
        <v>83</v>
      </c>
    </row>
    <row r="366" spans="1:3" ht="25.5">
      <c r="A366" s="30">
        <v>2872</v>
      </c>
      <c r="B366" s="6" t="s">
        <v>36</v>
      </c>
      <c r="C366" s="7">
        <v>7</v>
      </c>
    </row>
    <row r="367" spans="1:3" ht="12.75">
      <c r="A367" s="30">
        <v>2873</v>
      </c>
      <c r="B367" s="6" t="s">
        <v>37</v>
      </c>
      <c r="C367" s="7">
        <v>102</v>
      </c>
    </row>
    <row r="368" spans="1:3" ht="12.75">
      <c r="A368" s="30">
        <v>2881</v>
      </c>
      <c r="B368" s="6" t="s">
        <v>38</v>
      </c>
      <c r="C368" s="7">
        <v>16</v>
      </c>
    </row>
    <row r="369" spans="1:3" ht="12.75">
      <c r="A369" s="30">
        <v>2882</v>
      </c>
      <c r="B369" s="6" t="s">
        <v>365</v>
      </c>
      <c r="C369" s="7">
        <v>32</v>
      </c>
    </row>
    <row r="370" spans="1:3" ht="12.75">
      <c r="A370" s="30">
        <v>2883</v>
      </c>
      <c r="B370" s="6" t="s">
        <v>619</v>
      </c>
      <c r="C370" s="7">
        <v>4</v>
      </c>
    </row>
    <row r="371" spans="1:3" ht="12.75">
      <c r="A371" s="30">
        <v>2884</v>
      </c>
      <c r="B371" s="6" t="s">
        <v>39</v>
      </c>
      <c r="C371" s="7">
        <v>92</v>
      </c>
    </row>
    <row r="372" spans="1:3" ht="12.75">
      <c r="A372" s="30">
        <v>2885</v>
      </c>
      <c r="B372" s="6" t="s">
        <v>366</v>
      </c>
      <c r="C372" s="7">
        <v>2</v>
      </c>
    </row>
    <row r="373" spans="1:3" ht="12.75">
      <c r="A373" s="30">
        <v>2886</v>
      </c>
      <c r="B373" s="6" t="s">
        <v>367</v>
      </c>
      <c r="C373" s="7">
        <v>1</v>
      </c>
    </row>
    <row r="374" spans="1:3" ht="12.75">
      <c r="A374" s="30">
        <v>2887</v>
      </c>
      <c r="B374" s="6" t="s">
        <v>368</v>
      </c>
      <c r="C374" s="7">
        <v>71</v>
      </c>
    </row>
    <row r="375" spans="1:3" ht="12.75">
      <c r="A375" s="30">
        <v>2888</v>
      </c>
      <c r="B375" s="6" t="s">
        <v>369</v>
      </c>
      <c r="C375" s="7">
        <v>9</v>
      </c>
    </row>
    <row r="376" spans="1:3" ht="12.75">
      <c r="A376" s="30">
        <v>2899</v>
      </c>
      <c r="B376" s="6" t="s">
        <v>370</v>
      </c>
      <c r="C376" s="7">
        <v>414</v>
      </c>
    </row>
    <row r="377" spans="1:3" ht="12.75">
      <c r="A377" s="30">
        <v>3011</v>
      </c>
      <c r="B377" s="6" t="s">
        <v>40</v>
      </c>
      <c r="C377" s="7">
        <v>10</v>
      </c>
    </row>
    <row r="378" spans="1:3" ht="12.75">
      <c r="A378" s="30">
        <v>3013</v>
      </c>
      <c r="B378" s="6" t="s">
        <v>41</v>
      </c>
      <c r="C378" s="7">
        <v>31</v>
      </c>
    </row>
    <row r="379" spans="1:3" ht="12.75">
      <c r="A379" s="30">
        <v>3015</v>
      </c>
      <c r="B379" s="6" t="s">
        <v>42</v>
      </c>
      <c r="C379" s="7">
        <v>24</v>
      </c>
    </row>
    <row r="380" spans="1:3" ht="12.75">
      <c r="A380" s="30">
        <v>3016</v>
      </c>
      <c r="B380" s="6" t="s">
        <v>43</v>
      </c>
      <c r="C380" s="7">
        <v>15</v>
      </c>
    </row>
    <row r="381" spans="1:3" ht="12.75">
      <c r="A381" s="30">
        <v>3017</v>
      </c>
      <c r="B381" s="6" t="s">
        <v>44</v>
      </c>
      <c r="C381" s="7">
        <v>1</v>
      </c>
    </row>
    <row r="382" spans="1:3" ht="12.75">
      <c r="A382" s="30">
        <v>3018</v>
      </c>
      <c r="B382" s="6" t="s">
        <v>45</v>
      </c>
      <c r="C382" s="7">
        <v>2</v>
      </c>
    </row>
    <row r="383" spans="1:3" ht="12.75">
      <c r="A383" s="30">
        <v>3019</v>
      </c>
      <c r="B383" s="6" t="s">
        <v>46</v>
      </c>
      <c r="C383" s="7">
        <v>39</v>
      </c>
    </row>
    <row r="384" spans="1:3" ht="12.75">
      <c r="A384" s="30">
        <v>3022</v>
      </c>
      <c r="B384" s="6" t="s">
        <v>371</v>
      </c>
      <c r="C384" s="7">
        <v>8</v>
      </c>
    </row>
    <row r="385" spans="1:3" ht="12.75">
      <c r="A385" s="30">
        <v>3029</v>
      </c>
      <c r="B385" s="6" t="s">
        <v>58</v>
      </c>
      <c r="C385" s="7">
        <v>6</v>
      </c>
    </row>
    <row r="386" spans="1:3" ht="12.75">
      <c r="A386" s="30">
        <v>3031</v>
      </c>
      <c r="B386" s="6" t="s">
        <v>59</v>
      </c>
      <c r="C386" s="7">
        <v>19</v>
      </c>
    </row>
    <row r="387" spans="1:3" ht="12.75">
      <c r="A387" s="30">
        <v>3032</v>
      </c>
      <c r="B387" s="6" t="s">
        <v>60</v>
      </c>
      <c r="C387" s="7">
        <v>108</v>
      </c>
    </row>
    <row r="388" spans="1:3" ht="12.75">
      <c r="A388" s="30">
        <v>3033</v>
      </c>
      <c r="B388" s="6" t="s">
        <v>372</v>
      </c>
      <c r="C388" s="7">
        <v>57</v>
      </c>
    </row>
    <row r="389" spans="1:3" ht="12.75">
      <c r="A389" s="30">
        <v>3039</v>
      </c>
      <c r="B389" s="6" t="s">
        <v>61</v>
      </c>
      <c r="C389" s="7">
        <v>54</v>
      </c>
    </row>
    <row r="390" spans="1:3" ht="12.75">
      <c r="A390" s="30">
        <v>3041</v>
      </c>
      <c r="B390" s="6" t="s">
        <v>186</v>
      </c>
      <c r="C390" s="7">
        <v>2</v>
      </c>
    </row>
    <row r="391" spans="1:3" ht="12.75">
      <c r="A391" s="30">
        <v>3042</v>
      </c>
      <c r="B391" s="6" t="s">
        <v>62</v>
      </c>
      <c r="C391" s="7">
        <v>29</v>
      </c>
    </row>
    <row r="392" spans="1:3" ht="12.75">
      <c r="A392" s="30">
        <v>3043</v>
      </c>
      <c r="B392" s="6" t="s">
        <v>63</v>
      </c>
      <c r="C392" s="7">
        <v>16</v>
      </c>
    </row>
    <row r="393" spans="1:3" ht="12.75">
      <c r="A393" s="30">
        <v>3047</v>
      </c>
      <c r="B393" s="6" t="s">
        <v>64</v>
      </c>
      <c r="C393" s="7">
        <v>4</v>
      </c>
    </row>
    <row r="394" spans="1:3" ht="12.75">
      <c r="A394" s="30">
        <v>3049</v>
      </c>
      <c r="B394" s="6" t="s">
        <v>65</v>
      </c>
      <c r="C394" s="7">
        <v>35</v>
      </c>
    </row>
    <row r="395" spans="1:3" ht="12.75">
      <c r="A395" s="30">
        <v>3051</v>
      </c>
      <c r="B395" s="6" t="s">
        <v>66</v>
      </c>
      <c r="C395" s="7">
        <v>3</v>
      </c>
    </row>
    <row r="396" spans="1:3" ht="12.75">
      <c r="A396" s="30">
        <v>3059</v>
      </c>
      <c r="B396" s="6" t="s">
        <v>67</v>
      </c>
      <c r="C396" s="7">
        <v>2</v>
      </c>
    </row>
    <row r="397" ht="12.75">
      <c r="A397" s="1" t="s">
        <v>598</v>
      </c>
    </row>
  </sheetData>
  <printOptions/>
  <pageMargins left="0.5905511811023623" right="0.5905511811023623" top="0.7874015748031497" bottom="0.5905511811023623" header="0.3937007874015748" footer="0"/>
  <pageSetup fitToHeight="6" fitToWidth="1" horizontalDpi="600" verticalDpi="600" orientation="portrait" paperSize="9" scale="86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6" sqref="B6:I26"/>
    </sheetView>
  </sheetViews>
  <sheetFormatPr defaultColWidth="11.421875" defaultRowHeight="12.75"/>
  <cols>
    <col min="1" max="1" width="18.28125" style="80" customWidth="1"/>
    <col min="2" max="2" width="10.7109375" style="80" customWidth="1"/>
    <col min="3" max="3" width="10.00390625" style="80" customWidth="1"/>
    <col min="4" max="4" width="10.7109375" style="80" customWidth="1"/>
    <col min="5" max="5" width="9.57421875" style="81" customWidth="1"/>
    <col min="6" max="6" width="10.7109375" style="80" customWidth="1"/>
    <col min="7" max="8" width="10.7109375" style="81" customWidth="1"/>
    <col min="9" max="9" width="10.7109375" style="80" customWidth="1"/>
    <col min="10" max="10" width="3.421875" style="80" customWidth="1"/>
    <col min="11" max="16384" width="11.421875" style="80" customWidth="1"/>
  </cols>
  <sheetData>
    <row r="1" ht="12.75">
      <c r="A1" s="68" t="s">
        <v>818</v>
      </c>
    </row>
    <row r="2" spans="1:8" s="69" customFormat="1" ht="12.75">
      <c r="A2" s="69" t="s">
        <v>819</v>
      </c>
      <c r="E2" s="70"/>
      <c r="G2" s="70"/>
      <c r="H2" s="70"/>
    </row>
    <row r="3" spans="5:8" s="69" customFormat="1" ht="12.75">
      <c r="E3" s="70"/>
      <c r="G3" s="70"/>
      <c r="H3" s="70"/>
    </row>
    <row r="4" spans="1:9" s="69" customFormat="1" ht="12.75">
      <c r="A4" s="82"/>
      <c r="B4" s="88" t="s">
        <v>639</v>
      </c>
      <c r="C4" s="88" t="s">
        <v>425</v>
      </c>
      <c r="D4" s="88"/>
      <c r="E4" s="90" t="s">
        <v>426</v>
      </c>
      <c r="F4" s="90"/>
      <c r="G4" s="90" t="s">
        <v>782</v>
      </c>
      <c r="H4" s="90" t="s">
        <v>427</v>
      </c>
      <c r="I4" s="89" t="s">
        <v>428</v>
      </c>
    </row>
    <row r="5" spans="1:9" s="69" customFormat="1" ht="39" customHeight="1">
      <c r="A5" s="82"/>
      <c r="B5" s="88"/>
      <c r="C5" s="76" t="s">
        <v>816</v>
      </c>
      <c r="D5" s="76" t="s">
        <v>817</v>
      </c>
      <c r="E5" s="77" t="s">
        <v>820</v>
      </c>
      <c r="F5" s="76" t="s">
        <v>821</v>
      </c>
      <c r="G5" s="90"/>
      <c r="H5" s="90"/>
      <c r="I5" s="89"/>
    </row>
    <row r="6" spans="1:9" s="69" customFormat="1" ht="12.75">
      <c r="A6" s="72" t="s">
        <v>628</v>
      </c>
      <c r="B6" s="67">
        <v>100880</v>
      </c>
      <c r="C6" s="67">
        <f>SUM(C7:C26)</f>
        <v>18719</v>
      </c>
      <c r="D6" s="74">
        <v>0</v>
      </c>
      <c r="E6" s="67">
        <v>16731</v>
      </c>
      <c r="F6" s="74">
        <v>0</v>
      </c>
      <c r="G6" s="67">
        <v>84149</v>
      </c>
      <c r="H6" s="67">
        <f>SUM(H7:H26)</f>
        <v>102868</v>
      </c>
      <c r="I6" s="67">
        <f>SUM(I7:I26)</f>
        <v>1988</v>
      </c>
    </row>
    <row r="7" spans="1:9" ht="12.75">
      <c r="A7" s="69" t="s">
        <v>629</v>
      </c>
      <c r="B7" s="70">
        <v>8820</v>
      </c>
      <c r="C7" s="70">
        <v>904</v>
      </c>
      <c r="D7" s="70">
        <v>36</v>
      </c>
      <c r="E7" s="70">
        <v>1004</v>
      </c>
      <c r="F7" s="73">
        <v>105</v>
      </c>
      <c r="G7" s="70">
        <v>7711</v>
      </c>
      <c r="H7" s="70">
        <v>8651</v>
      </c>
      <c r="I7" s="70">
        <f>H7-B7</f>
        <v>-169</v>
      </c>
    </row>
    <row r="8" spans="1:9" ht="12.75">
      <c r="A8" s="69" t="s">
        <v>630</v>
      </c>
      <c r="B8" s="70">
        <v>8567</v>
      </c>
      <c r="C8" s="70">
        <v>998</v>
      </c>
      <c r="D8" s="70">
        <v>94</v>
      </c>
      <c r="E8" s="70">
        <v>1013</v>
      </c>
      <c r="F8" s="73">
        <v>26</v>
      </c>
      <c r="G8" s="70">
        <v>7528</v>
      </c>
      <c r="H8" s="70">
        <v>8620</v>
      </c>
      <c r="I8" s="70">
        <f>H8-B8</f>
        <v>53</v>
      </c>
    </row>
    <row r="9" spans="1:9" ht="12.75">
      <c r="A9" s="69" t="s">
        <v>631</v>
      </c>
      <c r="B9" s="70">
        <v>6476</v>
      </c>
      <c r="C9" s="70">
        <v>757</v>
      </c>
      <c r="D9" s="70">
        <v>18</v>
      </c>
      <c r="E9" s="70">
        <v>829</v>
      </c>
      <c r="F9" s="73">
        <v>23</v>
      </c>
      <c r="G9" s="70">
        <v>5624</v>
      </c>
      <c r="H9" s="70">
        <v>6399</v>
      </c>
      <c r="I9" s="70">
        <f>H9-B9</f>
        <v>-77</v>
      </c>
    </row>
    <row r="10" spans="1:9" ht="12.75">
      <c r="A10" s="69" t="s">
        <v>632</v>
      </c>
      <c r="B10" s="70">
        <v>2923</v>
      </c>
      <c r="C10" s="70">
        <v>368</v>
      </c>
      <c r="D10" s="70">
        <v>12</v>
      </c>
      <c r="E10" s="70">
        <v>366</v>
      </c>
      <c r="F10" s="73">
        <v>2</v>
      </c>
      <c r="G10" s="70">
        <v>2555</v>
      </c>
      <c r="H10" s="70">
        <v>2935</v>
      </c>
      <c r="I10" s="70">
        <f aca="true" t="shared" si="0" ref="I10:I25">H10-B10</f>
        <v>12</v>
      </c>
    </row>
    <row r="11" spans="1:9" ht="12.75">
      <c r="A11" s="69" t="s">
        <v>633</v>
      </c>
      <c r="B11" s="70">
        <v>2763</v>
      </c>
      <c r="C11" s="70">
        <v>277</v>
      </c>
      <c r="D11" s="70">
        <v>4</v>
      </c>
      <c r="E11" s="70">
        <v>384</v>
      </c>
      <c r="F11" s="73">
        <v>6</v>
      </c>
      <c r="G11" s="70">
        <v>2373</v>
      </c>
      <c r="H11" s="70">
        <v>2654</v>
      </c>
      <c r="I11" s="70">
        <f t="shared" si="0"/>
        <v>-109</v>
      </c>
    </row>
    <row r="12" spans="1:9" ht="12.75">
      <c r="A12" s="69" t="s">
        <v>634</v>
      </c>
      <c r="B12" s="70">
        <v>3430</v>
      </c>
      <c r="C12" s="70">
        <v>362</v>
      </c>
      <c r="D12" s="70">
        <v>8</v>
      </c>
      <c r="E12" s="70">
        <v>347</v>
      </c>
      <c r="F12" s="73">
        <v>14</v>
      </c>
      <c r="G12" s="70">
        <v>3069</v>
      </c>
      <c r="H12" s="70">
        <v>3439</v>
      </c>
      <c r="I12" s="70">
        <f t="shared" si="0"/>
        <v>9</v>
      </c>
    </row>
    <row r="13" spans="1:9" ht="12.75">
      <c r="A13" s="69" t="s">
        <v>635</v>
      </c>
      <c r="B13" s="70">
        <v>2310</v>
      </c>
      <c r="C13" s="70">
        <v>300</v>
      </c>
      <c r="D13" s="70">
        <v>2</v>
      </c>
      <c r="E13" s="70">
        <v>346</v>
      </c>
      <c r="F13" s="73">
        <v>1</v>
      </c>
      <c r="G13" s="70">
        <v>1963</v>
      </c>
      <c r="H13" s="70">
        <v>2265</v>
      </c>
      <c r="I13" s="70">
        <f t="shared" si="0"/>
        <v>-45</v>
      </c>
    </row>
    <row r="14" spans="1:9" ht="12.75">
      <c r="A14" s="69" t="s">
        <v>636</v>
      </c>
      <c r="B14" s="70">
        <v>3474</v>
      </c>
      <c r="C14" s="70">
        <v>390</v>
      </c>
      <c r="D14" s="70">
        <v>12</v>
      </c>
      <c r="E14" s="70">
        <v>458</v>
      </c>
      <c r="F14" s="73">
        <v>12</v>
      </c>
      <c r="G14" s="70">
        <v>3004</v>
      </c>
      <c r="H14" s="70">
        <v>3406</v>
      </c>
      <c r="I14" s="70">
        <f t="shared" si="0"/>
        <v>-68</v>
      </c>
    </row>
    <row r="15" spans="1:9" ht="12.75">
      <c r="A15" s="69" t="s">
        <v>637</v>
      </c>
      <c r="B15" s="70">
        <v>2703</v>
      </c>
      <c r="C15" s="70">
        <v>422</v>
      </c>
      <c r="D15" s="70">
        <v>8</v>
      </c>
      <c r="E15" s="70">
        <v>416</v>
      </c>
      <c r="F15" s="73">
        <v>5</v>
      </c>
      <c r="G15" s="70">
        <v>2282</v>
      </c>
      <c r="H15" s="70">
        <v>2712</v>
      </c>
      <c r="I15" s="70">
        <f t="shared" si="0"/>
        <v>9</v>
      </c>
    </row>
    <row r="16" spans="1:9" ht="12.75">
      <c r="A16" s="69" t="s">
        <v>640</v>
      </c>
      <c r="B16" s="70">
        <v>4376</v>
      </c>
      <c r="C16" s="70">
        <v>510</v>
      </c>
      <c r="D16" s="70">
        <v>7</v>
      </c>
      <c r="E16" s="70">
        <v>596</v>
      </c>
      <c r="F16" s="73">
        <v>45</v>
      </c>
      <c r="G16" s="70">
        <v>3735</v>
      </c>
      <c r="H16" s="70">
        <v>4252</v>
      </c>
      <c r="I16" s="70">
        <f t="shared" si="0"/>
        <v>-124</v>
      </c>
    </row>
    <row r="17" spans="1:9" ht="12.75">
      <c r="A17" s="69" t="s">
        <v>642</v>
      </c>
      <c r="B17" s="70">
        <v>3289</v>
      </c>
      <c r="C17" s="70">
        <v>393</v>
      </c>
      <c r="D17" s="70">
        <v>11</v>
      </c>
      <c r="E17" s="70">
        <v>479</v>
      </c>
      <c r="F17" s="73">
        <v>18</v>
      </c>
      <c r="G17" s="70">
        <v>2792</v>
      </c>
      <c r="H17" s="70">
        <v>3196</v>
      </c>
      <c r="I17" s="70">
        <f t="shared" si="0"/>
        <v>-93</v>
      </c>
    </row>
    <row r="18" spans="1:9" ht="12.75">
      <c r="A18" s="69" t="s">
        <v>643</v>
      </c>
      <c r="B18" s="70">
        <v>3681</v>
      </c>
      <c r="C18" s="70">
        <v>539</v>
      </c>
      <c r="D18" s="70">
        <v>23</v>
      </c>
      <c r="E18" s="70">
        <v>520</v>
      </c>
      <c r="F18" s="73">
        <v>9</v>
      </c>
      <c r="G18" s="70">
        <v>3152</v>
      </c>
      <c r="H18" s="70">
        <v>3714</v>
      </c>
      <c r="I18" s="70">
        <f t="shared" si="0"/>
        <v>33</v>
      </c>
    </row>
    <row r="19" spans="1:9" ht="12.75">
      <c r="A19" s="69" t="s">
        <v>644</v>
      </c>
      <c r="B19" s="70">
        <v>2798</v>
      </c>
      <c r="C19" s="70">
        <v>341</v>
      </c>
      <c r="D19" s="70">
        <v>7</v>
      </c>
      <c r="E19" s="70">
        <v>383</v>
      </c>
      <c r="F19" s="73">
        <v>8</v>
      </c>
      <c r="G19" s="70">
        <v>2407</v>
      </c>
      <c r="H19" s="70">
        <v>2755</v>
      </c>
      <c r="I19" s="70">
        <f t="shared" si="0"/>
        <v>-43</v>
      </c>
    </row>
    <row r="20" spans="1:9" ht="12.75">
      <c r="A20" s="69" t="s">
        <v>646</v>
      </c>
      <c r="B20" s="70">
        <v>1934</v>
      </c>
      <c r="C20" s="70">
        <v>228</v>
      </c>
      <c r="D20" s="70">
        <v>10</v>
      </c>
      <c r="E20" s="70">
        <v>248</v>
      </c>
      <c r="F20" s="73">
        <v>8</v>
      </c>
      <c r="G20" s="70">
        <v>1678</v>
      </c>
      <c r="H20" s="70">
        <v>1916</v>
      </c>
      <c r="I20" s="70">
        <f t="shared" si="0"/>
        <v>-18</v>
      </c>
    </row>
    <row r="21" spans="1:9" ht="12.75">
      <c r="A21" s="69" t="s">
        <v>647</v>
      </c>
      <c r="B21" s="70">
        <v>2069</v>
      </c>
      <c r="C21" s="70">
        <v>380</v>
      </c>
      <c r="D21" s="70">
        <v>6</v>
      </c>
      <c r="E21" s="70">
        <v>319</v>
      </c>
      <c r="F21" s="73">
        <v>13</v>
      </c>
      <c r="G21" s="70">
        <v>1737</v>
      </c>
      <c r="H21" s="70">
        <v>2123</v>
      </c>
      <c r="I21" s="70">
        <f t="shared" si="0"/>
        <v>54</v>
      </c>
    </row>
    <row r="22" spans="1:9" ht="12.75">
      <c r="A22" s="69" t="s">
        <v>648</v>
      </c>
      <c r="B22" s="70">
        <v>1902</v>
      </c>
      <c r="C22" s="70">
        <v>283</v>
      </c>
      <c r="D22" s="70">
        <v>1</v>
      </c>
      <c r="E22" s="70">
        <v>270</v>
      </c>
      <c r="F22" s="73">
        <v>4</v>
      </c>
      <c r="G22" s="70">
        <v>1628</v>
      </c>
      <c r="H22" s="70">
        <v>1912</v>
      </c>
      <c r="I22" s="70">
        <f t="shared" si="0"/>
        <v>10</v>
      </c>
    </row>
    <row r="23" spans="1:9" ht="12.75">
      <c r="A23" s="69" t="s">
        <v>649</v>
      </c>
      <c r="B23" s="70">
        <v>286</v>
      </c>
      <c r="C23" s="70">
        <v>34</v>
      </c>
      <c r="D23" s="70">
        <v>4</v>
      </c>
      <c r="E23" s="70">
        <v>39</v>
      </c>
      <c r="F23" s="73">
        <v>0</v>
      </c>
      <c r="G23" s="70">
        <v>247</v>
      </c>
      <c r="H23" s="70">
        <v>285</v>
      </c>
      <c r="I23" s="70">
        <f t="shared" si="0"/>
        <v>-1</v>
      </c>
    </row>
    <row r="24" spans="1:9" ht="12.75">
      <c r="A24" s="69" t="s">
        <v>650</v>
      </c>
      <c r="B24" s="70">
        <v>761</v>
      </c>
      <c r="C24" s="70">
        <v>109</v>
      </c>
      <c r="D24" s="70">
        <v>6</v>
      </c>
      <c r="E24" s="70">
        <v>118</v>
      </c>
      <c r="F24" s="73">
        <v>0</v>
      </c>
      <c r="G24" s="70">
        <v>643</v>
      </c>
      <c r="H24" s="70">
        <v>758</v>
      </c>
      <c r="I24" s="70">
        <f t="shared" si="0"/>
        <v>-3</v>
      </c>
    </row>
    <row r="25" spans="1:9" ht="12.75">
      <c r="A25" s="69" t="s">
        <v>651</v>
      </c>
      <c r="B25" s="70">
        <v>1032</v>
      </c>
      <c r="C25" s="70">
        <v>98</v>
      </c>
      <c r="D25" s="70">
        <v>30</v>
      </c>
      <c r="E25" s="70">
        <v>128</v>
      </c>
      <c r="F25" s="73">
        <v>0</v>
      </c>
      <c r="G25" s="70">
        <v>904</v>
      </c>
      <c r="H25" s="70">
        <v>1032</v>
      </c>
      <c r="I25" s="70">
        <f t="shared" si="0"/>
        <v>0</v>
      </c>
    </row>
    <row r="26" spans="1:9" ht="12.75">
      <c r="A26" s="69" t="s">
        <v>652</v>
      </c>
      <c r="B26" s="70">
        <v>37286</v>
      </c>
      <c r="C26" s="70">
        <v>11026</v>
      </c>
      <c r="D26" s="78">
        <v>0</v>
      </c>
      <c r="E26" s="70">
        <v>8468</v>
      </c>
      <c r="F26" s="79">
        <v>0</v>
      </c>
      <c r="G26" s="70">
        <v>28818</v>
      </c>
      <c r="H26" s="70">
        <v>39844</v>
      </c>
      <c r="I26" s="70">
        <f>H26-B26</f>
        <v>2558</v>
      </c>
    </row>
    <row r="27" ht="12.75">
      <c r="A27" s="83"/>
    </row>
  </sheetData>
  <mergeCells count="6">
    <mergeCell ref="B4:B5"/>
    <mergeCell ref="I4:I5"/>
    <mergeCell ref="C4:D4"/>
    <mergeCell ref="E4:F4"/>
    <mergeCell ref="G4:G5"/>
    <mergeCell ref="H4:H5"/>
  </mergeCells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B6" sqref="B6:I26"/>
    </sheetView>
  </sheetViews>
  <sheetFormatPr defaultColWidth="11.421875" defaultRowHeight="12.75"/>
  <cols>
    <col min="1" max="1" width="18.7109375" style="69" customWidth="1"/>
    <col min="2" max="2" width="10.7109375" style="69" customWidth="1"/>
    <col min="3" max="3" width="9.421875" style="69" customWidth="1"/>
    <col min="4" max="4" width="10.7109375" style="69" customWidth="1"/>
    <col min="5" max="5" width="10.140625" style="69" customWidth="1"/>
    <col min="6" max="6" width="10.7109375" style="69" customWidth="1"/>
    <col min="7" max="7" width="12.28125" style="69" customWidth="1"/>
    <col min="8" max="9" width="10.7109375" style="69" customWidth="1"/>
    <col min="10" max="10" width="2.421875" style="69" customWidth="1"/>
    <col min="11" max="16384" width="11.421875" style="69" customWidth="1"/>
  </cols>
  <sheetData>
    <row r="1" ht="12.75">
      <c r="A1" s="84" t="s">
        <v>823</v>
      </c>
    </row>
    <row r="2" ht="12.75">
      <c r="A2" s="85" t="s">
        <v>824</v>
      </c>
    </row>
    <row r="4" spans="1:9" ht="12.75" customHeight="1">
      <c r="A4" s="82"/>
      <c r="B4" s="88" t="s">
        <v>639</v>
      </c>
      <c r="C4" s="88" t="s">
        <v>425</v>
      </c>
      <c r="D4" s="88"/>
      <c r="E4" s="90" t="s">
        <v>426</v>
      </c>
      <c r="F4" s="90"/>
      <c r="G4" s="90" t="s">
        <v>782</v>
      </c>
      <c r="H4" s="90" t="s">
        <v>427</v>
      </c>
      <c r="I4" s="89" t="s">
        <v>428</v>
      </c>
    </row>
    <row r="5" spans="1:9" ht="39.75" customHeight="1">
      <c r="A5" s="82"/>
      <c r="B5" s="88"/>
      <c r="C5" s="76" t="s">
        <v>816</v>
      </c>
      <c r="D5" s="76" t="s">
        <v>817</v>
      </c>
      <c r="E5" s="77" t="s">
        <v>820</v>
      </c>
      <c r="F5" s="76" t="s">
        <v>821</v>
      </c>
      <c r="G5" s="90"/>
      <c r="H5" s="90"/>
      <c r="I5" s="89"/>
    </row>
    <row r="6" spans="1:12" ht="12.75">
      <c r="A6" s="69" t="s">
        <v>628</v>
      </c>
      <c r="B6" s="74">
        <v>66462</v>
      </c>
      <c r="C6" s="74">
        <v>13930</v>
      </c>
      <c r="D6" s="74" t="s">
        <v>822</v>
      </c>
      <c r="E6" s="74">
        <v>10393</v>
      </c>
      <c r="F6" s="74" t="s">
        <v>822</v>
      </c>
      <c r="G6" s="75">
        <v>56069</v>
      </c>
      <c r="H6" s="75">
        <v>69999</v>
      </c>
      <c r="I6" s="67">
        <f>H6-B6</f>
        <v>3537</v>
      </c>
      <c r="K6" s="70"/>
      <c r="L6" s="70"/>
    </row>
    <row r="7" spans="1:12" ht="12.75">
      <c r="A7" s="69" t="s">
        <v>629</v>
      </c>
      <c r="B7" s="70">
        <v>6493</v>
      </c>
      <c r="C7" s="70">
        <v>741</v>
      </c>
      <c r="D7" s="69">
        <v>22</v>
      </c>
      <c r="E7" s="70">
        <v>768</v>
      </c>
      <c r="F7" s="69">
        <v>68</v>
      </c>
      <c r="G7" s="70">
        <v>5657</v>
      </c>
      <c r="H7" s="70">
        <v>6420</v>
      </c>
      <c r="I7" s="70">
        <f aca="true" t="shared" si="0" ref="I7:I26">H7-B7</f>
        <v>-73</v>
      </c>
      <c r="J7" s="70"/>
      <c r="K7" s="70"/>
      <c r="L7" s="70"/>
    </row>
    <row r="8" spans="1:12" ht="12.75">
      <c r="A8" s="69" t="s">
        <v>630</v>
      </c>
      <c r="B8" s="70">
        <v>6040</v>
      </c>
      <c r="C8" s="70">
        <v>805</v>
      </c>
      <c r="D8" s="69">
        <v>60</v>
      </c>
      <c r="E8" s="70">
        <v>796</v>
      </c>
      <c r="F8" s="69">
        <v>15</v>
      </c>
      <c r="G8" s="70">
        <v>5229</v>
      </c>
      <c r="H8" s="70">
        <v>6094</v>
      </c>
      <c r="I8" s="70">
        <f t="shared" si="0"/>
        <v>54</v>
      </c>
      <c r="J8" s="70"/>
      <c r="K8" s="70"/>
      <c r="L8" s="70"/>
    </row>
    <row r="9" spans="1:12" ht="12.75">
      <c r="A9" s="69" t="s">
        <v>631</v>
      </c>
      <c r="B9" s="70">
        <v>4611</v>
      </c>
      <c r="C9" s="70">
        <v>613</v>
      </c>
      <c r="D9" s="69">
        <v>10</v>
      </c>
      <c r="E9" s="70">
        <v>648</v>
      </c>
      <c r="F9" s="69">
        <v>13</v>
      </c>
      <c r="G9" s="70">
        <v>3950</v>
      </c>
      <c r="H9" s="70">
        <v>4573</v>
      </c>
      <c r="I9" s="70">
        <f t="shared" si="0"/>
        <v>-38</v>
      </c>
      <c r="J9" s="70"/>
      <c r="K9" s="70"/>
      <c r="L9" s="70"/>
    </row>
    <row r="10" spans="1:12" ht="12.75">
      <c r="A10" s="69" t="s">
        <v>632</v>
      </c>
      <c r="B10" s="70">
        <v>2371</v>
      </c>
      <c r="C10" s="70">
        <v>306</v>
      </c>
      <c r="D10" s="69">
        <v>10</v>
      </c>
      <c r="E10" s="70">
        <v>306</v>
      </c>
      <c r="F10" s="69">
        <v>1</v>
      </c>
      <c r="G10" s="70">
        <v>2064</v>
      </c>
      <c r="H10" s="70">
        <v>2380</v>
      </c>
      <c r="I10" s="70">
        <f t="shared" si="0"/>
        <v>9</v>
      </c>
      <c r="J10" s="70"/>
      <c r="K10" s="70"/>
      <c r="L10" s="70"/>
    </row>
    <row r="11" spans="1:12" ht="12.75">
      <c r="A11" s="69" t="s">
        <v>633</v>
      </c>
      <c r="B11" s="70">
        <v>2066</v>
      </c>
      <c r="C11" s="70">
        <v>214</v>
      </c>
      <c r="D11" s="69">
        <v>3</v>
      </c>
      <c r="E11" s="70">
        <v>291</v>
      </c>
      <c r="F11" s="69">
        <v>4</v>
      </c>
      <c r="G11" s="70">
        <v>1771</v>
      </c>
      <c r="H11" s="70">
        <v>1988</v>
      </c>
      <c r="I11" s="70">
        <f t="shared" si="0"/>
        <v>-78</v>
      </c>
      <c r="J11" s="70"/>
      <c r="K11" s="70"/>
      <c r="L11" s="70"/>
    </row>
    <row r="12" spans="1:12" ht="12.75">
      <c r="A12" s="69" t="s">
        <v>634</v>
      </c>
      <c r="B12" s="70">
        <v>2363</v>
      </c>
      <c r="C12" s="70">
        <v>277</v>
      </c>
      <c r="D12" s="69">
        <v>4</v>
      </c>
      <c r="E12" s="70">
        <v>262</v>
      </c>
      <c r="F12" s="69">
        <v>11</v>
      </c>
      <c r="G12" s="70">
        <v>2090</v>
      </c>
      <c r="H12" s="70">
        <v>2371</v>
      </c>
      <c r="I12" s="70">
        <f t="shared" si="0"/>
        <v>8</v>
      </c>
      <c r="J12" s="70"/>
      <c r="K12" s="70"/>
      <c r="L12" s="70"/>
    </row>
    <row r="13" spans="1:12" ht="12.75">
      <c r="A13" s="69" t="s">
        <v>635</v>
      </c>
      <c r="B13" s="70">
        <v>1823</v>
      </c>
      <c r="C13" s="70">
        <v>257</v>
      </c>
      <c r="D13" s="69">
        <v>1</v>
      </c>
      <c r="E13" s="70">
        <v>281</v>
      </c>
      <c r="F13" s="69">
        <v>0</v>
      </c>
      <c r="G13" s="70">
        <v>1542</v>
      </c>
      <c r="H13" s="70">
        <v>1800</v>
      </c>
      <c r="I13" s="70">
        <f t="shared" si="0"/>
        <v>-23</v>
      </c>
      <c r="J13" s="70"/>
      <c r="K13" s="70"/>
      <c r="L13" s="70"/>
    </row>
    <row r="14" spans="1:12" ht="12.75">
      <c r="A14" s="69" t="s">
        <v>636</v>
      </c>
      <c r="B14" s="70">
        <v>2772</v>
      </c>
      <c r="C14" s="70">
        <v>327</v>
      </c>
      <c r="D14" s="69">
        <v>8</v>
      </c>
      <c r="E14" s="70">
        <v>368</v>
      </c>
      <c r="F14" s="69">
        <v>10</v>
      </c>
      <c r="G14" s="70">
        <v>2394</v>
      </c>
      <c r="H14" s="70">
        <v>2729</v>
      </c>
      <c r="I14" s="70">
        <f t="shared" si="0"/>
        <v>-43</v>
      </c>
      <c r="J14" s="70"/>
      <c r="K14" s="70"/>
      <c r="L14" s="70"/>
    </row>
    <row r="15" spans="1:12" ht="12.75">
      <c r="A15" s="69" t="s">
        <v>637</v>
      </c>
      <c r="B15" s="70">
        <v>2114</v>
      </c>
      <c r="C15" s="70">
        <v>353</v>
      </c>
      <c r="D15" s="69">
        <v>5</v>
      </c>
      <c r="E15" s="70">
        <v>344</v>
      </c>
      <c r="F15" s="69">
        <v>2</v>
      </c>
      <c r="G15" s="70">
        <v>1768</v>
      </c>
      <c r="H15" s="70">
        <v>2126</v>
      </c>
      <c r="I15" s="70">
        <f t="shared" si="0"/>
        <v>12</v>
      </c>
      <c r="J15" s="70"/>
      <c r="K15" s="70"/>
      <c r="L15" s="70"/>
    </row>
    <row r="16" spans="1:12" ht="12.75">
      <c r="A16" s="69" t="s">
        <v>640</v>
      </c>
      <c r="B16" s="70">
        <v>3342</v>
      </c>
      <c r="C16" s="70">
        <v>416</v>
      </c>
      <c r="D16" s="69">
        <v>4</v>
      </c>
      <c r="E16" s="70">
        <v>473</v>
      </c>
      <c r="F16" s="69">
        <v>35</v>
      </c>
      <c r="G16" s="70">
        <v>2834</v>
      </c>
      <c r="H16" s="70">
        <v>3254</v>
      </c>
      <c r="I16" s="70">
        <f t="shared" si="0"/>
        <v>-88</v>
      </c>
      <c r="J16" s="70"/>
      <c r="K16" s="70"/>
      <c r="L16" s="70"/>
    </row>
    <row r="17" spans="1:12" ht="12.75">
      <c r="A17" s="69" t="s">
        <v>642</v>
      </c>
      <c r="B17" s="70">
        <v>2731</v>
      </c>
      <c r="C17" s="70">
        <v>336</v>
      </c>
      <c r="D17" s="69">
        <v>5</v>
      </c>
      <c r="E17" s="70">
        <v>394</v>
      </c>
      <c r="F17" s="69">
        <v>15</v>
      </c>
      <c r="G17" s="70">
        <v>2322</v>
      </c>
      <c r="H17" s="70">
        <v>2663</v>
      </c>
      <c r="I17" s="70">
        <f t="shared" si="0"/>
        <v>-68</v>
      </c>
      <c r="J17" s="70"/>
      <c r="K17" s="70"/>
      <c r="L17" s="70"/>
    </row>
    <row r="18" spans="1:12" ht="12.75">
      <c r="A18" s="69" t="s">
        <v>643</v>
      </c>
      <c r="B18" s="70">
        <v>2900</v>
      </c>
      <c r="C18" s="70">
        <v>438</v>
      </c>
      <c r="D18" s="69">
        <v>15</v>
      </c>
      <c r="E18" s="70">
        <v>413</v>
      </c>
      <c r="F18" s="69">
        <v>4</v>
      </c>
      <c r="G18" s="70">
        <v>2483</v>
      </c>
      <c r="H18" s="70">
        <v>2936</v>
      </c>
      <c r="I18" s="70">
        <f t="shared" si="0"/>
        <v>36</v>
      </c>
      <c r="J18" s="70"/>
      <c r="K18" s="70"/>
      <c r="L18" s="70"/>
    </row>
    <row r="19" spans="1:12" ht="12.75">
      <c r="A19" s="69" t="s">
        <v>644</v>
      </c>
      <c r="B19" s="70">
        <v>2104</v>
      </c>
      <c r="C19" s="70">
        <v>286</v>
      </c>
      <c r="D19" s="69">
        <v>6</v>
      </c>
      <c r="E19" s="70">
        <v>299</v>
      </c>
      <c r="F19" s="69">
        <v>5</v>
      </c>
      <c r="G19" s="70">
        <v>1800</v>
      </c>
      <c r="H19" s="70">
        <v>2092</v>
      </c>
      <c r="I19" s="70">
        <f t="shared" si="0"/>
        <v>-12</v>
      </c>
      <c r="J19" s="70"/>
      <c r="K19" s="70"/>
      <c r="L19" s="70"/>
    </row>
    <row r="20" spans="1:12" ht="12.75">
      <c r="A20" s="69" t="s">
        <v>646</v>
      </c>
      <c r="B20" s="70">
        <v>1467</v>
      </c>
      <c r="C20" s="70">
        <v>186</v>
      </c>
      <c r="D20" s="69">
        <v>6</v>
      </c>
      <c r="E20" s="70">
        <v>193</v>
      </c>
      <c r="F20" s="69">
        <v>6</v>
      </c>
      <c r="G20" s="70">
        <v>1268</v>
      </c>
      <c r="H20" s="70">
        <v>1460</v>
      </c>
      <c r="I20" s="70">
        <f t="shared" si="0"/>
        <v>-7</v>
      </c>
      <c r="J20" s="70"/>
      <c r="K20" s="70"/>
      <c r="L20" s="70"/>
    </row>
    <row r="21" spans="1:12" ht="12.75">
      <c r="A21" s="69" t="s">
        <v>647</v>
      </c>
      <c r="B21" s="70">
        <v>1635</v>
      </c>
      <c r="C21" s="70">
        <v>328</v>
      </c>
      <c r="D21" s="69">
        <v>6</v>
      </c>
      <c r="E21" s="70">
        <v>256</v>
      </c>
      <c r="F21" s="69">
        <v>8</v>
      </c>
      <c r="G21" s="70">
        <v>1371</v>
      </c>
      <c r="H21" s="70">
        <v>1705</v>
      </c>
      <c r="I21" s="70">
        <f t="shared" si="0"/>
        <v>70</v>
      </c>
      <c r="J21" s="70"/>
      <c r="K21" s="70"/>
      <c r="L21" s="70"/>
    </row>
    <row r="22" spans="1:12" ht="12.75">
      <c r="A22" s="69" t="s">
        <v>648</v>
      </c>
      <c r="B22" s="70">
        <v>1490</v>
      </c>
      <c r="C22" s="70">
        <v>232</v>
      </c>
      <c r="D22" s="69">
        <v>0</v>
      </c>
      <c r="E22" s="70">
        <v>220</v>
      </c>
      <c r="F22" s="69">
        <v>2</v>
      </c>
      <c r="G22" s="70">
        <v>1268</v>
      </c>
      <c r="H22" s="70">
        <v>1500</v>
      </c>
      <c r="I22" s="70">
        <f t="shared" si="0"/>
        <v>10</v>
      </c>
      <c r="J22" s="70"/>
      <c r="K22" s="70"/>
      <c r="L22" s="70"/>
    </row>
    <row r="23" spans="1:12" ht="12.75">
      <c r="A23" s="69" t="s">
        <v>649</v>
      </c>
      <c r="B23" s="70">
        <v>193</v>
      </c>
      <c r="C23" s="70">
        <v>28</v>
      </c>
      <c r="D23" s="69">
        <v>1</v>
      </c>
      <c r="E23" s="70">
        <v>24</v>
      </c>
      <c r="F23" s="69">
        <v>0</v>
      </c>
      <c r="G23" s="70">
        <v>169</v>
      </c>
      <c r="H23" s="70">
        <v>198</v>
      </c>
      <c r="I23" s="70">
        <f t="shared" si="0"/>
        <v>5</v>
      </c>
      <c r="J23" s="70"/>
      <c r="K23" s="70"/>
      <c r="L23" s="70"/>
    </row>
    <row r="24" spans="1:12" ht="12.75">
      <c r="A24" s="69" t="s">
        <v>650</v>
      </c>
      <c r="B24" s="70">
        <v>594</v>
      </c>
      <c r="C24" s="70">
        <v>89</v>
      </c>
      <c r="D24" s="69">
        <v>6</v>
      </c>
      <c r="E24" s="70">
        <v>91</v>
      </c>
      <c r="F24" s="69">
        <v>0</v>
      </c>
      <c r="G24" s="70">
        <v>503</v>
      </c>
      <c r="H24" s="70">
        <v>598</v>
      </c>
      <c r="I24" s="70">
        <f t="shared" si="0"/>
        <v>4</v>
      </c>
      <c r="J24" s="70"/>
      <c r="K24" s="70"/>
      <c r="L24" s="70"/>
    </row>
    <row r="25" spans="1:12" ht="12.75">
      <c r="A25" s="69" t="s">
        <v>651</v>
      </c>
      <c r="B25" s="70">
        <v>803</v>
      </c>
      <c r="C25" s="70">
        <v>79</v>
      </c>
      <c r="D25" s="69">
        <v>27</v>
      </c>
      <c r="E25" s="70">
        <v>96</v>
      </c>
      <c r="F25" s="69">
        <v>0</v>
      </c>
      <c r="G25" s="70">
        <v>707</v>
      </c>
      <c r="H25" s="70">
        <v>813</v>
      </c>
      <c r="I25" s="70">
        <f t="shared" si="0"/>
        <v>10</v>
      </c>
      <c r="J25" s="70"/>
      <c r="K25" s="70"/>
      <c r="L25" s="70"/>
    </row>
    <row r="26" spans="1:12" ht="12.75">
      <c r="A26" s="69" t="s">
        <v>652</v>
      </c>
      <c r="B26" s="70">
        <v>18550</v>
      </c>
      <c r="C26" s="70">
        <v>7619</v>
      </c>
      <c r="D26" s="43" t="s">
        <v>822</v>
      </c>
      <c r="E26" s="70">
        <v>3870</v>
      </c>
      <c r="F26" s="43" t="s">
        <v>822</v>
      </c>
      <c r="G26" s="70">
        <v>14680</v>
      </c>
      <c r="H26" s="70">
        <v>22299</v>
      </c>
      <c r="I26" s="70">
        <f t="shared" si="0"/>
        <v>3749</v>
      </c>
      <c r="J26" s="70"/>
      <c r="K26" s="70"/>
      <c r="L26" s="70"/>
    </row>
    <row r="27" ht="12.75">
      <c r="A27" s="83"/>
    </row>
  </sheetData>
  <mergeCells count="6">
    <mergeCell ref="H4:H5"/>
    <mergeCell ref="I4:I5"/>
    <mergeCell ref="B4:B5"/>
    <mergeCell ref="C4:D4"/>
    <mergeCell ref="E4:F4"/>
    <mergeCell ref="G4:G5"/>
  </mergeCells>
  <printOptions/>
  <pageMargins left="0.7874015748031497" right="0.7874015748031497" top="0.984251968503937" bottom="0.984251968503937" header="0.3937007874015748" footer="0.3937007874015748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 topLeftCell="A1">
      <selection activeCell="B58" sqref="B58:I113"/>
    </sheetView>
  </sheetViews>
  <sheetFormatPr defaultColWidth="11.421875" defaultRowHeight="12.75"/>
  <cols>
    <col min="1" max="1" width="27.140625" style="0" customWidth="1"/>
    <col min="2" max="2" width="10.7109375" style="87" customWidth="1"/>
    <col min="3" max="3" width="10.28125" style="80" customWidth="1"/>
    <col min="4" max="4" width="10.7109375" style="80" customWidth="1"/>
    <col min="5" max="5" width="9.421875" style="81" customWidth="1"/>
    <col min="6" max="6" width="10.7109375" style="80" customWidth="1"/>
    <col min="7" max="8" width="10.7109375" style="81" customWidth="1"/>
    <col min="9" max="9" width="10.7109375" style="80" customWidth="1"/>
    <col min="10" max="10" width="3.421875" style="0" customWidth="1"/>
  </cols>
  <sheetData>
    <row r="1" spans="1:2" ht="12.75">
      <c r="A1" s="8" t="s">
        <v>825</v>
      </c>
      <c r="B1" s="86"/>
    </row>
    <row r="2" spans="1:9" s="1" customFormat="1" ht="12.75">
      <c r="A2" s="1" t="s">
        <v>826</v>
      </c>
      <c r="B2" s="69"/>
      <c r="C2" s="69"/>
      <c r="D2" s="69"/>
      <c r="E2" s="70"/>
      <c r="F2" s="69"/>
      <c r="G2" s="70"/>
      <c r="H2" s="70"/>
      <c r="I2" s="69"/>
    </row>
    <row r="3" spans="2:9" s="1" customFormat="1" ht="12.75">
      <c r="B3" s="69"/>
      <c r="C3" s="69"/>
      <c r="D3" s="69"/>
      <c r="E3" s="70"/>
      <c r="F3" s="69"/>
      <c r="G3" s="70"/>
      <c r="H3" s="70"/>
      <c r="I3" s="69"/>
    </row>
    <row r="4" spans="1:9" s="1" customFormat="1" ht="12.75" customHeight="1">
      <c r="A4" s="63"/>
      <c r="B4" s="88" t="s">
        <v>639</v>
      </c>
      <c r="C4" s="88" t="s">
        <v>425</v>
      </c>
      <c r="D4" s="88"/>
      <c r="E4" s="90" t="s">
        <v>426</v>
      </c>
      <c r="F4" s="90"/>
      <c r="G4" s="90" t="s">
        <v>782</v>
      </c>
      <c r="H4" s="90" t="s">
        <v>427</v>
      </c>
      <c r="I4" s="89" t="s">
        <v>428</v>
      </c>
    </row>
    <row r="5" spans="1:9" s="1" customFormat="1" ht="39" customHeight="1">
      <c r="A5" s="63"/>
      <c r="B5" s="88"/>
      <c r="C5" s="76" t="s">
        <v>816</v>
      </c>
      <c r="D5" s="76" t="s">
        <v>1</v>
      </c>
      <c r="E5" s="77" t="s">
        <v>820</v>
      </c>
      <c r="F5" s="76" t="s">
        <v>2</v>
      </c>
      <c r="G5" s="90"/>
      <c r="H5" s="90"/>
      <c r="I5" s="89"/>
    </row>
    <row r="6" spans="1:12" s="1" customFormat="1" ht="12.75">
      <c r="A6" s="65" t="s">
        <v>628</v>
      </c>
      <c r="B6" s="67">
        <v>100880</v>
      </c>
      <c r="C6" s="67">
        <v>18719</v>
      </c>
      <c r="D6" s="74" t="s">
        <v>822</v>
      </c>
      <c r="E6" s="66">
        <v>16731</v>
      </c>
      <c r="F6" s="74" t="s">
        <v>822</v>
      </c>
      <c r="G6" s="67">
        <v>84149</v>
      </c>
      <c r="H6" s="66">
        <v>102868</v>
      </c>
      <c r="I6" s="67">
        <v>1988</v>
      </c>
      <c r="K6" s="7"/>
      <c r="L6" s="7"/>
    </row>
    <row r="7" spans="1:9" ht="12.75">
      <c r="A7" s="68" t="s">
        <v>629</v>
      </c>
      <c r="B7" s="70"/>
      <c r="C7" s="70"/>
      <c r="D7" s="70"/>
      <c r="E7" s="70"/>
      <c r="F7" s="73"/>
      <c r="G7" s="70"/>
      <c r="H7" s="70"/>
      <c r="I7" s="70"/>
    </row>
    <row r="8" spans="1:12" ht="12.75">
      <c r="A8" s="69" t="s">
        <v>461</v>
      </c>
      <c r="B8" s="70">
        <v>699</v>
      </c>
      <c r="C8" s="70">
        <v>75</v>
      </c>
      <c r="D8" s="70">
        <v>20</v>
      </c>
      <c r="E8" s="70">
        <v>73</v>
      </c>
      <c r="F8" s="73">
        <v>5</v>
      </c>
      <c r="G8" s="70">
        <v>621</v>
      </c>
      <c r="H8" s="70">
        <v>716</v>
      </c>
      <c r="I8" s="70">
        <f>H8-B8</f>
        <v>17</v>
      </c>
      <c r="K8" s="7"/>
      <c r="L8" s="7"/>
    </row>
    <row r="9" spans="1:12" ht="12.75">
      <c r="A9" s="69" t="s">
        <v>462</v>
      </c>
      <c r="B9" s="70">
        <v>1461</v>
      </c>
      <c r="C9" s="70">
        <v>150</v>
      </c>
      <c r="D9" s="70">
        <v>12</v>
      </c>
      <c r="E9" s="70">
        <v>151</v>
      </c>
      <c r="F9" s="73">
        <v>11</v>
      </c>
      <c r="G9" s="70">
        <v>1299</v>
      </c>
      <c r="H9" s="70">
        <v>1461</v>
      </c>
      <c r="I9" s="70">
        <f aca="true" t="shared" si="0" ref="I9:I72">H9-B9</f>
        <v>0</v>
      </c>
      <c r="K9" s="7"/>
      <c r="L9" s="7"/>
    </row>
    <row r="10" spans="1:12" ht="12.75">
      <c r="A10" s="69" t="s">
        <v>463</v>
      </c>
      <c r="B10" s="70">
        <v>685</v>
      </c>
      <c r="C10" s="70">
        <v>89</v>
      </c>
      <c r="D10" s="70">
        <v>0</v>
      </c>
      <c r="E10" s="70">
        <v>103</v>
      </c>
      <c r="F10" s="73">
        <v>2</v>
      </c>
      <c r="G10" s="70">
        <v>580</v>
      </c>
      <c r="H10" s="70">
        <v>669</v>
      </c>
      <c r="I10" s="70">
        <f t="shared" si="0"/>
        <v>-16</v>
      </c>
      <c r="K10" s="7"/>
      <c r="L10" s="7"/>
    </row>
    <row r="11" spans="1:12" ht="12.75">
      <c r="A11" s="69" t="s">
        <v>464</v>
      </c>
      <c r="B11" s="70">
        <v>476</v>
      </c>
      <c r="C11" s="70">
        <v>67</v>
      </c>
      <c r="D11" s="70">
        <v>3</v>
      </c>
      <c r="E11" s="70">
        <v>61</v>
      </c>
      <c r="F11" s="73">
        <v>1</v>
      </c>
      <c r="G11" s="70">
        <v>414</v>
      </c>
      <c r="H11" s="70">
        <v>484</v>
      </c>
      <c r="I11" s="70">
        <f t="shared" si="0"/>
        <v>8</v>
      </c>
      <c r="K11" s="7"/>
      <c r="L11" s="7"/>
    </row>
    <row r="12" spans="1:12" ht="12.75">
      <c r="A12" s="69" t="s">
        <v>465</v>
      </c>
      <c r="B12" s="70">
        <v>1311</v>
      </c>
      <c r="C12" s="70">
        <v>117</v>
      </c>
      <c r="D12" s="70">
        <v>6</v>
      </c>
      <c r="E12" s="70">
        <v>148</v>
      </c>
      <c r="F12" s="73">
        <v>4</v>
      </c>
      <c r="G12" s="70">
        <v>1159</v>
      </c>
      <c r="H12" s="70">
        <v>1282</v>
      </c>
      <c r="I12" s="70">
        <f t="shared" si="0"/>
        <v>-29</v>
      </c>
      <c r="K12" s="7"/>
      <c r="L12" s="7"/>
    </row>
    <row r="13" spans="1:12" ht="12.75">
      <c r="A13" s="69" t="s">
        <v>466</v>
      </c>
      <c r="B13" s="70">
        <v>4188</v>
      </c>
      <c r="C13" s="70">
        <v>406</v>
      </c>
      <c r="D13" s="70">
        <v>15</v>
      </c>
      <c r="E13" s="70">
        <v>468</v>
      </c>
      <c r="F13" s="73">
        <v>102</v>
      </c>
      <c r="G13" s="70">
        <v>3618</v>
      </c>
      <c r="H13" s="70">
        <v>4039</v>
      </c>
      <c r="I13" s="70">
        <f t="shared" si="0"/>
        <v>-149</v>
      </c>
      <c r="K13" s="7"/>
      <c r="L13" s="7"/>
    </row>
    <row r="14" spans="1:12" ht="12.75">
      <c r="A14" s="68" t="s">
        <v>630</v>
      </c>
      <c r="B14" s="70"/>
      <c r="C14" s="70"/>
      <c r="D14" s="70"/>
      <c r="E14" s="70"/>
      <c r="F14" s="73"/>
      <c r="G14" s="70"/>
      <c r="H14" s="70"/>
      <c r="I14" s="70"/>
      <c r="K14" s="7"/>
      <c r="L14" s="7"/>
    </row>
    <row r="15" spans="1:12" ht="12.75">
      <c r="A15" s="69" t="s">
        <v>467</v>
      </c>
      <c r="B15" s="70">
        <v>3350</v>
      </c>
      <c r="C15" s="70">
        <v>413</v>
      </c>
      <c r="D15" s="70">
        <v>28</v>
      </c>
      <c r="E15" s="70">
        <v>475</v>
      </c>
      <c r="F15" s="73">
        <v>9</v>
      </c>
      <c r="G15" s="70">
        <v>2866</v>
      </c>
      <c r="H15" s="70">
        <v>3307</v>
      </c>
      <c r="I15" s="70">
        <f t="shared" si="0"/>
        <v>-43</v>
      </c>
      <c r="K15" s="7"/>
      <c r="L15" s="7"/>
    </row>
    <row r="16" spans="1:12" ht="12.75">
      <c r="A16" s="69" t="s">
        <v>468</v>
      </c>
      <c r="B16" s="70">
        <v>2798</v>
      </c>
      <c r="C16" s="70">
        <v>344</v>
      </c>
      <c r="D16" s="70">
        <v>69</v>
      </c>
      <c r="E16" s="70">
        <v>293</v>
      </c>
      <c r="F16" s="73">
        <v>13</v>
      </c>
      <c r="G16" s="70">
        <v>2492</v>
      </c>
      <c r="H16" s="70">
        <v>2905</v>
      </c>
      <c r="I16" s="70">
        <f t="shared" si="0"/>
        <v>107</v>
      </c>
      <c r="K16" s="7"/>
      <c r="L16" s="7"/>
    </row>
    <row r="17" spans="1:12" ht="12.75">
      <c r="A17" s="69" t="s">
        <v>469</v>
      </c>
      <c r="B17" s="70">
        <v>2419</v>
      </c>
      <c r="C17" s="70">
        <v>241</v>
      </c>
      <c r="D17" s="70">
        <v>13</v>
      </c>
      <c r="E17" s="70">
        <v>245</v>
      </c>
      <c r="F17" s="73">
        <v>20</v>
      </c>
      <c r="G17" s="70">
        <v>2154</v>
      </c>
      <c r="H17" s="70">
        <v>2408</v>
      </c>
      <c r="I17" s="70">
        <f t="shared" si="0"/>
        <v>-11</v>
      </c>
      <c r="K17" s="7"/>
      <c r="L17" s="7"/>
    </row>
    <row r="18" spans="1:12" ht="12.75">
      <c r="A18" s="68" t="s">
        <v>631</v>
      </c>
      <c r="B18" s="70"/>
      <c r="C18" s="70"/>
      <c r="D18" s="70"/>
      <c r="E18" s="70"/>
      <c r="F18" s="73"/>
      <c r="G18" s="70"/>
      <c r="H18" s="70"/>
      <c r="I18" s="70"/>
      <c r="K18" s="7"/>
      <c r="L18" s="7"/>
    </row>
    <row r="19" spans="1:12" ht="12.75">
      <c r="A19" s="69" t="s">
        <v>470</v>
      </c>
      <c r="B19" s="70">
        <v>924</v>
      </c>
      <c r="C19" s="70">
        <v>84</v>
      </c>
      <c r="D19" s="70">
        <v>9</v>
      </c>
      <c r="E19" s="70">
        <v>110</v>
      </c>
      <c r="F19" s="73">
        <v>0</v>
      </c>
      <c r="G19" s="70">
        <v>814</v>
      </c>
      <c r="H19" s="70">
        <v>907</v>
      </c>
      <c r="I19" s="70">
        <f t="shared" si="0"/>
        <v>-17</v>
      </c>
      <c r="K19" s="7"/>
      <c r="L19" s="7"/>
    </row>
    <row r="20" spans="1:12" ht="12.75">
      <c r="A20" s="69" t="s">
        <v>471</v>
      </c>
      <c r="B20" s="70">
        <v>1331</v>
      </c>
      <c r="C20" s="70">
        <v>180</v>
      </c>
      <c r="D20" s="70">
        <v>2</v>
      </c>
      <c r="E20" s="70">
        <v>165</v>
      </c>
      <c r="F20" s="73">
        <v>9</v>
      </c>
      <c r="G20" s="70">
        <v>1157</v>
      </c>
      <c r="H20" s="70">
        <v>1339</v>
      </c>
      <c r="I20" s="70">
        <f t="shared" si="0"/>
        <v>8</v>
      </c>
      <c r="K20" s="7"/>
      <c r="L20" s="7"/>
    </row>
    <row r="21" spans="1:12" ht="12.75">
      <c r="A21" s="69" t="s">
        <v>472</v>
      </c>
      <c r="B21" s="70">
        <v>1533</v>
      </c>
      <c r="C21" s="70">
        <v>148</v>
      </c>
      <c r="D21" s="70">
        <v>4</v>
      </c>
      <c r="E21" s="70">
        <v>210</v>
      </c>
      <c r="F21" s="73">
        <v>3</v>
      </c>
      <c r="G21" s="70">
        <v>1320</v>
      </c>
      <c r="H21" s="70">
        <v>1472</v>
      </c>
      <c r="I21" s="70">
        <f t="shared" si="0"/>
        <v>-61</v>
      </c>
      <c r="K21" s="7"/>
      <c r="L21" s="7"/>
    </row>
    <row r="22" spans="1:12" ht="12.75">
      <c r="A22" s="69" t="s">
        <v>473</v>
      </c>
      <c r="B22" s="70">
        <v>2688</v>
      </c>
      <c r="C22" s="70">
        <v>345</v>
      </c>
      <c r="D22" s="70">
        <v>7</v>
      </c>
      <c r="E22" s="70">
        <v>344</v>
      </c>
      <c r="F22" s="73">
        <v>15</v>
      </c>
      <c r="G22" s="70">
        <v>2329</v>
      </c>
      <c r="H22" s="70">
        <v>2681</v>
      </c>
      <c r="I22" s="70">
        <f t="shared" si="0"/>
        <v>-7</v>
      </c>
      <c r="K22" s="7"/>
      <c r="L22" s="7"/>
    </row>
    <row r="23" spans="1:12" ht="12.75">
      <c r="A23" s="68" t="s">
        <v>632</v>
      </c>
      <c r="B23" s="70"/>
      <c r="C23" s="70"/>
      <c r="D23" s="70"/>
      <c r="E23" s="70"/>
      <c r="F23" s="73"/>
      <c r="G23" s="70"/>
      <c r="H23" s="70"/>
      <c r="I23" s="70"/>
      <c r="K23" s="7"/>
      <c r="L23" s="7"/>
    </row>
    <row r="24" spans="1:12" ht="12.75">
      <c r="A24" s="69" t="s">
        <v>474</v>
      </c>
      <c r="B24" s="70">
        <v>1376</v>
      </c>
      <c r="C24" s="70">
        <v>150</v>
      </c>
      <c r="D24" s="70">
        <v>4</v>
      </c>
      <c r="E24" s="70">
        <v>179</v>
      </c>
      <c r="F24" s="73">
        <v>5</v>
      </c>
      <c r="G24" s="70">
        <v>1192</v>
      </c>
      <c r="H24" s="70">
        <v>1346</v>
      </c>
      <c r="I24" s="70">
        <f t="shared" si="0"/>
        <v>-30</v>
      </c>
      <c r="K24" s="7"/>
      <c r="L24" s="7"/>
    </row>
    <row r="25" spans="1:12" ht="12.75">
      <c r="A25" s="69" t="s">
        <v>475</v>
      </c>
      <c r="B25" s="70">
        <v>291</v>
      </c>
      <c r="C25" s="70">
        <v>34</v>
      </c>
      <c r="D25" s="70">
        <v>0</v>
      </c>
      <c r="E25" s="70">
        <v>36</v>
      </c>
      <c r="F25" s="73">
        <v>0</v>
      </c>
      <c r="G25" s="70">
        <v>255</v>
      </c>
      <c r="H25" s="70">
        <v>289</v>
      </c>
      <c r="I25" s="70">
        <f t="shared" si="0"/>
        <v>-2</v>
      </c>
      <c r="K25" s="7"/>
      <c r="L25" s="7"/>
    </row>
    <row r="26" spans="1:12" ht="12.75">
      <c r="A26" s="69" t="s">
        <v>476</v>
      </c>
      <c r="B26" s="70">
        <v>240</v>
      </c>
      <c r="C26" s="70">
        <v>22</v>
      </c>
      <c r="D26" s="70">
        <v>0</v>
      </c>
      <c r="E26" s="70">
        <v>25</v>
      </c>
      <c r="F26" s="73">
        <v>0</v>
      </c>
      <c r="G26" s="70">
        <v>215</v>
      </c>
      <c r="H26" s="70">
        <v>237</v>
      </c>
      <c r="I26" s="70">
        <f t="shared" si="0"/>
        <v>-3</v>
      </c>
      <c r="K26" s="7"/>
      <c r="L26" s="7"/>
    </row>
    <row r="27" spans="1:12" ht="12.75">
      <c r="A27" s="69" t="s">
        <v>477</v>
      </c>
      <c r="B27" s="70">
        <v>1016</v>
      </c>
      <c r="C27" s="70">
        <v>162</v>
      </c>
      <c r="D27" s="70">
        <v>12</v>
      </c>
      <c r="E27" s="70">
        <v>126</v>
      </c>
      <c r="F27" s="70">
        <v>1</v>
      </c>
      <c r="G27" s="70">
        <v>889</v>
      </c>
      <c r="H27" s="70">
        <v>1063</v>
      </c>
      <c r="I27" s="70">
        <f t="shared" si="0"/>
        <v>47</v>
      </c>
      <c r="K27" s="7"/>
      <c r="L27" s="7"/>
    </row>
    <row r="28" spans="1:12" ht="12.75">
      <c r="A28" s="68" t="s">
        <v>633</v>
      </c>
      <c r="B28" s="70"/>
      <c r="C28" s="70"/>
      <c r="D28" s="70"/>
      <c r="E28" s="70"/>
      <c r="F28" s="70"/>
      <c r="G28" s="70"/>
      <c r="H28" s="70"/>
      <c r="I28" s="70"/>
      <c r="K28" s="7"/>
      <c r="L28" s="7"/>
    </row>
    <row r="29" spans="1:12" ht="12.75">
      <c r="A29" s="69" t="s">
        <v>478</v>
      </c>
      <c r="B29" s="70">
        <v>512</v>
      </c>
      <c r="C29" s="70">
        <v>46</v>
      </c>
      <c r="D29" s="70">
        <v>2</v>
      </c>
      <c r="E29" s="70">
        <v>70</v>
      </c>
      <c r="F29" s="70">
        <v>1</v>
      </c>
      <c r="G29" s="70">
        <v>441</v>
      </c>
      <c r="H29" s="70">
        <v>489</v>
      </c>
      <c r="I29" s="70">
        <f t="shared" si="0"/>
        <v>-23</v>
      </c>
      <c r="K29" s="7"/>
      <c r="L29" s="7"/>
    </row>
    <row r="30" spans="1:12" ht="12.75">
      <c r="A30" s="69" t="s">
        <v>479</v>
      </c>
      <c r="B30" s="70">
        <v>650</v>
      </c>
      <c r="C30" s="70">
        <v>72</v>
      </c>
      <c r="D30" s="70">
        <v>0</v>
      </c>
      <c r="E30" s="70">
        <v>100</v>
      </c>
      <c r="F30" s="70">
        <v>2</v>
      </c>
      <c r="G30" s="70">
        <v>548</v>
      </c>
      <c r="H30" s="70">
        <v>620</v>
      </c>
      <c r="I30" s="70">
        <f t="shared" si="0"/>
        <v>-30</v>
      </c>
      <c r="K30" s="7"/>
      <c r="L30" s="7"/>
    </row>
    <row r="31" spans="1:12" ht="12.75">
      <c r="A31" s="69" t="s">
        <v>480</v>
      </c>
      <c r="B31" s="70">
        <v>595</v>
      </c>
      <c r="C31" s="70">
        <v>55</v>
      </c>
      <c r="D31" s="70">
        <v>0</v>
      </c>
      <c r="E31" s="70">
        <v>72</v>
      </c>
      <c r="F31" s="70">
        <v>3</v>
      </c>
      <c r="G31" s="70">
        <v>520</v>
      </c>
      <c r="H31" s="70">
        <v>575</v>
      </c>
      <c r="I31" s="70">
        <f t="shared" si="0"/>
        <v>-20</v>
      </c>
      <c r="K31" s="7"/>
      <c r="L31" s="7"/>
    </row>
    <row r="32" spans="1:12" ht="12.75">
      <c r="A32" s="69" t="s">
        <v>481</v>
      </c>
      <c r="B32" s="70">
        <v>394</v>
      </c>
      <c r="C32" s="70">
        <v>48</v>
      </c>
      <c r="D32" s="70">
        <v>2</v>
      </c>
      <c r="E32" s="70">
        <v>55</v>
      </c>
      <c r="F32" s="70">
        <v>3</v>
      </c>
      <c r="G32" s="70">
        <v>336</v>
      </c>
      <c r="H32" s="70">
        <v>386</v>
      </c>
      <c r="I32" s="70">
        <f t="shared" si="0"/>
        <v>-8</v>
      </c>
      <c r="K32" s="7"/>
      <c r="L32" s="7"/>
    </row>
    <row r="33" spans="1:12" ht="12.75">
      <c r="A33" s="69" t="s">
        <v>482</v>
      </c>
      <c r="B33" s="70">
        <v>612</v>
      </c>
      <c r="C33" s="70">
        <v>56</v>
      </c>
      <c r="D33" s="70">
        <v>3</v>
      </c>
      <c r="E33" s="70">
        <v>87</v>
      </c>
      <c r="F33" s="70">
        <v>0</v>
      </c>
      <c r="G33" s="70">
        <v>525</v>
      </c>
      <c r="H33" s="70">
        <v>584</v>
      </c>
      <c r="I33" s="70">
        <f t="shared" si="0"/>
        <v>-28</v>
      </c>
      <c r="K33" s="7"/>
      <c r="L33" s="7"/>
    </row>
    <row r="34" spans="1:12" ht="12.75">
      <c r="A34" s="68" t="s">
        <v>634</v>
      </c>
      <c r="B34" s="70"/>
      <c r="C34" s="70"/>
      <c r="D34" s="70"/>
      <c r="E34" s="70"/>
      <c r="F34" s="70"/>
      <c r="G34" s="70"/>
      <c r="H34" s="70"/>
      <c r="I34" s="70"/>
      <c r="K34" s="7"/>
      <c r="L34" s="7"/>
    </row>
    <row r="35" spans="1:12" ht="12.75">
      <c r="A35" s="69" t="s">
        <v>483</v>
      </c>
      <c r="B35" s="70">
        <v>866</v>
      </c>
      <c r="C35" s="70">
        <v>78</v>
      </c>
      <c r="D35" s="70">
        <v>6</v>
      </c>
      <c r="E35" s="70">
        <v>73</v>
      </c>
      <c r="F35" s="70">
        <v>5</v>
      </c>
      <c r="G35" s="70">
        <v>788</v>
      </c>
      <c r="H35" s="70">
        <v>872</v>
      </c>
      <c r="I35" s="70">
        <f t="shared" si="0"/>
        <v>6</v>
      </c>
      <c r="K35" s="7"/>
      <c r="L35" s="7"/>
    </row>
    <row r="36" spans="1:12" ht="12.75">
      <c r="A36" s="69" t="s">
        <v>484</v>
      </c>
      <c r="B36" s="70">
        <v>1538</v>
      </c>
      <c r="C36" s="70">
        <v>182</v>
      </c>
      <c r="D36" s="70">
        <v>2</v>
      </c>
      <c r="E36" s="70">
        <v>166</v>
      </c>
      <c r="F36" s="70">
        <v>8</v>
      </c>
      <c r="G36" s="70">
        <v>1364</v>
      </c>
      <c r="H36" s="70">
        <v>1548</v>
      </c>
      <c r="I36" s="70">
        <f t="shared" si="0"/>
        <v>10</v>
      </c>
      <c r="K36" s="7"/>
      <c r="L36" s="7"/>
    </row>
    <row r="37" spans="1:12" ht="12.75">
      <c r="A37" s="69" t="s">
        <v>485</v>
      </c>
      <c r="B37" s="70">
        <v>612</v>
      </c>
      <c r="C37" s="70">
        <v>67</v>
      </c>
      <c r="D37" s="70">
        <v>1</v>
      </c>
      <c r="E37" s="70">
        <v>71</v>
      </c>
      <c r="F37" s="70">
        <v>1</v>
      </c>
      <c r="G37" s="70">
        <v>540</v>
      </c>
      <c r="H37" s="70">
        <v>608</v>
      </c>
      <c r="I37" s="70">
        <f t="shared" si="0"/>
        <v>-4</v>
      </c>
      <c r="K37" s="7"/>
      <c r="L37" s="7"/>
    </row>
    <row r="38" spans="1:12" ht="12.75">
      <c r="A38" s="71" t="s">
        <v>486</v>
      </c>
      <c r="B38" s="70">
        <v>414</v>
      </c>
      <c r="C38" s="70">
        <v>35</v>
      </c>
      <c r="D38" s="70">
        <v>0</v>
      </c>
      <c r="E38" s="70">
        <v>37</v>
      </c>
      <c r="F38" s="70">
        <v>1</v>
      </c>
      <c r="G38" s="70">
        <v>376</v>
      </c>
      <c r="H38" s="70">
        <v>411</v>
      </c>
      <c r="I38" s="70">
        <f t="shared" si="0"/>
        <v>-3</v>
      </c>
      <c r="K38" s="7"/>
      <c r="L38" s="7"/>
    </row>
    <row r="39" spans="1:12" ht="12.75">
      <c r="A39" s="68" t="s">
        <v>635</v>
      </c>
      <c r="B39" s="70"/>
      <c r="C39" s="70"/>
      <c r="D39" s="70"/>
      <c r="E39" s="70"/>
      <c r="F39" s="70"/>
      <c r="G39" s="70"/>
      <c r="H39" s="70"/>
      <c r="I39" s="70"/>
      <c r="K39" s="7"/>
      <c r="L39" s="7"/>
    </row>
    <row r="40" spans="1:12" ht="12.75">
      <c r="A40" s="69" t="s">
        <v>487</v>
      </c>
      <c r="B40" s="70">
        <v>1490</v>
      </c>
      <c r="C40" s="70">
        <v>202</v>
      </c>
      <c r="D40" s="70">
        <v>1</v>
      </c>
      <c r="E40" s="70">
        <v>227</v>
      </c>
      <c r="F40" s="70">
        <v>1</v>
      </c>
      <c r="G40" s="70">
        <v>1262</v>
      </c>
      <c r="H40" s="70">
        <v>1465</v>
      </c>
      <c r="I40" s="70">
        <f t="shared" si="0"/>
        <v>-25</v>
      </c>
      <c r="K40" s="7"/>
      <c r="L40" s="7"/>
    </row>
    <row r="41" spans="1:12" ht="12.75">
      <c r="A41" s="69" t="s">
        <v>488</v>
      </c>
      <c r="B41" s="70">
        <v>232</v>
      </c>
      <c r="C41" s="70">
        <v>35</v>
      </c>
      <c r="D41" s="70">
        <v>0</v>
      </c>
      <c r="E41" s="70">
        <v>35</v>
      </c>
      <c r="F41" s="70">
        <v>0</v>
      </c>
      <c r="G41" s="70">
        <v>197</v>
      </c>
      <c r="H41" s="70">
        <v>232</v>
      </c>
      <c r="I41" s="70">
        <f t="shared" si="0"/>
        <v>0</v>
      </c>
      <c r="K41" s="7"/>
      <c r="L41" s="7"/>
    </row>
    <row r="42" spans="1:12" ht="12.75">
      <c r="A42" s="69" t="s">
        <v>489</v>
      </c>
      <c r="B42" s="70">
        <v>276</v>
      </c>
      <c r="C42" s="70">
        <v>27</v>
      </c>
      <c r="D42" s="70">
        <v>0</v>
      </c>
      <c r="E42" s="70">
        <v>46</v>
      </c>
      <c r="F42" s="70">
        <v>0</v>
      </c>
      <c r="G42" s="70">
        <v>230</v>
      </c>
      <c r="H42" s="70">
        <v>257</v>
      </c>
      <c r="I42" s="70">
        <f t="shared" si="0"/>
        <v>-19</v>
      </c>
      <c r="K42" s="7"/>
      <c r="L42" s="7"/>
    </row>
    <row r="43" spans="1:12" ht="12.75">
      <c r="A43" s="69" t="s">
        <v>490</v>
      </c>
      <c r="B43" s="70">
        <v>100</v>
      </c>
      <c r="C43" s="70">
        <v>21</v>
      </c>
      <c r="D43" s="70">
        <v>0</v>
      </c>
      <c r="E43" s="70">
        <v>14</v>
      </c>
      <c r="F43" s="70">
        <v>0</v>
      </c>
      <c r="G43" s="70">
        <v>86</v>
      </c>
      <c r="H43" s="70">
        <v>107</v>
      </c>
      <c r="I43" s="70">
        <f t="shared" si="0"/>
        <v>7</v>
      </c>
      <c r="K43" s="7"/>
      <c r="L43" s="7"/>
    </row>
    <row r="44" spans="1:12" ht="12.75">
      <c r="A44" s="69" t="s">
        <v>491</v>
      </c>
      <c r="B44" s="70">
        <v>212</v>
      </c>
      <c r="C44" s="70">
        <v>15</v>
      </c>
      <c r="D44" s="70">
        <v>1</v>
      </c>
      <c r="E44" s="70">
        <v>24</v>
      </c>
      <c r="F44" s="70">
        <v>0</v>
      </c>
      <c r="G44" s="70">
        <v>188</v>
      </c>
      <c r="H44" s="70">
        <v>204</v>
      </c>
      <c r="I44" s="70">
        <f t="shared" si="0"/>
        <v>-8</v>
      </c>
      <c r="K44" s="7"/>
      <c r="L44" s="7"/>
    </row>
    <row r="45" spans="1:12" ht="12.75">
      <c r="A45" s="68" t="s">
        <v>636</v>
      </c>
      <c r="B45" s="70"/>
      <c r="C45" s="70"/>
      <c r="D45" s="70"/>
      <c r="E45" s="70"/>
      <c r="F45" s="70"/>
      <c r="G45" s="70"/>
      <c r="H45" s="70"/>
      <c r="I45" s="70"/>
      <c r="K45" s="7"/>
      <c r="L45" s="7"/>
    </row>
    <row r="46" spans="1:12" ht="12.75">
      <c r="A46" s="69" t="s">
        <v>492</v>
      </c>
      <c r="B46" s="70">
        <v>1677</v>
      </c>
      <c r="C46" s="70">
        <v>191</v>
      </c>
      <c r="D46" s="70">
        <v>7</v>
      </c>
      <c r="E46" s="70">
        <v>207</v>
      </c>
      <c r="F46" s="70">
        <v>10</v>
      </c>
      <c r="G46" s="70">
        <v>1460</v>
      </c>
      <c r="H46" s="70">
        <v>1658</v>
      </c>
      <c r="I46" s="70">
        <f t="shared" si="0"/>
        <v>-19</v>
      </c>
      <c r="K46" s="7"/>
      <c r="L46" s="7"/>
    </row>
    <row r="47" spans="1:12" ht="12.75">
      <c r="A47" s="69" t="s">
        <v>493</v>
      </c>
      <c r="B47" s="70">
        <v>379</v>
      </c>
      <c r="C47" s="70">
        <v>50</v>
      </c>
      <c r="D47" s="70">
        <v>4</v>
      </c>
      <c r="E47" s="70">
        <v>49</v>
      </c>
      <c r="F47" s="70">
        <v>1</v>
      </c>
      <c r="G47" s="70">
        <v>329</v>
      </c>
      <c r="H47" s="70">
        <v>383</v>
      </c>
      <c r="I47" s="70">
        <f t="shared" si="0"/>
        <v>4</v>
      </c>
      <c r="K47" s="7"/>
      <c r="L47" s="7"/>
    </row>
    <row r="48" spans="1:12" ht="12.75">
      <c r="A48" s="69" t="s">
        <v>494</v>
      </c>
      <c r="B48" s="70">
        <v>787</v>
      </c>
      <c r="C48" s="70">
        <v>74</v>
      </c>
      <c r="D48" s="70">
        <v>4</v>
      </c>
      <c r="E48" s="70">
        <v>110</v>
      </c>
      <c r="F48" s="70">
        <v>8</v>
      </c>
      <c r="G48" s="70">
        <v>669</v>
      </c>
      <c r="H48" s="70">
        <v>747</v>
      </c>
      <c r="I48" s="70">
        <f t="shared" si="0"/>
        <v>-40</v>
      </c>
      <c r="K48" s="7"/>
      <c r="L48" s="7"/>
    </row>
    <row r="49" spans="1:12" ht="12.75">
      <c r="A49" s="69" t="s">
        <v>495</v>
      </c>
      <c r="B49" s="70">
        <v>447</v>
      </c>
      <c r="C49" s="70">
        <v>48</v>
      </c>
      <c r="D49" s="70">
        <v>1</v>
      </c>
      <c r="E49" s="70">
        <v>61</v>
      </c>
      <c r="F49" s="70">
        <v>0</v>
      </c>
      <c r="G49" s="70">
        <v>386</v>
      </c>
      <c r="H49" s="70">
        <v>435</v>
      </c>
      <c r="I49" s="70">
        <f t="shared" si="0"/>
        <v>-12</v>
      </c>
      <c r="K49" s="7"/>
      <c r="L49" s="7"/>
    </row>
    <row r="50" spans="1:12" ht="12.75">
      <c r="A50" s="69" t="s">
        <v>496</v>
      </c>
      <c r="B50" s="70">
        <v>184</v>
      </c>
      <c r="C50" s="70">
        <v>27</v>
      </c>
      <c r="D50" s="70">
        <v>3</v>
      </c>
      <c r="E50" s="70">
        <v>31</v>
      </c>
      <c r="F50" s="70">
        <v>0</v>
      </c>
      <c r="G50" s="70">
        <v>153</v>
      </c>
      <c r="H50" s="70">
        <v>183</v>
      </c>
      <c r="I50" s="70">
        <f t="shared" si="0"/>
        <v>-1</v>
      </c>
      <c r="K50" s="7"/>
      <c r="L50" s="7"/>
    </row>
    <row r="51" spans="1:12" ht="12.75">
      <c r="A51" s="68" t="s">
        <v>637</v>
      </c>
      <c r="B51" s="70"/>
      <c r="C51" s="70"/>
      <c r="D51" s="70"/>
      <c r="E51" s="70"/>
      <c r="F51" s="70"/>
      <c r="G51" s="70"/>
      <c r="H51" s="70"/>
      <c r="I51" s="70"/>
      <c r="K51" s="7"/>
      <c r="L51" s="7"/>
    </row>
    <row r="52" spans="1:12" ht="12.75">
      <c r="A52" s="69" t="s">
        <v>497</v>
      </c>
      <c r="B52" s="70">
        <v>1093</v>
      </c>
      <c r="C52" s="70">
        <v>178</v>
      </c>
      <c r="D52" s="70">
        <v>5</v>
      </c>
      <c r="E52" s="70">
        <v>143</v>
      </c>
      <c r="F52" s="70">
        <v>4</v>
      </c>
      <c r="G52" s="70">
        <v>946</v>
      </c>
      <c r="H52" s="70">
        <v>1129</v>
      </c>
      <c r="I52" s="70">
        <f t="shared" si="0"/>
        <v>36</v>
      </c>
      <c r="K52" s="7"/>
      <c r="L52" s="7"/>
    </row>
    <row r="53" spans="1:12" ht="12.75">
      <c r="A53" s="69" t="s">
        <v>638</v>
      </c>
      <c r="B53" s="70">
        <v>818</v>
      </c>
      <c r="C53" s="70">
        <v>111</v>
      </c>
      <c r="D53" s="70">
        <v>1</v>
      </c>
      <c r="E53" s="70">
        <v>130</v>
      </c>
      <c r="F53" s="70">
        <v>0</v>
      </c>
      <c r="G53" s="70">
        <v>688</v>
      </c>
      <c r="H53" s="70">
        <v>800</v>
      </c>
      <c r="I53" s="70">
        <f t="shared" si="0"/>
        <v>-18</v>
      </c>
      <c r="K53" s="7"/>
      <c r="L53" s="7"/>
    </row>
    <row r="54" spans="1:12" ht="12.75">
      <c r="A54" s="69" t="s">
        <v>498</v>
      </c>
      <c r="B54" s="70">
        <v>290</v>
      </c>
      <c r="C54" s="70">
        <v>40</v>
      </c>
      <c r="D54" s="70">
        <v>0</v>
      </c>
      <c r="E54" s="70">
        <v>49</v>
      </c>
      <c r="F54" s="70">
        <v>0</v>
      </c>
      <c r="G54" s="70">
        <v>241</v>
      </c>
      <c r="H54" s="70">
        <v>281</v>
      </c>
      <c r="I54" s="70">
        <f t="shared" si="0"/>
        <v>-9</v>
      </c>
      <c r="K54" s="7"/>
      <c r="L54" s="7"/>
    </row>
    <row r="55" spans="1:12" ht="12.75">
      <c r="A55" s="69" t="s">
        <v>595</v>
      </c>
      <c r="B55" s="70">
        <v>361</v>
      </c>
      <c r="C55" s="70">
        <v>67</v>
      </c>
      <c r="D55" s="70">
        <v>0</v>
      </c>
      <c r="E55" s="70">
        <v>74</v>
      </c>
      <c r="F55" s="70">
        <v>0</v>
      </c>
      <c r="G55" s="70">
        <v>287</v>
      </c>
      <c r="H55" s="70">
        <v>354</v>
      </c>
      <c r="I55" s="70">
        <f t="shared" si="0"/>
        <v>-7</v>
      </c>
      <c r="K55" s="7"/>
      <c r="L55" s="7"/>
    </row>
    <row r="56" spans="1:12" ht="12.75">
      <c r="A56" s="69" t="s">
        <v>499</v>
      </c>
      <c r="B56" s="70">
        <v>141</v>
      </c>
      <c r="C56" s="70">
        <v>26</v>
      </c>
      <c r="D56" s="70">
        <v>3</v>
      </c>
      <c r="E56" s="70">
        <v>20</v>
      </c>
      <c r="F56" s="70">
        <v>2</v>
      </c>
      <c r="G56" s="70">
        <v>119</v>
      </c>
      <c r="H56" s="70">
        <v>148</v>
      </c>
      <c r="I56" s="70">
        <f t="shared" si="0"/>
        <v>7</v>
      </c>
      <c r="K56" s="7"/>
      <c r="L56" s="7"/>
    </row>
    <row r="57" spans="1:12" ht="12.75">
      <c r="A57" s="68" t="s">
        <v>640</v>
      </c>
      <c r="B57" s="70"/>
      <c r="C57" s="70"/>
      <c r="D57" s="70"/>
      <c r="E57" s="70"/>
      <c r="F57" s="70"/>
      <c r="G57" s="70"/>
      <c r="H57" s="70"/>
      <c r="I57" s="70"/>
      <c r="K57" s="7"/>
      <c r="L57" s="7"/>
    </row>
    <row r="58" spans="1:12" ht="12.75">
      <c r="A58" s="69" t="s">
        <v>500</v>
      </c>
      <c r="B58" s="70">
        <v>1221</v>
      </c>
      <c r="C58" s="70">
        <v>146</v>
      </c>
      <c r="D58" s="70">
        <v>2</v>
      </c>
      <c r="E58" s="70">
        <v>176</v>
      </c>
      <c r="F58" s="70">
        <v>5</v>
      </c>
      <c r="G58" s="70">
        <v>1040</v>
      </c>
      <c r="H58" s="70">
        <v>1188</v>
      </c>
      <c r="I58" s="70">
        <f t="shared" si="0"/>
        <v>-33</v>
      </c>
      <c r="K58" s="7"/>
      <c r="L58" s="7"/>
    </row>
    <row r="59" spans="1:12" ht="12.75">
      <c r="A59" s="69" t="s">
        <v>501</v>
      </c>
      <c r="B59" s="70">
        <v>685</v>
      </c>
      <c r="C59" s="70">
        <v>97</v>
      </c>
      <c r="D59" s="70">
        <v>1</v>
      </c>
      <c r="E59" s="70">
        <v>107</v>
      </c>
      <c r="F59" s="70">
        <v>2</v>
      </c>
      <c r="G59" s="70">
        <v>576</v>
      </c>
      <c r="H59" s="70">
        <v>674</v>
      </c>
      <c r="I59" s="70">
        <f t="shared" si="0"/>
        <v>-11</v>
      </c>
      <c r="K59" s="7"/>
      <c r="L59" s="7"/>
    </row>
    <row r="60" spans="1:12" ht="12.75">
      <c r="A60" s="69" t="s">
        <v>502</v>
      </c>
      <c r="B60" s="70">
        <v>1029</v>
      </c>
      <c r="C60" s="70">
        <v>121</v>
      </c>
      <c r="D60" s="70">
        <v>1</v>
      </c>
      <c r="E60" s="70">
        <v>150</v>
      </c>
      <c r="F60" s="70">
        <v>2</v>
      </c>
      <c r="G60" s="70">
        <v>877</v>
      </c>
      <c r="H60" s="70">
        <v>999</v>
      </c>
      <c r="I60" s="70">
        <f t="shared" si="0"/>
        <v>-30</v>
      </c>
      <c r="K60" s="7"/>
      <c r="L60" s="7"/>
    </row>
    <row r="61" spans="1:12" ht="12.75">
      <c r="A61" s="71" t="s">
        <v>503</v>
      </c>
      <c r="B61" s="70">
        <v>136</v>
      </c>
      <c r="C61" s="70">
        <v>17</v>
      </c>
      <c r="D61" s="70">
        <v>0</v>
      </c>
      <c r="E61" s="70">
        <v>18</v>
      </c>
      <c r="F61" s="70">
        <v>0</v>
      </c>
      <c r="G61" s="70">
        <v>118</v>
      </c>
      <c r="H61" s="70">
        <v>135</v>
      </c>
      <c r="I61" s="70">
        <f t="shared" si="0"/>
        <v>-1</v>
      </c>
      <c r="K61" s="7"/>
      <c r="L61" s="7"/>
    </row>
    <row r="62" spans="1:12" ht="12.75">
      <c r="A62" s="69" t="s">
        <v>504</v>
      </c>
      <c r="B62" s="70">
        <v>170</v>
      </c>
      <c r="C62" s="70">
        <v>15</v>
      </c>
      <c r="D62" s="70">
        <v>1</v>
      </c>
      <c r="E62" s="70">
        <v>27</v>
      </c>
      <c r="F62" s="70">
        <v>1</v>
      </c>
      <c r="G62" s="70">
        <v>142</v>
      </c>
      <c r="H62" s="70">
        <v>158</v>
      </c>
      <c r="I62" s="70">
        <f t="shared" si="0"/>
        <v>-12</v>
      </c>
      <c r="K62" s="7"/>
      <c r="L62" s="7"/>
    </row>
    <row r="63" spans="1:12" ht="12.75">
      <c r="A63" s="69" t="s">
        <v>505</v>
      </c>
      <c r="B63" s="70">
        <v>391</v>
      </c>
      <c r="C63" s="70">
        <v>25</v>
      </c>
      <c r="D63" s="70">
        <v>5</v>
      </c>
      <c r="E63" s="70">
        <v>32</v>
      </c>
      <c r="F63" s="70">
        <v>7</v>
      </c>
      <c r="G63" s="70">
        <v>352</v>
      </c>
      <c r="H63" s="70">
        <v>382</v>
      </c>
      <c r="I63" s="70">
        <f t="shared" si="0"/>
        <v>-9</v>
      </c>
      <c r="K63" s="7"/>
      <c r="L63" s="7"/>
    </row>
    <row r="64" spans="1:12" ht="12.75">
      <c r="A64" s="71" t="s">
        <v>641</v>
      </c>
      <c r="B64" s="70">
        <v>744</v>
      </c>
      <c r="C64" s="70">
        <v>89</v>
      </c>
      <c r="D64" s="70">
        <v>5</v>
      </c>
      <c r="E64" s="70">
        <v>86</v>
      </c>
      <c r="F64" s="70">
        <v>36</v>
      </c>
      <c r="G64" s="70">
        <v>622</v>
      </c>
      <c r="H64" s="70">
        <v>716</v>
      </c>
      <c r="I64" s="70">
        <f t="shared" si="0"/>
        <v>-28</v>
      </c>
      <c r="K64" s="7"/>
      <c r="L64" s="7"/>
    </row>
    <row r="65" spans="1:12" ht="12.75">
      <c r="A65" s="68" t="s">
        <v>642</v>
      </c>
      <c r="B65" s="70"/>
      <c r="C65" s="70"/>
      <c r="D65" s="70"/>
      <c r="E65" s="70"/>
      <c r="F65" s="70"/>
      <c r="G65" s="70"/>
      <c r="H65" s="70"/>
      <c r="I65" s="70"/>
      <c r="K65" s="7"/>
      <c r="L65" s="7"/>
    </row>
    <row r="66" spans="1:12" ht="12.75">
      <c r="A66" s="69" t="s">
        <v>506</v>
      </c>
      <c r="B66" s="70">
        <v>923</v>
      </c>
      <c r="C66" s="70">
        <v>112</v>
      </c>
      <c r="D66" s="70">
        <v>2</v>
      </c>
      <c r="E66" s="70">
        <v>122</v>
      </c>
      <c r="F66" s="70">
        <v>4</v>
      </c>
      <c r="G66" s="70">
        <v>797</v>
      </c>
      <c r="H66" s="70">
        <v>911</v>
      </c>
      <c r="I66" s="70">
        <f t="shared" si="0"/>
        <v>-12</v>
      </c>
      <c r="K66" s="7"/>
      <c r="L66" s="7"/>
    </row>
    <row r="67" spans="1:12" ht="12.75">
      <c r="A67" s="71" t="s">
        <v>507</v>
      </c>
      <c r="B67" s="70">
        <v>1441</v>
      </c>
      <c r="C67" s="70">
        <v>163</v>
      </c>
      <c r="D67" s="70">
        <v>2</v>
      </c>
      <c r="E67" s="70">
        <v>207</v>
      </c>
      <c r="F67" s="70">
        <v>12</v>
      </c>
      <c r="G67" s="70">
        <v>1222</v>
      </c>
      <c r="H67" s="70">
        <v>1387</v>
      </c>
      <c r="I67" s="70">
        <f t="shared" si="0"/>
        <v>-54</v>
      </c>
      <c r="K67" s="7"/>
      <c r="L67" s="7"/>
    </row>
    <row r="68" spans="1:12" ht="12.75">
      <c r="A68" s="69" t="s">
        <v>508</v>
      </c>
      <c r="B68" s="70">
        <v>436</v>
      </c>
      <c r="C68" s="70">
        <v>56</v>
      </c>
      <c r="D68" s="70">
        <v>0</v>
      </c>
      <c r="E68" s="70">
        <v>70</v>
      </c>
      <c r="F68" s="70">
        <v>0</v>
      </c>
      <c r="G68" s="70">
        <v>366</v>
      </c>
      <c r="H68" s="70">
        <v>422</v>
      </c>
      <c r="I68" s="70">
        <f t="shared" si="0"/>
        <v>-14</v>
      </c>
      <c r="K68" s="7"/>
      <c r="L68" s="7"/>
    </row>
    <row r="69" spans="1:12" ht="12.75">
      <c r="A69" s="69" t="s">
        <v>509</v>
      </c>
      <c r="B69" s="70">
        <v>264</v>
      </c>
      <c r="C69" s="70">
        <v>32</v>
      </c>
      <c r="D69" s="70">
        <v>0</v>
      </c>
      <c r="E69" s="70">
        <v>32</v>
      </c>
      <c r="F69" s="70">
        <v>2</v>
      </c>
      <c r="G69" s="70">
        <v>230</v>
      </c>
      <c r="H69" s="70">
        <v>262</v>
      </c>
      <c r="I69" s="70">
        <f t="shared" si="0"/>
        <v>-2</v>
      </c>
      <c r="K69" s="7"/>
      <c r="L69" s="7"/>
    </row>
    <row r="70" spans="1:12" ht="12.75">
      <c r="A70" s="69" t="s">
        <v>510</v>
      </c>
      <c r="B70" s="70">
        <v>225</v>
      </c>
      <c r="C70" s="70">
        <v>30</v>
      </c>
      <c r="D70" s="70">
        <v>7</v>
      </c>
      <c r="E70" s="70">
        <v>48</v>
      </c>
      <c r="F70" s="70">
        <v>0</v>
      </c>
      <c r="G70" s="70">
        <v>177</v>
      </c>
      <c r="H70" s="70">
        <v>214</v>
      </c>
      <c r="I70" s="70">
        <f t="shared" si="0"/>
        <v>-11</v>
      </c>
      <c r="K70" s="7"/>
      <c r="L70" s="7"/>
    </row>
    <row r="71" spans="1:12" ht="12.75">
      <c r="A71" s="68" t="s">
        <v>643</v>
      </c>
      <c r="B71" s="70"/>
      <c r="C71" s="70"/>
      <c r="D71" s="70"/>
      <c r="E71" s="70"/>
      <c r="F71" s="70"/>
      <c r="G71" s="70"/>
      <c r="H71" s="70"/>
      <c r="I71" s="70"/>
      <c r="K71" s="7"/>
      <c r="L71" s="7"/>
    </row>
    <row r="72" spans="1:12" ht="12.75">
      <c r="A72" s="69" t="s">
        <v>511</v>
      </c>
      <c r="B72" s="70">
        <v>1154</v>
      </c>
      <c r="C72" s="70">
        <v>171</v>
      </c>
      <c r="D72" s="70">
        <v>6</v>
      </c>
      <c r="E72" s="70">
        <v>190</v>
      </c>
      <c r="F72" s="70">
        <v>3</v>
      </c>
      <c r="G72" s="70">
        <v>961</v>
      </c>
      <c r="H72" s="70">
        <v>1138</v>
      </c>
      <c r="I72" s="70">
        <f t="shared" si="0"/>
        <v>-16</v>
      </c>
      <c r="K72" s="7"/>
      <c r="L72" s="7"/>
    </row>
    <row r="73" spans="1:12" ht="12.75">
      <c r="A73" s="69" t="s">
        <v>512</v>
      </c>
      <c r="B73" s="70">
        <v>700</v>
      </c>
      <c r="C73" s="70">
        <v>106</v>
      </c>
      <c r="D73" s="70">
        <v>8</v>
      </c>
      <c r="E73" s="70">
        <v>92</v>
      </c>
      <c r="F73" s="70">
        <v>1</v>
      </c>
      <c r="G73" s="70">
        <v>607</v>
      </c>
      <c r="H73" s="70">
        <v>721</v>
      </c>
      <c r="I73" s="70">
        <f aca="true" t="shared" si="1" ref="I73:I113">H73-B73</f>
        <v>21</v>
      </c>
      <c r="K73" s="7"/>
      <c r="L73" s="7"/>
    </row>
    <row r="74" spans="1:12" ht="12.75">
      <c r="A74" s="69" t="s">
        <v>513</v>
      </c>
      <c r="B74" s="70">
        <v>650</v>
      </c>
      <c r="C74" s="70">
        <v>59</v>
      </c>
      <c r="D74" s="70">
        <v>1</v>
      </c>
      <c r="E74" s="70">
        <v>94</v>
      </c>
      <c r="F74" s="70">
        <v>2</v>
      </c>
      <c r="G74" s="70">
        <v>554</v>
      </c>
      <c r="H74" s="70">
        <v>614</v>
      </c>
      <c r="I74" s="70">
        <f t="shared" si="1"/>
        <v>-36</v>
      </c>
      <c r="K74" s="7"/>
      <c r="L74" s="7"/>
    </row>
    <row r="75" spans="1:12" ht="12.75">
      <c r="A75" s="69" t="s">
        <v>514</v>
      </c>
      <c r="B75" s="70">
        <v>244</v>
      </c>
      <c r="C75" s="70">
        <v>44</v>
      </c>
      <c r="D75" s="70">
        <v>1</v>
      </c>
      <c r="E75" s="70">
        <v>42</v>
      </c>
      <c r="F75" s="70">
        <v>0</v>
      </c>
      <c r="G75" s="70">
        <v>202</v>
      </c>
      <c r="H75" s="70">
        <v>247</v>
      </c>
      <c r="I75" s="70">
        <f t="shared" si="1"/>
        <v>3</v>
      </c>
      <c r="K75" s="7"/>
      <c r="L75" s="7"/>
    </row>
    <row r="76" spans="1:12" ht="12.75">
      <c r="A76" s="69" t="s">
        <v>515</v>
      </c>
      <c r="B76" s="70">
        <v>933</v>
      </c>
      <c r="C76" s="70">
        <v>159</v>
      </c>
      <c r="D76" s="70">
        <v>8</v>
      </c>
      <c r="E76" s="70">
        <v>102</v>
      </c>
      <c r="F76" s="70">
        <v>4</v>
      </c>
      <c r="G76" s="70">
        <v>827</v>
      </c>
      <c r="H76" s="70">
        <v>994</v>
      </c>
      <c r="I76" s="70">
        <f t="shared" si="1"/>
        <v>61</v>
      </c>
      <c r="K76" s="7"/>
      <c r="L76" s="7"/>
    </row>
    <row r="77" spans="1:12" ht="12.75">
      <c r="A77" s="68" t="s">
        <v>644</v>
      </c>
      <c r="B77" s="70"/>
      <c r="C77" s="70"/>
      <c r="D77" s="70"/>
      <c r="E77" s="70"/>
      <c r="F77" s="70"/>
      <c r="G77" s="70"/>
      <c r="H77" s="70"/>
      <c r="I77" s="70"/>
      <c r="K77" s="7"/>
      <c r="L77" s="7"/>
    </row>
    <row r="78" spans="1:12" ht="12.75">
      <c r="A78" s="69" t="s">
        <v>645</v>
      </c>
      <c r="B78" s="70">
        <v>435</v>
      </c>
      <c r="C78" s="70">
        <v>55</v>
      </c>
      <c r="D78" s="70">
        <v>5</v>
      </c>
      <c r="E78" s="70">
        <v>60</v>
      </c>
      <c r="F78" s="70">
        <v>1</v>
      </c>
      <c r="G78" s="70">
        <v>374</v>
      </c>
      <c r="H78" s="70">
        <v>434</v>
      </c>
      <c r="I78" s="70">
        <f t="shared" si="1"/>
        <v>-1</v>
      </c>
      <c r="K78" s="7"/>
      <c r="L78" s="7"/>
    </row>
    <row r="79" spans="1:12" ht="12.75">
      <c r="A79" s="69" t="s">
        <v>516</v>
      </c>
      <c r="B79" s="70">
        <v>945</v>
      </c>
      <c r="C79" s="70">
        <v>133</v>
      </c>
      <c r="D79" s="70">
        <v>0</v>
      </c>
      <c r="E79" s="70">
        <v>156</v>
      </c>
      <c r="F79" s="70">
        <v>5</v>
      </c>
      <c r="G79" s="70">
        <v>784</v>
      </c>
      <c r="H79" s="70">
        <v>917</v>
      </c>
      <c r="I79" s="70">
        <f t="shared" si="1"/>
        <v>-28</v>
      </c>
      <c r="K79" s="7"/>
      <c r="L79" s="7"/>
    </row>
    <row r="80" spans="1:12" ht="12.75">
      <c r="A80" s="69" t="s">
        <v>517</v>
      </c>
      <c r="B80" s="70">
        <v>478</v>
      </c>
      <c r="C80" s="70">
        <v>74</v>
      </c>
      <c r="D80" s="70">
        <v>2</v>
      </c>
      <c r="E80" s="70">
        <v>73</v>
      </c>
      <c r="F80" s="70">
        <v>2</v>
      </c>
      <c r="G80" s="70">
        <v>403</v>
      </c>
      <c r="H80" s="70">
        <v>479</v>
      </c>
      <c r="I80" s="70">
        <f t="shared" si="1"/>
        <v>1</v>
      </c>
      <c r="K80" s="7"/>
      <c r="L80" s="7"/>
    </row>
    <row r="81" spans="1:12" ht="12.75">
      <c r="A81" s="69" t="s">
        <v>596</v>
      </c>
      <c r="B81" s="70">
        <v>574</v>
      </c>
      <c r="C81" s="70">
        <v>40</v>
      </c>
      <c r="D81" s="70">
        <v>1</v>
      </c>
      <c r="E81" s="70">
        <v>67</v>
      </c>
      <c r="F81" s="70">
        <v>3</v>
      </c>
      <c r="G81" s="70">
        <v>504</v>
      </c>
      <c r="H81" s="70">
        <v>545</v>
      </c>
      <c r="I81" s="70">
        <f t="shared" si="1"/>
        <v>-29</v>
      </c>
      <c r="K81" s="7"/>
      <c r="L81" s="7"/>
    </row>
    <row r="82" spans="1:12" ht="12.75">
      <c r="A82" s="69" t="s">
        <v>518</v>
      </c>
      <c r="B82" s="70">
        <v>366</v>
      </c>
      <c r="C82" s="70">
        <v>39</v>
      </c>
      <c r="D82" s="70">
        <v>3</v>
      </c>
      <c r="E82" s="70">
        <v>27</v>
      </c>
      <c r="F82" s="70">
        <v>1</v>
      </c>
      <c r="G82" s="70">
        <v>338</v>
      </c>
      <c r="H82" s="70">
        <v>380</v>
      </c>
      <c r="I82" s="70">
        <f t="shared" si="1"/>
        <v>14</v>
      </c>
      <c r="K82" s="7"/>
      <c r="L82" s="7"/>
    </row>
    <row r="83" spans="1:12" ht="12.75">
      <c r="A83" s="68" t="s">
        <v>646</v>
      </c>
      <c r="B83" s="70"/>
      <c r="C83" s="70"/>
      <c r="D83" s="70"/>
      <c r="E83" s="70"/>
      <c r="F83" s="70"/>
      <c r="G83" s="70"/>
      <c r="H83" s="70"/>
      <c r="I83" s="70"/>
      <c r="K83" s="7"/>
      <c r="L83" s="7"/>
    </row>
    <row r="84" spans="1:12" ht="12.75">
      <c r="A84" s="69" t="s">
        <v>519</v>
      </c>
      <c r="B84" s="70">
        <v>1704</v>
      </c>
      <c r="C84" s="70">
        <v>197</v>
      </c>
      <c r="D84" s="70">
        <v>9</v>
      </c>
      <c r="E84" s="70">
        <v>221</v>
      </c>
      <c r="F84" s="70">
        <v>7</v>
      </c>
      <c r="G84" s="70">
        <v>1476</v>
      </c>
      <c r="H84" s="70">
        <v>1682</v>
      </c>
      <c r="I84" s="70">
        <f t="shared" si="1"/>
        <v>-22</v>
      </c>
      <c r="K84" s="7"/>
      <c r="L84" s="7"/>
    </row>
    <row r="85" spans="1:12" ht="12.75">
      <c r="A85" s="69" t="s">
        <v>520</v>
      </c>
      <c r="B85" s="70">
        <v>230</v>
      </c>
      <c r="C85" s="70">
        <v>31</v>
      </c>
      <c r="D85" s="70">
        <v>1</v>
      </c>
      <c r="E85" s="70">
        <v>27</v>
      </c>
      <c r="F85" s="70">
        <v>1</v>
      </c>
      <c r="G85" s="70">
        <v>202</v>
      </c>
      <c r="H85" s="70">
        <v>234</v>
      </c>
      <c r="I85" s="70">
        <f t="shared" si="1"/>
        <v>4</v>
      </c>
      <c r="K85" s="7"/>
      <c r="L85" s="7"/>
    </row>
    <row r="86" spans="1:12" ht="12.75">
      <c r="A86" s="68" t="s">
        <v>647</v>
      </c>
      <c r="B86" s="70"/>
      <c r="C86" s="70"/>
      <c r="D86" s="70"/>
      <c r="E86" s="70"/>
      <c r="F86" s="70"/>
      <c r="G86" s="70"/>
      <c r="H86" s="70"/>
      <c r="I86" s="70"/>
      <c r="K86" s="7"/>
      <c r="L86" s="7"/>
    </row>
    <row r="87" spans="1:12" ht="12.75">
      <c r="A87" s="69" t="s">
        <v>521</v>
      </c>
      <c r="B87" s="70">
        <v>596</v>
      </c>
      <c r="C87" s="70">
        <v>56</v>
      </c>
      <c r="D87" s="70">
        <v>7</v>
      </c>
      <c r="E87" s="70">
        <v>93</v>
      </c>
      <c r="F87" s="70">
        <v>1</v>
      </c>
      <c r="G87" s="70">
        <v>502</v>
      </c>
      <c r="H87" s="70">
        <v>565</v>
      </c>
      <c r="I87" s="70">
        <f t="shared" si="1"/>
        <v>-31</v>
      </c>
      <c r="K87" s="7"/>
      <c r="L87" s="7"/>
    </row>
    <row r="88" spans="1:12" ht="12.75">
      <c r="A88" s="69" t="s">
        <v>522</v>
      </c>
      <c r="B88" s="70">
        <v>1078</v>
      </c>
      <c r="C88" s="70">
        <v>165</v>
      </c>
      <c r="D88" s="70">
        <v>1</v>
      </c>
      <c r="E88" s="70">
        <v>172</v>
      </c>
      <c r="F88" s="70">
        <v>5</v>
      </c>
      <c r="G88" s="70">
        <v>901</v>
      </c>
      <c r="H88" s="70">
        <v>1067</v>
      </c>
      <c r="I88" s="70">
        <f t="shared" si="1"/>
        <v>-11</v>
      </c>
      <c r="K88" s="7"/>
      <c r="L88" s="7"/>
    </row>
    <row r="89" spans="1:12" ht="12.75">
      <c r="A89" s="69" t="s">
        <v>523</v>
      </c>
      <c r="B89" s="70">
        <v>395</v>
      </c>
      <c r="C89" s="70">
        <v>159</v>
      </c>
      <c r="D89" s="70">
        <v>4</v>
      </c>
      <c r="E89" s="70">
        <v>54</v>
      </c>
      <c r="F89" s="70">
        <v>13</v>
      </c>
      <c r="G89" s="70">
        <v>328</v>
      </c>
      <c r="H89" s="70">
        <v>491</v>
      </c>
      <c r="I89" s="70">
        <f t="shared" si="1"/>
        <v>96</v>
      </c>
      <c r="K89" s="7"/>
      <c r="L89" s="7"/>
    </row>
    <row r="90" spans="1:12" ht="12.75">
      <c r="A90" s="68" t="s">
        <v>648</v>
      </c>
      <c r="B90" s="70"/>
      <c r="C90" s="70"/>
      <c r="D90" s="70"/>
      <c r="E90" s="70"/>
      <c r="F90" s="70"/>
      <c r="G90" s="70"/>
      <c r="H90" s="70"/>
      <c r="I90" s="70"/>
      <c r="K90" s="7"/>
      <c r="L90" s="7"/>
    </row>
    <row r="91" spans="1:12" ht="12.75">
      <c r="A91" s="69" t="s">
        <v>524</v>
      </c>
      <c r="B91" s="70">
        <v>1699</v>
      </c>
      <c r="C91" s="70">
        <v>258</v>
      </c>
      <c r="D91" s="70">
        <v>2</v>
      </c>
      <c r="E91" s="70">
        <v>246</v>
      </c>
      <c r="F91" s="70">
        <v>4</v>
      </c>
      <c r="G91" s="70">
        <v>1449</v>
      </c>
      <c r="H91" s="70">
        <v>1709</v>
      </c>
      <c r="I91" s="70">
        <f t="shared" si="1"/>
        <v>10</v>
      </c>
      <c r="K91" s="7"/>
      <c r="L91" s="7"/>
    </row>
    <row r="92" spans="1:12" ht="12.75">
      <c r="A92" s="69" t="s">
        <v>525</v>
      </c>
      <c r="B92" s="70">
        <v>203</v>
      </c>
      <c r="C92" s="70">
        <v>25</v>
      </c>
      <c r="D92" s="70">
        <v>0</v>
      </c>
      <c r="E92" s="70">
        <v>24</v>
      </c>
      <c r="F92" s="70">
        <v>1</v>
      </c>
      <c r="G92" s="70">
        <v>178</v>
      </c>
      <c r="H92" s="70">
        <v>203</v>
      </c>
      <c r="I92" s="70">
        <f t="shared" si="1"/>
        <v>0</v>
      </c>
      <c r="K92" s="7"/>
      <c r="L92" s="7"/>
    </row>
    <row r="93" spans="1:12" ht="12.75">
      <c r="A93" s="68" t="s">
        <v>649</v>
      </c>
      <c r="B93" s="70"/>
      <c r="C93" s="70"/>
      <c r="D93" s="70"/>
      <c r="E93" s="70"/>
      <c r="F93" s="70"/>
      <c r="G93" s="70"/>
      <c r="H93" s="70"/>
      <c r="I93" s="70"/>
      <c r="K93" s="7"/>
      <c r="L93" s="7"/>
    </row>
    <row r="94" spans="1:12" ht="12.75">
      <c r="A94" s="69" t="s">
        <v>526</v>
      </c>
      <c r="B94" s="70">
        <v>33</v>
      </c>
      <c r="C94" s="70">
        <v>3</v>
      </c>
      <c r="D94" s="70">
        <v>0</v>
      </c>
      <c r="E94" s="70">
        <v>7</v>
      </c>
      <c r="F94" s="70">
        <v>0</v>
      </c>
      <c r="G94" s="70">
        <v>26</v>
      </c>
      <c r="H94" s="70">
        <v>29</v>
      </c>
      <c r="I94" s="70">
        <f t="shared" si="1"/>
        <v>-4</v>
      </c>
      <c r="K94" s="7"/>
      <c r="L94" s="7"/>
    </row>
    <row r="95" spans="1:12" ht="12.75">
      <c r="A95" s="69" t="s">
        <v>527</v>
      </c>
      <c r="B95" s="70">
        <v>61</v>
      </c>
      <c r="C95" s="70">
        <v>9</v>
      </c>
      <c r="D95" s="70">
        <v>1</v>
      </c>
      <c r="E95" s="70">
        <v>10</v>
      </c>
      <c r="F95" s="70">
        <v>0</v>
      </c>
      <c r="G95" s="70">
        <v>51</v>
      </c>
      <c r="H95" s="70">
        <v>61</v>
      </c>
      <c r="I95" s="70">
        <f t="shared" si="1"/>
        <v>0</v>
      </c>
      <c r="K95" s="7"/>
      <c r="L95" s="7"/>
    </row>
    <row r="96" spans="1:12" ht="12.75">
      <c r="A96" s="69" t="s">
        <v>528</v>
      </c>
      <c r="B96" s="70">
        <v>71</v>
      </c>
      <c r="C96" s="70">
        <v>4</v>
      </c>
      <c r="D96" s="70">
        <v>0</v>
      </c>
      <c r="E96" s="70">
        <v>4</v>
      </c>
      <c r="F96" s="70">
        <v>0</v>
      </c>
      <c r="G96" s="70">
        <v>67</v>
      </c>
      <c r="H96" s="70">
        <v>71</v>
      </c>
      <c r="I96" s="70">
        <f t="shared" si="1"/>
        <v>0</v>
      </c>
      <c r="K96" s="7"/>
      <c r="L96" s="7"/>
    </row>
    <row r="97" spans="1:12" ht="12.75">
      <c r="A97" s="69" t="s">
        <v>529</v>
      </c>
      <c r="B97" s="70">
        <v>24</v>
      </c>
      <c r="C97" s="70">
        <v>4</v>
      </c>
      <c r="D97" s="70">
        <v>0</v>
      </c>
      <c r="E97" s="70">
        <v>4</v>
      </c>
      <c r="F97" s="70">
        <v>0</v>
      </c>
      <c r="G97" s="70">
        <v>20</v>
      </c>
      <c r="H97" s="70">
        <v>24</v>
      </c>
      <c r="I97" s="70">
        <f t="shared" si="1"/>
        <v>0</v>
      </c>
      <c r="K97" s="7"/>
      <c r="L97" s="7"/>
    </row>
    <row r="98" spans="1:12" ht="12.75">
      <c r="A98" s="69" t="s">
        <v>530</v>
      </c>
      <c r="B98" s="70">
        <v>3</v>
      </c>
      <c r="C98" s="70">
        <v>1</v>
      </c>
      <c r="D98" s="70">
        <v>3</v>
      </c>
      <c r="E98" s="70">
        <v>0</v>
      </c>
      <c r="F98" s="70">
        <v>0</v>
      </c>
      <c r="G98" s="70">
        <v>3</v>
      </c>
      <c r="H98" s="70">
        <v>7</v>
      </c>
      <c r="I98" s="70">
        <f t="shared" si="1"/>
        <v>4</v>
      </c>
      <c r="K98" s="7"/>
      <c r="L98" s="7"/>
    </row>
    <row r="99" spans="1:12" ht="12.75">
      <c r="A99" s="69" t="s">
        <v>531</v>
      </c>
      <c r="B99" s="70">
        <v>75</v>
      </c>
      <c r="C99" s="70">
        <v>11</v>
      </c>
      <c r="D99" s="70">
        <v>0</v>
      </c>
      <c r="E99" s="70">
        <v>13</v>
      </c>
      <c r="F99" s="70">
        <v>0</v>
      </c>
      <c r="G99" s="70">
        <v>62</v>
      </c>
      <c r="H99" s="70">
        <v>73</v>
      </c>
      <c r="I99" s="70">
        <f t="shared" si="1"/>
        <v>-2</v>
      </c>
      <c r="K99" s="7"/>
      <c r="L99" s="7"/>
    </row>
    <row r="100" spans="1:12" ht="12.75">
      <c r="A100" s="69" t="s">
        <v>532</v>
      </c>
      <c r="B100" s="70">
        <v>19</v>
      </c>
      <c r="C100" s="70">
        <v>2</v>
      </c>
      <c r="D100" s="70">
        <v>0</v>
      </c>
      <c r="E100" s="70">
        <v>1</v>
      </c>
      <c r="F100" s="70">
        <v>0</v>
      </c>
      <c r="G100" s="70">
        <v>18</v>
      </c>
      <c r="H100" s="70">
        <v>20</v>
      </c>
      <c r="I100" s="70">
        <f t="shared" si="1"/>
        <v>1</v>
      </c>
      <c r="K100" s="7"/>
      <c r="L100" s="7"/>
    </row>
    <row r="101" spans="1:12" ht="12.75">
      <c r="A101" s="68" t="s">
        <v>650</v>
      </c>
      <c r="B101" s="70"/>
      <c r="C101" s="70"/>
      <c r="D101" s="70"/>
      <c r="E101" s="70"/>
      <c r="F101" s="70"/>
      <c r="G101" s="70"/>
      <c r="H101" s="70"/>
      <c r="I101" s="70"/>
      <c r="K101" s="7"/>
      <c r="L101" s="7"/>
    </row>
    <row r="102" spans="1:12" ht="12.75">
      <c r="A102" s="69" t="s">
        <v>533</v>
      </c>
      <c r="B102" s="70">
        <v>624</v>
      </c>
      <c r="C102" s="70">
        <v>61</v>
      </c>
      <c r="D102" s="70">
        <v>1</v>
      </c>
      <c r="E102" s="70">
        <v>91</v>
      </c>
      <c r="F102" s="70">
        <v>0</v>
      </c>
      <c r="G102" s="70">
        <v>533</v>
      </c>
      <c r="H102" s="70">
        <v>595</v>
      </c>
      <c r="I102" s="70">
        <f t="shared" si="1"/>
        <v>-29</v>
      </c>
      <c r="K102" s="7"/>
      <c r="L102" s="7"/>
    </row>
    <row r="103" spans="1:12" ht="12.75">
      <c r="A103" s="69" t="s">
        <v>534</v>
      </c>
      <c r="B103" s="70">
        <v>137</v>
      </c>
      <c r="C103" s="70">
        <v>48</v>
      </c>
      <c r="D103" s="70">
        <v>5</v>
      </c>
      <c r="E103" s="70">
        <v>27</v>
      </c>
      <c r="F103" s="70">
        <v>0</v>
      </c>
      <c r="G103" s="70">
        <v>110</v>
      </c>
      <c r="H103" s="70">
        <v>163</v>
      </c>
      <c r="I103" s="70">
        <f t="shared" si="1"/>
        <v>26</v>
      </c>
      <c r="K103" s="7"/>
      <c r="L103" s="7"/>
    </row>
    <row r="104" spans="1:12" ht="12.75">
      <c r="A104" s="68" t="s">
        <v>651</v>
      </c>
      <c r="B104" s="70"/>
      <c r="C104" s="70"/>
      <c r="D104" s="70"/>
      <c r="E104" s="70"/>
      <c r="F104" s="70"/>
      <c r="G104" s="70"/>
      <c r="H104" s="70"/>
      <c r="I104" s="70"/>
      <c r="K104" s="7"/>
      <c r="L104" s="7"/>
    </row>
    <row r="105" spans="1:12" ht="12.75">
      <c r="A105" s="69" t="s">
        <v>535</v>
      </c>
      <c r="B105" s="70">
        <v>155</v>
      </c>
      <c r="C105" s="70">
        <v>8</v>
      </c>
      <c r="D105" s="70">
        <v>0</v>
      </c>
      <c r="E105" s="70">
        <v>16</v>
      </c>
      <c r="F105" s="70">
        <v>0</v>
      </c>
      <c r="G105" s="70">
        <v>139</v>
      </c>
      <c r="H105" s="70">
        <v>147</v>
      </c>
      <c r="I105" s="70">
        <f t="shared" si="1"/>
        <v>-8</v>
      </c>
      <c r="K105" s="7"/>
      <c r="L105" s="7"/>
    </row>
    <row r="106" spans="1:12" ht="12.75">
      <c r="A106" s="71" t="s">
        <v>597</v>
      </c>
      <c r="B106" s="70">
        <v>318</v>
      </c>
      <c r="C106" s="70">
        <v>23</v>
      </c>
      <c r="D106" s="70">
        <v>0</v>
      </c>
      <c r="E106" s="70">
        <v>26</v>
      </c>
      <c r="F106" s="70">
        <v>0</v>
      </c>
      <c r="G106" s="70">
        <v>292</v>
      </c>
      <c r="H106" s="70">
        <v>315</v>
      </c>
      <c r="I106" s="70">
        <f t="shared" si="1"/>
        <v>-3</v>
      </c>
      <c r="K106" s="7"/>
      <c r="L106" s="7"/>
    </row>
    <row r="107" spans="1:12" ht="12.75">
      <c r="A107" s="69" t="s">
        <v>536</v>
      </c>
      <c r="B107" s="70">
        <v>154</v>
      </c>
      <c r="C107" s="70">
        <v>23</v>
      </c>
      <c r="D107" s="70">
        <v>29</v>
      </c>
      <c r="E107" s="70">
        <v>21</v>
      </c>
      <c r="F107" s="70">
        <v>0</v>
      </c>
      <c r="G107" s="70">
        <v>133</v>
      </c>
      <c r="H107" s="70">
        <v>185</v>
      </c>
      <c r="I107" s="70">
        <f t="shared" si="1"/>
        <v>31</v>
      </c>
      <c r="K107" s="7"/>
      <c r="L107" s="7"/>
    </row>
    <row r="108" spans="1:12" ht="12.75">
      <c r="A108" s="69" t="s">
        <v>537</v>
      </c>
      <c r="B108" s="70">
        <v>78</v>
      </c>
      <c r="C108" s="70">
        <v>6</v>
      </c>
      <c r="D108" s="70">
        <v>0</v>
      </c>
      <c r="E108" s="70">
        <v>3</v>
      </c>
      <c r="F108" s="70">
        <v>0</v>
      </c>
      <c r="G108" s="70">
        <v>75</v>
      </c>
      <c r="H108" s="70">
        <v>81</v>
      </c>
      <c r="I108" s="70">
        <f t="shared" si="1"/>
        <v>3</v>
      </c>
      <c r="K108" s="7"/>
      <c r="L108" s="7"/>
    </row>
    <row r="109" spans="1:12" ht="12.75">
      <c r="A109" s="69" t="s">
        <v>538</v>
      </c>
      <c r="B109" s="70">
        <v>60</v>
      </c>
      <c r="C109" s="70">
        <v>5</v>
      </c>
      <c r="D109" s="70">
        <v>0</v>
      </c>
      <c r="E109" s="70">
        <v>4</v>
      </c>
      <c r="F109" s="70">
        <v>0</v>
      </c>
      <c r="G109" s="70">
        <v>56</v>
      </c>
      <c r="H109" s="70">
        <v>61</v>
      </c>
      <c r="I109" s="70">
        <f t="shared" si="1"/>
        <v>1</v>
      </c>
      <c r="K109" s="7"/>
      <c r="L109" s="7"/>
    </row>
    <row r="110" spans="1:12" ht="12.75">
      <c r="A110" s="69" t="s">
        <v>539</v>
      </c>
      <c r="B110" s="70">
        <v>47</v>
      </c>
      <c r="C110" s="70">
        <v>9</v>
      </c>
      <c r="D110" s="70">
        <v>0</v>
      </c>
      <c r="E110" s="70">
        <v>12</v>
      </c>
      <c r="F110" s="70">
        <v>0</v>
      </c>
      <c r="G110" s="70">
        <v>35</v>
      </c>
      <c r="H110" s="70">
        <v>44</v>
      </c>
      <c r="I110" s="70">
        <f t="shared" si="1"/>
        <v>-3</v>
      </c>
      <c r="K110" s="7"/>
      <c r="L110" s="7"/>
    </row>
    <row r="111" spans="1:12" ht="12.75">
      <c r="A111" s="69" t="s">
        <v>540</v>
      </c>
      <c r="B111" s="70">
        <v>158</v>
      </c>
      <c r="C111" s="70">
        <v>21</v>
      </c>
      <c r="D111" s="70">
        <v>5</v>
      </c>
      <c r="E111" s="70">
        <v>34</v>
      </c>
      <c r="F111" s="70">
        <v>0</v>
      </c>
      <c r="G111" s="70">
        <v>124</v>
      </c>
      <c r="H111" s="70">
        <v>150</v>
      </c>
      <c r="I111" s="70">
        <f t="shared" si="1"/>
        <v>-8</v>
      </c>
      <c r="K111" s="7"/>
      <c r="L111" s="7"/>
    </row>
    <row r="112" spans="1:12" ht="12.75">
      <c r="A112" s="69" t="s">
        <v>541</v>
      </c>
      <c r="B112" s="70">
        <v>62</v>
      </c>
      <c r="C112" s="70">
        <v>3</v>
      </c>
      <c r="D112" s="70">
        <v>0</v>
      </c>
      <c r="E112" s="70">
        <v>12</v>
      </c>
      <c r="F112" s="70">
        <v>4</v>
      </c>
      <c r="G112" s="70">
        <v>46</v>
      </c>
      <c r="H112" s="70">
        <v>49</v>
      </c>
      <c r="I112" s="70">
        <f t="shared" si="1"/>
        <v>-13</v>
      </c>
      <c r="K112" s="7"/>
      <c r="L112" s="7"/>
    </row>
    <row r="113" spans="1:12" ht="12.75">
      <c r="A113" s="68" t="s">
        <v>652</v>
      </c>
      <c r="B113" s="70">
        <v>37286</v>
      </c>
      <c r="C113" s="70">
        <v>11026</v>
      </c>
      <c r="D113" s="78" t="s">
        <v>822</v>
      </c>
      <c r="E113" s="70">
        <v>8468</v>
      </c>
      <c r="F113" s="41" t="s">
        <v>822</v>
      </c>
      <c r="G113" s="70">
        <v>28818</v>
      </c>
      <c r="H113" s="70">
        <v>39844</v>
      </c>
      <c r="I113" s="70">
        <f t="shared" si="1"/>
        <v>2558</v>
      </c>
      <c r="K113" s="7"/>
      <c r="L113" s="7"/>
    </row>
  </sheetData>
  <mergeCells count="6">
    <mergeCell ref="B4:B5"/>
    <mergeCell ref="I4:I5"/>
    <mergeCell ref="C4:D4"/>
    <mergeCell ref="E4:F4"/>
    <mergeCell ref="G4:G5"/>
    <mergeCell ref="H4:H5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workbookViewId="0" topLeftCell="A99">
      <selection activeCell="B58" sqref="B58:I113"/>
    </sheetView>
  </sheetViews>
  <sheetFormatPr defaultColWidth="11.421875" defaultRowHeight="12.75"/>
  <cols>
    <col min="1" max="1" width="27.140625" style="0" customWidth="1"/>
    <col min="2" max="2" width="10.7109375" style="80" customWidth="1"/>
    <col min="3" max="3" width="10.28125" style="80" customWidth="1"/>
    <col min="4" max="4" width="10.7109375" style="80" customWidth="1"/>
    <col min="5" max="5" width="9.421875" style="81" customWidth="1"/>
    <col min="6" max="6" width="10.7109375" style="80" customWidth="1"/>
    <col min="7" max="8" width="10.7109375" style="81" customWidth="1"/>
    <col min="9" max="9" width="10.7109375" style="1" customWidth="1"/>
    <col min="10" max="10" width="3.421875" style="1" customWidth="1"/>
  </cols>
  <sheetData>
    <row r="1" ht="12.75">
      <c r="A1" s="56" t="s">
        <v>47</v>
      </c>
    </row>
    <row r="2" spans="1:8" ht="12.75">
      <c r="A2" s="23" t="s">
        <v>0</v>
      </c>
      <c r="B2" s="69"/>
      <c r="C2" s="69"/>
      <c r="D2" s="69"/>
      <c r="E2" s="70"/>
      <c r="F2" s="69"/>
      <c r="G2" s="70"/>
      <c r="H2" s="70"/>
    </row>
    <row r="3" spans="1:8" ht="12.75">
      <c r="A3" s="1"/>
      <c r="B3" s="69"/>
      <c r="C3" s="69"/>
      <c r="D3" s="69"/>
      <c r="E3" s="70"/>
      <c r="F3" s="69"/>
      <c r="G3" s="70"/>
      <c r="H3" s="70"/>
    </row>
    <row r="4" spans="1:9" ht="12.75" customHeight="1">
      <c r="A4" s="63"/>
      <c r="B4" s="88" t="s">
        <v>639</v>
      </c>
      <c r="C4" s="88" t="s">
        <v>425</v>
      </c>
      <c r="D4" s="88"/>
      <c r="E4" s="90" t="s">
        <v>426</v>
      </c>
      <c r="F4" s="90"/>
      <c r="G4" s="90" t="s">
        <v>782</v>
      </c>
      <c r="H4" s="90" t="s">
        <v>427</v>
      </c>
      <c r="I4" s="91" t="s">
        <v>428</v>
      </c>
    </row>
    <row r="5" spans="1:9" ht="39.75" customHeight="1">
      <c r="A5" s="63"/>
      <c r="B5" s="88"/>
      <c r="C5" s="76" t="s">
        <v>816</v>
      </c>
      <c r="D5" s="76" t="s">
        <v>1</v>
      </c>
      <c r="E5" s="77" t="s">
        <v>820</v>
      </c>
      <c r="F5" s="76" t="s">
        <v>2</v>
      </c>
      <c r="G5" s="90"/>
      <c r="H5" s="90"/>
      <c r="I5" s="91"/>
    </row>
    <row r="6" spans="1:9" ht="12.75">
      <c r="A6" s="65" t="s">
        <v>628</v>
      </c>
      <c r="B6" s="67">
        <v>66462</v>
      </c>
      <c r="C6" s="67">
        <v>13930</v>
      </c>
      <c r="D6" s="74">
        <v>0</v>
      </c>
      <c r="E6" s="66">
        <v>10393</v>
      </c>
      <c r="F6" s="74">
        <v>0</v>
      </c>
      <c r="G6" s="75">
        <v>56069</v>
      </c>
      <c r="H6" s="66">
        <v>69999</v>
      </c>
      <c r="I6" s="67">
        <v>3537</v>
      </c>
    </row>
    <row r="7" spans="1:9" ht="12.75">
      <c r="A7" s="68" t="s">
        <v>629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69" t="s">
        <v>461</v>
      </c>
      <c r="B8" s="70">
        <v>525</v>
      </c>
      <c r="C8" s="70">
        <v>56</v>
      </c>
      <c r="D8" s="70">
        <v>17</v>
      </c>
      <c r="E8" s="70">
        <v>58</v>
      </c>
      <c r="F8" s="73">
        <v>3</v>
      </c>
      <c r="G8" s="70">
        <v>464</v>
      </c>
      <c r="H8" s="70">
        <v>537</v>
      </c>
      <c r="I8" s="7">
        <v>12</v>
      </c>
    </row>
    <row r="9" spans="1:9" ht="12.75">
      <c r="A9" s="69" t="s">
        <v>462</v>
      </c>
      <c r="B9" s="70">
        <v>983</v>
      </c>
      <c r="C9" s="70">
        <v>122</v>
      </c>
      <c r="D9" s="70">
        <v>8</v>
      </c>
      <c r="E9" s="70">
        <v>106</v>
      </c>
      <c r="F9" s="73">
        <v>4</v>
      </c>
      <c r="G9" s="70">
        <v>873</v>
      </c>
      <c r="H9" s="70">
        <v>1003</v>
      </c>
      <c r="I9" s="7">
        <v>20</v>
      </c>
    </row>
    <row r="10" spans="1:9" ht="12.75">
      <c r="A10" s="69" t="s">
        <v>463</v>
      </c>
      <c r="B10" s="70">
        <v>499</v>
      </c>
      <c r="C10" s="70">
        <v>64</v>
      </c>
      <c r="D10" s="70">
        <v>0</v>
      </c>
      <c r="E10" s="70">
        <v>71</v>
      </c>
      <c r="F10" s="73">
        <v>1</v>
      </c>
      <c r="G10" s="70">
        <v>427</v>
      </c>
      <c r="H10" s="70">
        <v>491</v>
      </c>
      <c r="I10" s="7">
        <v>-8</v>
      </c>
    </row>
    <row r="11" spans="1:9" ht="12.75">
      <c r="A11" s="69" t="s">
        <v>464</v>
      </c>
      <c r="B11" s="70">
        <v>329</v>
      </c>
      <c r="C11" s="70">
        <v>58</v>
      </c>
      <c r="D11" s="70">
        <v>0</v>
      </c>
      <c r="E11" s="70">
        <v>39</v>
      </c>
      <c r="F11" s="73">
        <v>1</v>
      </c>
      <c r="G11" s="70">
        <v>289</v>
      </c>
      <c r="H11" s="70">
        <v>347</v>
      </c>
      <c r="I11" s="7">
        <v>18</v>
      </c>
    </row>
    <row r="12" spans="1:9" ht="12.75">
      <c r="A12" s="69" t="s">
        <v>465</v>
      </c>
      <c r="B12" s="70">
        <v>1094</v>
      </c>
      <c r="C12" s="70">
        <v>102</v>
      </c>
      <c r="D12" s="70">
        <v>2</v>
      </c>
      <c r="E12" s="70">
        <v>122</v>
      </c>
      <c r="F12" s="73">
        <v>3</v>
      </c>
      <c r="G12" s="70">
        <v>969</v>
      </c>
      <c r="H12" s="70">
        <v>1073</v>
      </c>
      <c r="I12" s="7">
        <v>-21</v>
      </c>
    </row>
    <row r="13" spans="1:9" ht="12.75">
      <c r="A13" s="69" t="s">
        <v>466</v>
      </c>
      <c r="B13" s="70">
        <v>3063</v>
      </c>
      <c r="C13" s="70">
        <v>339</v>
      </c>
      <c r="D13" s="70">
        <v>10</v>
      </c>
      <c r="E13" s="70">
        <v>372</v>
      </c>
      <c r="F13" s="73">
        <v>71</v>
      </c>
      <c r="G13" s="70">
        <v>2620</v>
      </c>
      <c r="H13" s="70">
        <v>2969</v>
      </c>
      <c r="I13" s="7">
        <v>-94</v>
      </c>
    </row>
    <row r="14" spans="1:9" ht="12.75">
      <c r="A14" s="68" t="s">
        <v>630</v>
      </c>
      <c r="B14" s="70"/>
      <c r="C14" s="70"/>
      <c r="D14" s="70"/>
      <c r="E14" s="70"/>
      <c r="F14" s="73"/>
      <c r="G14" s="70"/>
      <c r="H14" s="70"/>
      <c r="I14" s="7"/>
    </row>
    <row r="15" spans="1:9" ht="12.75">
      <c r="A15" s="69" t="s">
        <v>467</v>
      </c>
      <c r="B15" s="70">
        <v>2474</v>
      </c>
      <c r="C15" s="70">
        <v>330</v>
      </c>
      <c r="D15" s="70">
        <v>21</v>
      </c>
      <c r="E15" s="70">
        <v>370</v>
      </c>
      <c r="F15" s="73">
        <v>6</v>
      </c>
      <c r="G15" s="70">
        <v>2098</v>
      </c>
      <c r="H15" s="70">
        <v>2449</v>
      </c>
      <c r="I15" s="7">
        <v>-25</v>
      </c>
    </row>
    <row r="16" spans="1:9" ht="12.75">
      <c r="A16" s="69" t="s">
        <v>468</v>
      </c>
      <c r="B16" s="70">
        <v>2023</v>
      </c>
      <c r="C16" s="70">
        <v>280</v>
      </c>
      <c r="D16" s="70">
        <v>44</v>
      </c>
      <c r="E16" s="70">
        <v>239</v>
      </c>
      <c r="F16" s="73">
        <v>8</v>
      </c>
      <c r="G16" s="70">
        <v>1776</v>
      </c>
      <c r="H16" s="70">
        <v>2100</v>
      </c>
      <c r="I16" s="7">
        <v>77</v>
      </c>
    </row>
    <row r="17" spans="1:9" ht="12.75">
      <c r="A17" s="69" t="s">
        <v>469</v>
      </c>
      <c r="B17" s="70">
        <v>1543</v>
      </c>
      <c r="C17" s="70">
        <v>195</v>
      </c>
      <c r="D17" s="70">
        <v>4</v>
      </c>
      <c r="E17" s="70">
        <v>187</v>
      </c>
      <c r="F17" s="73">
        <v>10</v>
      </c>
      <c r="G17" s="70">
        <v>1346</v>
      </c>
      <c r="H17" s="70">
        <v>1545</v>
      </c>
      <c r="I17" s="7">
        <v>2</v>
      </c>
    </row>
    <row r="18" spans="1:9" ht="12.75">
      <c r="A18" s="68" t="s">
        <v>631</v>
      </c>
      <c r="B18" s="70"/>
      <c r="C18" s="70"/>
      <c r="D18" s="70"/>
      <c r="E18" s="70"/>
      <c r="F18" s="73"/>
      <c r="G18" s="70"/>
      <c r="H18" s="70"/>
      <c r="I18" s="7"/>
    </row>
    <row r="19" spans="1:9" ht="12.75">
      <c r="A19" s="69" t="s">
        <v>470</v>
      </c>
      <c r="B19" s="70">
        <v>661</v>
      </c>
      <c r="C19" s="70">
        <v>66</v>
      </c>
      <c r="D19" s="70">
        <v>6</v>
      </c>
      <c r="E19" s="70">
        <v>86</v>
      </c>
      <c r="F19" s="73">
        <v>0</v>
      </c>
      <c r="G19" s="70">
        <v>575</v>
      </c>
      <c r="H19" s="70">
        <v>647</v>
      </c>
      <c r="I19" s="7">
        <v>-14</v>
      </c>
    </row>
    <row r="20" spans="1:9" ht="12.75">
      <c r="A20" s="69" t="s">
        <v>471</v>
      </c>
      <c r="B20" s="70">
        <v>993</v>
      </c>
      <c r="C20" s="70">
        <v>160</v>
      </c>
      <c r="D20" s="70">
        <v>2</v>
      </c>
      <c r="E20" s="70">
        <v>133</v>
      </c>
      <c r="F20" s="73">
        <v>5</v>
      </c>
      <c r="G20" s="70">
        <v>855</v>
      </c>
      <c r="H20" s="70">
        <v>1017</v>
      </c>
      <c r="I20" s="7">
        <v>24</v>
      </c>
    </row>
    <row r="21" spans="1:9" ht="12.75">
      <c r="A21" s="69" t="s">
        <v>472</v>
      </c>
      <c r="B21" s="70">
        <v>1068</v>
      </c>
      <c r="C21" s="70">
        <v>123</v>
      </c>
      <c r="D21" s="70">
        <v>1</v>
      </c>
      <c r="E21" s="70">
        <v>169</v>
      </c>
      <c r="F21" s="73">
        <v>3</v>
      </c>
      <c r="G21" s="70">
        <v>896</v>
      </c>
      <c r="H21" s="70">
        <v>1020</v>
      </c>
      <c r="I21" s="7">
        <v>-48</v>
      </c>
    </row>
    <row r="22" spans="1:9" ht="12.75">
      <c r="A22" s="69" t="s">
        <v>473</v>
      </c>
      <c r="B22" s="70">
        <v>1889</v>
      </c>
      <c r="C22" s="70">
        <v>264</v>
      </c>
      <c r="D22" s="70">
        <v>4</v>
      </c>
      <c r="E22" s="70">
        <v>260</v>
      </c>
      <c r="F22" s="73">
        <v>8</v>
      </c>
      <c r="G22" s="70">
        <v>1621</v>
      </c>
      <c r="H22" s="70">
        <v>1889</v>
      </c>
      <c r="I22" s="7">
        <v>0</v>
      </c>
    </row>
    <row r="23" spans="1:9" ht="12.75">
      <c r="A23" s="68" t="s">
        <v>632</v>
      </c>
      <c r="B23" s="70"/>
      <c r="C23" s="70"/>
      <c r="D23" s="70"/>
      <c r="E23" s="70"/>
      <c r="F23" s="73"/>
      <c r="G23" s="70"/>
      <c r="H23" s="70"/>
      <c r="I23" s="7"/>
    </row>
    <row r="24" spans="1:9" ht="12.75">
      <c r="A24" s="69" t="s">
        <v>474</v>
      </c>
      <c r="B24" s="70">
        <v>1155</v>
      </c>
      <c r="C24" s="70">
        <v>132</v>
      </c>
      <c r="D24" s="70">
        <v>4</v>
      </c>
      <c r="E24" s="70">
        <v>156</v>
      </c>
      <c r="F24" s="73">
        <v>5</v>
      </c>
      <c r="G24" s="70">
        <v>994</v>
      </c>
      <c r="H24" s="70">
        <v>1130</v>
      </c>
      <c r="I24" s="7">
        <v>-25</v>
      </c>
    </row>
    <row r="25" spans="1:9" ht="12.75">
      <c r="A25" s="69" t="s">
        <v>475</v>
      </c>
      <c r="B25" s="70">
        <v>221</v>
      </c>
      <c r="C25" s="70">
        <v>26</v>
      </c>
      <c r="D25" s="70">
        <v>0</v>
      </c>
      <c r="E25" s="70">
        <v>26</v>
      </c>
      <c r="F25" s="73">
        <v>0</v>
      </c>
      <c r="G25" s="70">
        <v>195</v>
      </c>
      <c r="H25" s="70">
        <v>221</v>
      </c>
      <c r="I25" s="7">
        <v>0</v>
      </c>
    </row>
    <row r="26" spans="1:9" ht="12.75">
      <c r="A26" s="69" t="s">
        <v>476</v>
      </c>
      <c r="B26" s="70">
        <v>198</v>
      </c>
      <c r="C26" s="70">
        <v>22</v>
      </c>
      <c r="D26" s="70">
        <v>0</v>
      </c>
      <c r="E26" s="70">
        <v>21</v>
      </c>
      <c r="F26" s="73">
        <v>0</v>
      </c>
      <c r="G26" s="70">
        <v>177</v>
      </c>
      <c r="H26" s="70">
        <v>199</v>
      </c>
      <c r="I26" s="7">
        <v>1</v>
      </c>
    </row>
    <row r="27" spans="1:9" ht="12.75">
      <c r="A27" s="69" t="s">
        <v>477</v>
      </c>
      <c r="B27" s="70">
        <v>797</v>
      </c>
      <c r="C27" s="70">
        <v>126</v>
      </c>
      <c r="D27" s="70">
        <v>10</v>
      </c>
      <c r="E27" s="70">
        <v>103</v>
      </c>
      <c r="F27" s="70">
        <v>0</v>
      </c>
      <c r="G27" s="70">
        <v>694</v>
      </c>
      <c r="H27" s="70">
        <v>830</v>
      </c>
      <c r="I27" s="7">
        <v>33</v>
      </c>
    </row>
    <row r="28" spans="1:9" ht="12.75">
      <c r="A28" s="68" t="s">
        <v>633</v>
      </c>
      <c r="B28" s="70"/>
      <c r="C28" s="70"/>
      <c r="D28" s="70"/>
      <c r="E28" s="70"/>
      <c r="F28" s="70"/>
      <c r="G28" s="70"/>
      <c r="H28" s="70"/>
      <c r="I28" s="7"/>
    </row>
    <row r="29" spans="1:9" ht="12.75">
      <c r="A29" s="69" t="s">
        <v>478</v>
      </c>
      <c r="B29" s="70">
        <v>382</v>
      </c>
      <c r="C29" s="70">
        <v>37</v>
      </c>
      <c r="D29" s="70">
        <v>0</v>
      </c>
      <c r="E29" s="70">
        <v>53</v>
      </c>
      <c r="F29" s="70">
        <v>0</v>
      </c>
      <c r="G29" s="70">
        <v>329</v>
      </c>
      <c r="H29" s="70">
        <v>366</v>
      </c>
      <c r="I29" s="7">
        <v>-16</v>
      </c>
    </row>
    <row r="30" spans="1:9" ht="12.75">
      <c r="A30" s="69" t="s">
        <v>479</v>
      </c>
      <c r="B30" s="70">
        <v>468</v>
      </c>
      <c r="C30" s="70">
        <v>53</v>
      </c>
      <c r="D30" s="70">
        <v>0</v>
      </c>
      <c r="E30" s="70">
        <v>74</v>
      </c>
      <c r="F30" s="70">
        <v>1</v>
      </c>
      <c r="G30" s="70">
        <v>393</v>
      </c>
      <c r="H30" s="70">
        <v>446</v>
      </c>
      <c r="I30" s="7">
        <v>-22</v>
      </c>
    </row>
    <row r="31" spans="1:9" ht="12.75">
      <c r="A31" s="69" t="s">
        <v>480</v>
      </c>
      <c r="B31" s="70">
        <v>440</v>
      </c>
      <c r="C31" s="70">
        <v>40</v>
      </c>
      <c r="D31" s="70">
        <v>0</v>
      </c>
      <c r="E31" s="70">
        <v>48</v>
      </c>
      <c r="F31" s="70">
        <v>3</v>
      </c>
      <c r="G31" s="70">
        <v>389</v>
      </c>
      <c r="H31" s="70">
        <v>429</v>
      </c>
      <c r="I31" s="7">
        <v>-11</v>
      </c>
    </row>
    <row r="32" spans="1:9" ht="12.75">
      <c r="A32" s="69" t="s">
        <v>481</v>
      </c>
      <c r="B32" s="70">
        <v>309</v>
      </c>
      <c r="C32" s="70">
        <v>41</v>
      </c>
      <c r="D32" s="70">
        <v>1</v>
      </c>
      <c r="E32" s="70">
        <v>43</v>
      </c>
      <c r="F32" s="70">
        <v>0</v>
      </c>
      <c r="G32" s="70">
        <v>266</v>
      </c>
      <c r="H32" s="70">
        <v>308</v>
      </c>
      <c r="I32" s="7">
        <v>-1</v>
      </c>
    </row>
    <row r="33" spans="1:9" ht="12.75">
      <c r="A33" s="69" t="s">
        <v>482</v>
      </c>
      <c r="B33" s="70">
        <v>467</v>
      </c>
      <c r="C33" s="70">
        <v>43</v>
      </c>
      <c r="D33" s="70">
        <v>2</v>
      </c>
      <c r="E33" s="70">
        <v>73</v>
      </c>
      <c r="F33" s="70">
        <v>0</v>
      </c>
      <c r="G33" s="70">
        <v>394</v>
      </c>
      <c r="H33" s="70">
        <v>439</v>
      </c>
      <c r="I33" s="7">
        <v>-28</v>
      </c>
    </row>
    <row r="34" spans="1:9" ht="12.75">
      <c r="A34" s="68" t="s">
        <v>634</v>
      </c>
      <c r="B34" s="70"/>
      <c r="C34" s="70"/>
      <c r="D34" s="70"/>
      <c r="E34" s="70"/>
      <c r="F34" s="70"/>
      <c r="G34" s="70"/>
      <c r="H34" s="70"/>
      <c r="I34" s="7"/>
    </row>
    <row r="35" spans="1:9" ht="12.75">
      <c r="A35" s="69" t="s">
        <v>483</v>
      </c>
      <c r="B35" s="70">
        <v>550</v>
      </c>
      <c r="C35" s="70">
        <v>56</v>
      </c>
      <c r="D35" s="70">
        <v>3</v>
      </c>
      <c r="E35" s="70">
        <v>51</v>
      </c>
      <c r="F35" s="70">
        <v>4</v>
      </c>
      <c r="G35" s="70">
        <v>495</v>
      </c>
      <c r="H35" s="70">
        <v>554</v>
      </c>
      <c r="I35" s="7">
        <v>4</v>
      </c>
    </row>
    <row r="36" spans="1:9" ht="12.75">
      <c r="A36" s="69" t="s">
        <v>484</v>
      </c>
      <c r="B36" s="70">
        <v>1129</v>
      </c>
      <c r="C36" s="70">
        <v>142</v>
      </c>
      <c r="D36" s="70">
        <v>1</v>
      </c>
      <c r="E36" s="70">
        <v>130</v>
      </c>
      <c r="F36" s="70">
        <v>7</v>
      </c>
      <c r="G36" s="70">
        <v>992</v>
      </c>
      <c r="H36" s="70">
        <v>1135</v>
      </c>
      <c r="I36" s="7">
        <v>6</v>
      </c>
    </row>
    <row r="37" spans="1:9" ht="12.75">
      <c r="A37" s="69" t="s">
        <v>485</v>
      </c>
      <c r="B37" s="70">
        <v>410</v>
      </c>
      <c r="C37" s="70">
        <v>51</v>
      </c>
      <c r="D37" s="70">
        <v>1</v>
      </c>
      <c r="E37" s="70">
        <v>54</v>
      </c>
      <c r="F37" s="70">
        <v>1</v>
      </c>
      <c r="G37" s="70">
        <v>355</v>
      </c>
      <c r="H37" s="70">
        <v>407</v>
      </c>
      <c r="I37" s="7">
        <v>-3</v>
      </c>
    </row>
    <row r="38" spans="1:9" ht="12.75">
      <c r="A38" s="71" t="s">
        <v>486</v>
      </c>
      <c r="B38" s="70">
        <v>274</v>
      </c>
      <c r="C38" s="70">
        <v>28</v>
      </c>
      <c r="D38" s="70">
        <v>0</v>
      </c>
      <c r="E38" s="70">
        <v>27</v>
      </c>
      <c r="F38" s="70">
        <v>0</v>
      </c>
      <c r="G38" s="70">
        <v>247</v>
      </c>
      <c r="H38" s="70">
        <v>275</v>
      </c>
      <c r="I38" s="7">
        <v>1</v>
      </c>
    </row>
    <row r="39" spans="1:9" ht="12.75">
      <c r="A39" s="68" t="s">
        <v>635</v>
      </c>
      <c r="B39" s="70"/>
      <c r="C39" s="70"/>
      <c r="D39" s="70"/>
      <c r="E39" s="70"/>
      <c r="F39" s="70"/>
      <c r="G39" s="70"/>
      <c r="H39" s="70"/>
      <c r="I39" s="7"/>
    </row>
    <row r="40" spans="1:9" ht="12.75">
      <c r="A40" s="69" t="s">
        <v>487</v>
      </c>
      <c r="B40" s="70">
        <v>1143</v>
      </c>
      <c r="C40" s="70">
        <v>166</v>
      </c>
      <c r="D40" s="70">
        <v>1</v>
      </c>
      <c r="E40" s="70">
        <v>184</v>
      </c>
      <c r="F40" s="70">
        <v>0</v>
      </c>
      <c r="G40" s="70">
        <v>959</v>
      </c>
      <c r="H40" s="70">
        <v>1126</v>
      </c>
      <c r="I40" s="7">
        <v>-17</v>
      </c>
    </row>
    <row r="41" spans="1:9" ht="12.75">
      <c r="A41" s="69" t="s">
        <v>488</v>
      </c>
      <c r="B41" s="70">
        <v>189</v>
      </c>
      <c r="C41" s="70">
        <v>30</v>
      </c>
      <c r="D41" s="70">
        <v>0</v>
      </c>
      <c r="E41" s="70">
        <v>29</v>
      </c>
      <c r="F41" s="70">
        <v>0</v>
      </c>
      <c r="G41" s="70">
        <v>160</v>
      </c>
      <c r="H41" s="70">
        <v>190</v>
      </c>
      <c r="I41" s="7">
        <v>1</v>
      </c>
    </row>
    <row r="42" spans="1:9" ht="12.75">
      <c r="A42" s="69" t="s">
        <v>489</v>
      </c>
      <c r="B42" s="70">
        <v>233</v>
      </c>
      <c r="C42" s="70">
        <v>26</v>
      </c>
      <c r="D42" s="70">
        <v>0</v>
      </c>
      <c r="E42" s="70">
        <v>40</v>
      </c>
      <c r="F42" s="70">
        <v>0</v>
      </c>
      <c r="G42" s="70">
        <v>193</v>
      </c>
      <c r="H42" s="70">
        <v>219</v>
      </c>
      <c r="I42" s="7">
        <v>-14</v>
      </c>
    </row>
    <row r="43" spans="1:9" ht="12.75">
      <c r="A43" s="69" t="s">
        <v>490</v>
      </c>
      <c r="B43" s="70">
        <v>89</v>
      </c>
      <c r="C43" s="70">
        <v>20</v>
      </c>
      <c r="D43" s="70">
        <v>0</v>
      </c>
      <c r="E43" s="70">
        <v>12</v>
      </c>
      <c r="F43" s="70">
        <v>0</v>
      </c>
      <c r="G43" s="70">
        <v>77</v>
      </c>
      <c r="H43" s="70">
        <v>97</v>
      </c>
      <c r="I43" s="7">
        <v>8</v>
      </c>
    </row>
    <row r="44" spans="1:9" ht="12.75">
      <c r="A44" s="69" t="s">
        <v>491</v>
      </c>
      <c r="B44" s="70">
        <v>169</v>
      </c>
      <c r="C44" s="70">
        <v>15</v>
      </c>
      <c r="D44" s="70">
        <v>0</v>
      </c>
      <c r="E44" s="70">
        <v>16</v>
      </c>
      <c r="F44" s="70">
        <v>0</v>
      </c>
      <c r="G44" s="70">
        <v>153</v>
      </c>
      <c r="H44" s="70">
        <v>168</v>
      </c>
      <c r="I44" s="7">
        <v>-1</v>
      </c>
    </row>
    <row r="45" spans="1:9" ht="12.75">
      <c r="A45" s="68" t="s">
        <v>636</v>
      </c>
      <c r="B45" s="70"/>
      <c r="C45" s="70"/>
      <c r="D45" s="70"/>
      <c r="E45" s="70"/>
      <c r="F45" s="70"/>
      <c r="G45" s="70"/>
      <c r="H45" s="70"/>
      <c r="I45" s="7"/>
    </row>
    <row r="46" spans="1:9" ht="12.75">
      <c r="A46" s="69" t="s">
        <v>492</v>
      </c>
      <c r="B46" s="70">
        <v>1293</v>
      </c>
      <c r="C46" s="70">
        <v>151</v>
      </c>
      <c r="D46" s="70">
        <v>6</v>
      </c>
      <c r="E46" s="70">
        <v>163</v>
      </c>
      <c r="F46" s="70">
        <v>7</v>
      </c>
      <c r="G46" s="70">
        <v>1123</v>
      </c>
      <c r="H46" s="70">
        <v>1280</v>
      </c>
      <c r="I46" s="7">
        <v>-13</v>
      </c>
    </row>
    <row r="47" spans="1:9" ht="12.75">
      <c r="A47" s="69" t="s">
        <v>493</v>
      </c>
      <c r="B47" s="70">
        <v>306</v>
      </c>
      <c r="C47" s="70">
        <v>44</v>
      </c>
      <c r="D47" s="70">
        <v>4</v>
      </c>
      <c r="E47" s="70">
        <v>41</v>
      </c>
      <c r="F47" s="70">
        <v>1</v>
      </c>
      <c r="G47" s="70">
        <v>264</v>
      </c>
      <c r="H47" s="70">
        <v>312</v>
      </c>
      <c r="I47" s="7">
        <v>6</v>
      </c>
    </row>
    <row r="48" spans="1:9" ht="12.75">
      <c r="A48" s="69" t="s">
        <v>494</v>
      </c>
      <c r="B48" s="70">
        <v>669</v>
      </c>
      <c r="C48" s="70">
        <v>65</v>
      </c>
      <c r="D48" s="70">
        <v>3</v>
      </c>
      <c r="E48" s="70">
        <v>93</v>
      </c>
      <c r="F48" s="70">
        <v>8</v>
      </c>
      <c r="G48" s="70">
        <v>568</v>
      </c>
      <c r="H48" s="70">
        <v>636</v>
      </c>
      <c r="I48" s="7">
        <v>-33</v>
      </c>
    </row>
    <row r="49" spans="1:9" ht="12.75">
      <c r="A49" s="69" t="s">
        <v>495</v>
      </c>
      <c r="B49" s="70">
        <v>349</v>
      </c>
      <c r="C49" s="70">
        <v>42</v>
      </c>
      <c r="D49" s="70">
        <v>0</v>
      </c>
      <c r="E49" s="70">
        <v>45</v>
      </c>
      <c r="F49" s="70">
        <v>0</v>
      </c>
      <c r="G49" s="70">
        <v>304</v>
      </c>
      <c r="H49" s="70">
        <v>346</v>
      </c>
      <c r="I49" s="7">
        <v>-3</v>
      </c>
    </row>
    <row r="50" spans="1:9" ht="12.75">
      <c r="A50" s="69" t="s">
        <v>496</v>
      </c>
      <c r="B50" s="70">
        <v>155</v>
      </c>
      <c r="C50" s="70">
        <v>25</v>
      </c>
      <c r="D50" s="70">
        <v>1</v>
      </c>
      <c r="E50" s="70">
        <v>26</v>
      </c>
      <c r="F50" s="70">
        <v>0</v>
      </c>
      <c r="G50" s="70">
        <v>129</v>
      </c>
      <c r="H50" s="70">
        <v>155</v>
      </c>
      <c r="I50" s="7">
        <v>0</v>
      </c>
    </row>
    <row r="51" spans="1:9" ht="12.75">
      <c r="A51" s="68" t="s">
        <v>637</v>
      </c>
      <c r="B51" s="70"/>
      <c r="C51" s="70"/>
      <c r="D51" s="70"/>
      <c r="E51" s="70"/>
      <c r="F51" s="70"/>
      <c r="G51" s="70"/>
      <c r="H51" s="70"/>
      <c r="I51" s="7"/>
    </row>
    <row r="52" spans="1:9" ht="12.75">
      <c r="A52" s="69" t="s">
        <v>497</v>
      </c>
      <c r="B52" s="70">
        <v>796</v>
      </c>
      <c r="C52" s="70">
        <v>149</v>
      </c>
      <c r="D52" s="70">
        <v>4</v>
      </c>
      <c r="E52" s="70">
        <v>114</v>
      </c>
      <c r="F52" s="70">
        <v>3</v>
      </c>
      <c r="G52" s="70">
        <v>679</v>
      </c>
      <c r="H52" s="70">
        <v>832</v>
      </c>
      <c r="I52" s="7">
        <v>36</v>
      </c>
    </row>
    <row r="53" spans="1:9" ht="12.75">
      <c r="A53" s="69" t="s">
        <v>638</v>
      </c>
      <c r="B53" s="70">
        <v>680</v>
      </c>
      <c r="C53" s="70">
        <v>95</v>
      </c>
      <c r="D53" s="70">
        <v>1</v>
      </c>
      <c r="E53" s="70">
        <v>113</v>
      </c>
      <c r="F53" s="70">
        <v>0</v>
      </c>
      <c r="G53" s="70">
        <v>567</v>
      </c>
      <c r="H53" s="70">
        <v>663</v>
      </c>
      <c r="I53" s="7">
        <v>-17</v>
      </c>
    </row>
    <row r="54" spans="1:9" ht="12.75">
      <c r="A54" s="69" t="s">
        <v>498</v>
      </c>
      <c r="B54" s="70">
        <v>236</v>
      </c>
      <c r="C54" s="70">
        <v>33</v>
      </c>
      <c r="D54" s="70">
        <v>0</v>
      </c>
      <c r="E54" s="70">
        <v>44</v>
      </c>
      <c r="F54" s="70">
        <v>0</v>
      </c>
      <c r="G54" s="70">
        <v>192</v>
      </c>
      <c r="H54" s="70">
        <v>225</v>
      </c>
      <c r="I54" s="7">
        <v>-11</v>
      </c>
    </row>
    <row r="55" spans="1:9" ht="12.75">
      <c r="A55" s="69" t="s">
        <v>595</v>
      </c>
      <c r="B55" s="70">
        <v>296</v>
      </c>
      <c r="C55" s="70">
        <v>54</v>
      </c>
      <c r="D55" s="70">
        <v>0</v>
      </c>
      <c r="E55" s="70">
        <v>58</v>
      </c>
      <c r="F55" s="70">
        <v>0</v>
      </c>
      <c r="G55" s="70">
        <v>238</v>
      </c>
      <c r="H55" s="70">
        <v>292</v>
      </c>
      <c r="I55" s="7">
        <v>-4</v>
      </c>
    </row>
    <row r="56" spans="1:9" ht="12.75">
      <c r="A56" s="69" t="s">
        <v>499</v>
      </c>
      <c r="B56" s="70">
        <v>106</v>
      </c>
      <c r="C56" s="70">
        <v>22</v>
      </c>
      <c r="D56" s="70">
        <v>1</v>
      </c>
      <c r="E56" s="70">
        <v>15</v>
      </c>
      <c r="F56" s="70">
        <v>0</v>
      </c>
      <c r="G56" s="70">
        <v>91</v>
      </c>
      <c r="H56" s="70">
        <v>114</v>
      </c>
      <c r="I56" s="7">
        <v>8</v>
      </c>
    </row>
    <row r="57" spans="1:9" ht="12.75">
      <c r="A57" s="68" t="s">
        <v>640</v>
      </c>
      <c r="B57" s="70"/>
      <c r="C57" s="70"/>
      <c r="D57" s="70"/>
      <c r="E57" s="70"/>
      <c r="F57" s="70"/>
      <c r="G57" s="70"/>
      <c r="H57" s="70"/>
      <c r="I57" s="7"/>
    </row>
    <row r="58" spans="1:9" ht="12.75">
      <c r="A58" s="69" t="s">
        <v>500</v>
      </c>
      <c r="B58" s="70">
        <v>876</v>
      </c>
      <c r="C58" s="70">
        <v>108</v>
      </c>
      <c r="D58" s="70">
        <v>1</v>
      </c>
      <c r="E58" s="70">
        <v>132</v>
      </c>
      <c r="F58" s="70">
        <v>3</v>
      </c>
      <c r="G58" s="70">
        <v>741</v>
      </c>
      <c r="H58" s="70">
        <v>850</v>
      </c>
      <c r="I58" s="7">
        <v>-26</v>
      </c>
    </row>
    <row r="59" spans="1:9" ht="12.75">
      <c r="A59" s="69" t="s">
        <v>501</v>
      </c>
      <c r="B59" s="70">
        <v>515</v>
      </c>
      <c r="C59" s="70">
        <v>79</v>
      </c>
      <c r="D59" s="70">
        <v>0</v>
      </c>
      <c r="E59" s="70">
        <v>87</v>
      </c>
      <c r="F59" s="70">
        <v>1</v>
      </c>
      <c r="G59" s="70">
        <v>427</v>
      </c>
      <c r="H59" s="70">
        <v>506</v>
      </c>
      <c r="I59" s="7">
        <v>-9</v>
      </c>
    </row>
    <row r="60" spans="1:9" ht="12.75">
      <c r="A60" s="69" t="s">
        <v>502</v>
      </c>
      <c r="B60" s="70">
        <v>828</v>
      </c>
      <c r="C60" s="70">
        <v>107</v>
      </c>
      <c r="D60" s="70">
        <v>0</v>
      </c>
      <c r="E60" s="70">
        <v>123</v>
      </c>
      <c r="F60" s="70">
        <v>1</v>
      </c>
      <c r="G60" s="70">
        <v>704</v>
      </c>
      <c r="H60" s="70">
        <v>811</v>
      </c>
      <c r="I60" s="7">
        <v>-17</v>
      </c>
    </row>
    <row r="61" spans="1:9" ht="12.75">
      <c r="A61" s="71" t="s">
        <v>503</v>
      </c>
      <c r="B61" s="70">
        <v>102</v>
      </c>
      <c r="C61" s="70">
        <v>15</v>
      </c>
      <c r="D61" s="70">
        <v>0</v>
      </c>
      <c r="E61" s="70">
        <v>13</v>
      </c>
      <c r="F61" s="70">
        <v>0</v>
      </c>
      <c r="G61" s="70">
        <v>89</v>
      </c>
      <c r="H61" s="70">
        <v>104</v>
      </c>
      <c r="I61" s="7">
        <v>2</v>
      </c>
    </row>
    <row r="62" spans="1:9" ht="12.75">
      <c r="A62" s="69" t="s">
        <v>504</v>
      </c>
      <c r="B62" s="70">
        <v>148</v>
      </c>
      <c r="C62" s="70">
        <v>10</v>
      </c>
      <c r="D62" s="70">
        <v>0</v>
      </c>
      <c r="E62" s="70">
        <v>25</v>
      </c>
      <c r="F62" s="70">
        <v>1</v>
      </c>
      <c r="G62" s="70">
        <v>122</v>
      </c>
      <c r="H62" s="70">
        <v>132</v>
      </c>
      <c r="I62" s="7">
        <v>-16</v>
      </c>
    </row>
    <row r="63" spans="1:9" ht="12.75">
      <c r="A63" s="69" t="s">
        <v>505</v>
      </c>
      <c r="B63" s="70">
        <v>315</v>
      </c>
      <c r="C63" s="70">
        <v>20</v>
      </c>
      <c r="D63" s="70">
        <v>4</v>
      </c>
      <c r="E63" s="70">
        <v>25</v>
      </c>
      <c r="F63" s="70">
        <v>3</v>
      </c>
      <c r="G63" s="70">
        <v>287</v>
      </c>
      <c r="H63" s="70">
        <v>311</v>
      </c>
      <c r="I63" s="7">
        <v>-4</v>
      </c>
    </row>
    <row r="64" spans="1:9" ht="12.75">
      <c r="A64" s="71" t="s">
        <v>641</v>
      </c>
      <c r="B64" s="70">
        <v>558</v>
      </c>
      <c r="C64" s="70">
        <v>77</v>
      </c>
      <c r="D64" s="70">
        <v>4</v>
      </c>
      <c r="E64" s="70">
        <v>68</v>
      </c>
      <c r="F64" s="70">
        <v>31</v>
      </c>
      <c r="G64" s="70">
        <v>459</v>
      </c>
      <c r="H64" s="70">
        <v>540</v>
      </c>
      <c r="I64" s="7">
        <v>-18</v>
      </c>
    </row>
    <row r="65" spans="1:9" ht="12.75">
      <c r="A65" s="68" t="s">
        <v>642</v>
      </c>
      <c r="B65" s="70"/>
      <c r="C65" s="70"/>
      <c r="D65" s="70"/>
      <c r="E65" s="70"/>
      <c r="F65" s="70"/>
      <c r="G65" s="70"/>
      <c r="H65" s="70"/>
      <c r="I65" s="7"/>
    </row>
    <row r="66" spans="1:9" ht="12.75">
      <c r="A66" s="69" t="s">
        <v>506</v>
      </c>
      <c r="B66" s="70">
        <v>758</v>
      </c>
      <c r="C66" s="70">
        <v>100</v>
      </c>
      <c r="D66" s="70">
        <v>2</v>
      </c>
      <c r="E66" s="70">
        <v>99</v>
      </c>
      <c r="F66" s="70">
        <v>3</v>
      </c>
      <c r="G66" s="70">
        <v>656</v>
      </c>
      <c r="H66" s="70">
        <v>758</v>
      </c>
      <c r="I66" s="7">
        <v>0</v>
      </c>
    </row>
    <row r="67" spans="1:9" ht="12.75">
      <c r="A67" s="71" t="s">
        <v>507</v>
      </c>
      <c r="B67" s="70">
        <v>1198</v>
      </c>
      <c r="C67" s="70">
        <v>136</v>
      </c>
      <c r="D67" s="70">
        <v>0</v>
      </c>
      <c r="E67" s="70">
        <v>168</v>
      </c>
      <c r="F67" s="70">
        <v>10</v>
      </c>
      <c r="G67" s="70">
        <v>1020</v>
      </c>
      <c r="H67" s="70">
        <v>1156</v>
      </c>
      <c r="I67" s="7">
        <v>-42</v>
      </c>
    </row>
    <row r="68" spans="1:9" ht="12.75">
      <c r="A68" s="69" t="s">
        <v>508</v>
      </c>
      <c r="B68" s="70">
        <v>383</v>
      </c>
      <c r="C68" s="70">
        <v>46</v>
      </c>
      <c r="D68" s="70">
        <v>0</v>
      </c>
      <c r="E68" s="70">
        <v>63</v>
      </c>
      <c r="F68" s="70">
        <v>0</v>
      </c>
      <c r="G68" s="70">
        <v>320</v>
      </c>
      <c r="H68" s="70">
        <v>366</v>
      </c>
      <c r="I68" s="7">
        <v>-17</v>
      </c>
    </row>
    <row r="69" spans="1:9" ht="12.75">
      <c r="A69" s="69" t="s">
        <v>509</v>
      </c>
      <c r="B69" s="70">
        <v>198</v>
      </c>
      <c r="C69" s="70">
        <v>27</v>
      </c>
      <c r="D69" s="70">
        <v>0</v>
      </c>
      <c r="E69" s="70">
        <v>24</v>
      </c>
      <c r="F69" s="70">
        <v>2</v>
      </c>
      <c r="G69" s="70">
        <v>172</v>
      </c>
      <c r="H69" s="70">
        <v>199</v>
      </c>
      <c r="I69" s="7">
        <v>1</v>
      </c>
    </row>
    <row r="70" spans="1:9" ht="12.75">
      <c r="A70" s="69" t="s">
        <v>510</v>
      </c>
      <c r="B70" s="70">
        <v>194</v>
      </c>
      <c r="C70" s="70">
        <v>27</v>
      </c>
      <c r="D70" s="70">
        <v>3</v>
      </c>
      <c r="E70" s="70">
        <v>40</v>
      </c>
      <c r="F70" s="70">
        <v>0</v>
      </c>
      <c r="G70" s="70">
        <v>154</v>
      </c>
      <c r="H70" s="70">
        <v>184</v>
      </c>
      <c r="I70" s="7">
        <v>-10</v>
      </c>
    </row>
    <row r="71" spans="1:9" ht="12.75">
      <c r="A71" s="68" t="s">
        <v>643</v>
      </c>
      <c r="B71" s="70"/>
      <c r="C71" s="70"/>
      <c r="D71" s="70"/>
      <c r="E71" s="70"/>
      <c r="F71" s="70"/>
      <c r="G71" s="70"/>
      <c r="H71" s="70"/>
      <c r="I71" s="7"/>
    </row>
    <row r="72" spans="1:9" ht="12.75">
      <c r="A72" s="69" t="s">
        <v>511</v>
      </c>
      <c r="B72" s="70">
        <v>897</v>
      </c>
      <c r="C72" s="70">
        <v>144</v>
      </c>
      <c r="D72" s="70">
        <v>4</v>
      </c>
      <c r="E72" s="70">
        <v>146</v>
      </c>
      <c r="F72" s="70">
        <v>1</v>
      </c>
      <c r="G72" s="70">
        <v>750</v>
      </c>
      <c r="H72" s="70">
        <v>898</v>
      </c>
      <c r="I72" s="7">
        <v>1</v>
      </c>
    </row>
    <row r="73" spans="1:9" ht="12.75">
      <c r="A73" s="69" t="s">
        <v>512</v>
      </c>
      <c r="B73" s="70">
        <v>531</v>
      </c>
      <c r="C73" s="70">
        <v>87</v>
      </c>
      <c r="D73" s="70">
        <v>6</v>
      </c>
      <c r="E73" s="70">
        <v>71</v>
      </c>
      <c r="F73" s="70">
        <v>1</v>
      </c>
      <c r="G73" s="70">
        <v>459</v>
      </c>
      <c r="H73" s="70">
        <v>552</v>
      </c>
      <c r="I73" s="7">
        <v>21</v>
      </c>
    </row>
    <row r="74" spans="1:9" ht="12.75">
      <c r="A74" s="69" t="s">
        <v>513</v>
      </c>
      <c r="B74" s="70">
        <v>554</v>
      </c>
      <c r="C74" s="70">
        <v>45</v>
      </c>
      <c r="D74" s="70">
        <v>0</v>
      </c>
      <c r="E74" s="70">
        <v>76</v>
      </c>
      <c r="F74" s="70">
        <v>2</v>
      </c>
      <c r="G74" s="70">
        <v>476</v>
      </c>
      <c r="H74" s="70">
        <v>521</v>
      </c>
      <c r="I74" s="7">
        <v>-33</v>
      </c>
    </row>
    <row r="75" spans="1:9" ht="12.75">
      <c r="A75" s="69" t="s">
        <v>514</v>
      </c>
      <c r="B75" s="70">
        <v>194</v>
      </c>
      <c r="C75" s="70">
        <v>40</v>
      </c>
      <c r="D75" s="70">
        <v>0</v>
      </c>
      <c r="E75" s="70">
        <v>37</v>
      </c>
      <c r="F75" s="70">
        <v>0</v>
      </c>
      <c r="G75" s="70">
        <v>157</v>
      </c>
      <c r="H75" s="70">
        <v>197</v>
      </c>
      <c r="I75" s="7">
        <v>3</v>
      </c>
    </row>
    <row r="76" spans="1:9" ht="12.75">
      <c r="A76" s="69" t="s">
        <v>515</v>
      </c>
      <c r="B76" s="70">
        <v>724</v>
      </c>
      <c r="C76" s="70">
        <v>122</v>
      </c>
      <c r="D76" s="70">
        <v>6</v>
      </c>
      <c r="E76" s="70">
        <v>83</v>
      </c>
      <c r="F76" s="70">
        <v>1</v>
      </c>
      <c r="G76" s="70">
        <v>640</v>
      </c>
      <c r="H76" s="70">
        <v>768</v>
      </c>
      <c r="I76" s="7">
        <v>44</v>
      </c>
    </row>
    <row r="77" spans="1:9" ht="12.75">
      <c r="A77" s="68" t="s">
        <v>644</v>
      </c>
      <c r="B77" s="70"/>
      <c r="C77" s="70"/>
      <c r="D77" s="70"/>
      <c r="E77" s="70"/>
      <c r="F77" s="70"/>
      <c r="G77" s="70"/>
      <c r="H77" s="70"/>
      <c r="I77" s="7"/>
    </row>
    <row r="78" spans="1:9" ht="12.75">
      <c r="A78" s="69" t="s">
        <v>645</v>
      </c>
      <c r="B78" s="70">
        <v>364</v>
      </c>
      <c r="C78" s="70">
        <v>50</v>
      </c>
      <c r="D78" s="70">
        <v>4</v>
      </c>
      <c r="E78" s="70">
        <v>51</v>
      </c>
      <c r="F78" s="70">
        <v>1</v>
      </c>
      <c r="G78" s="70">
        <v>312</v>
      </c>
      <c r="H78" s="70">
        <v>366</v>
      </c>
      <c r="I78" s="7">
        <v>2</v>
      </c>
    </row>
    <row r="79" spans="1:9" ht="12.75">
      <c r="A79" s="69" t="s">
        <v>516</v>
      </c>
      <c r="B79" s="70">
        <v>693</v>
      </c>
      <c r="C79" s="70">
        <v>111</v>
      </c>
      <c r="D79" s="70">
        <v>0</v>
      </c>
      <c r="E79" s="70">
        <v>122</v>
      </c>
      <c r="F79" s="70">
        <v>3</v>
      </c>
      <c r="G79" s="70">
        <v>568</v>
      </c>
      <c r="H79" s="70">
        <v>679</v>
      </c>
      <c r="I79" s="7">
        <v>-14</v>
      </c>
    </row>
    <row r="80" spans="1:9" ht="12.75">
      <c r="A80" s="69" t="s">
        <v>517</v>
      </c>
      <c r="B80" s="70">
        <v>355</v>
      </c>
      <c r="C80" s="70">
        <v>62</v>
      </c>
      <c r="D80" s="70">
        <v>1</v>
      </c>
      <c r="E80" s="70">
        <v>63</v>
      </c>
      <c r="F80" s="70">
        <v>2</v>
      </c>
      <c r="G80" s="70">
        <v>290</v>
      </c>
      <c r="H80" s="70">
        <v>353</v>
      </c>
      <c r="I80" s="7">
        <v>-2</v>
      </c>
    </row>
    <row r="81" spans="1:9" ht="12.75">
      <c r="A81" s="69" t="s">
        <v>596</v>
      </c>
      <c r="B81" s="70">
        <v>426</v>
      </c>
      <c r="C81" s="70">
        <v>30</v>
      </c>
      <c r="D81" s="70">
        <v>1</v>
      </c>
      <c r="E81" s="70">
        <v>42</v>
      </c>
      <c r="F81" s="70">
        <v>2</v>
      </c>
      <c r="G81" s="70">
        <v>382</v>
      </c>
      <c r="H81" s="70">
        <v>413</v>
      </c>
      <c r="I81" s="7">
        <v>-13</v>
      </c>
    </row>
    <row r="82" spans="1:9" ht="12.75">
      <c r="A82" s="69" t="s">
        <v>518</v>
      </c>
      <c r="B82" s="70">
        <v>266</v>
      </c>
      <c r="C82" s="70">
        <v>33</v>
      </c>
      <c r="D82" s="70">
        <v>3</v>
      </c>
      <c r="E82" s="70">
        <v>21</v>
      </c>
      <c r="F82" s="70">
        <v>0</v>
      </c>
      <c r="G82" s="70">
        <v>245</v>
      </c>
      <c r="H82" s="70">
        <v>281</v>
      </c>
      <c r="I82" s="7">
        <v>15</v>
      </c>
    </row>
    <row r="83" spans="1:9" ht="12.75">
      <c r="A83" s="68" t="s">
        <v>646</v>
      </c>
      <c r="B83" s="70"/>
      <c r="C83" s="70"/>
      <c r="D83" s="70"/>
      <c r="E83" s="70"/>
      <c r="F83" s="70"/>
      <c r="G83" s="70"/>
      <c r="H83" s="70"/>
      <c r="I83" s="7"/>
    </row>
    <row r="84" spans="1:9" ht="12.75">
      <c r="A84" s="69" t="s">
        <v>519</v>
      </c>
      <c r="B84" s="70">
        <v>1306</v>
      </c>
      <c r="C84" s="70">
        <v>163</v>
      </c>
      <c r="D84" s="70">
        <v>5</v>
      </c>
      <c r="E84" s="70">
        <v>171</v>
      </c>
      <c r="F84" s="70">
        <v>5</v>
      </c>
      <c r="G84" s="70">
        <v>1130</v>
      </c>
      <c r="H84" s="70">
        <v>1298</v>
      </c>
      <c r="I84" s="7">
        <v>-8</v>
      </c>
    </row>
    <row r="85" spans="1:9" ht="12.75">
      <c r="A85" s="69" t="s">
        <v>520</v>
      </c>
      <c r="B85" s="70">
        <v>161</v>
      </c>
      <c r="C85" s="70">
        <v>23</v>
      </c>
      <c r="D85" s="70">
        <v>1</v>
      </c>
      <c r="E85" s="70">
        <v>22</v>
      </c>
      <c r="F85" s="70">
        <v>1</v>
      </c>
      <c r="G85" s="70">
        <v>138</v>
      </c>
      <c r="H85" s="70">
        <v>162</v>
      </c>
      <c r="I85" s="7">
        <v>1</v>
      </c>
    </row>
    <row r="86" spans="1:9" ht="12.75">
      <c r="A86" s="68" t="s">
        <v>647</v>
      </c>
      <c r="B86" s="70"/>
      <c r="C86" s="70"/>
      <c r="D86" s="70"/>
      <c r="E86" s="70"/>
      <c r="F86" s="70"/>
      <c r="G86" s="70"/>
      <c r="H86" s="70"/>
      <c r="I86" s="7"/>
    </row>
    <row r="87" spans="1:9" ht="12.75">
      <c r="A87" s="69" t="s">
        <v>521</v>
      </c>
      <c r="B87" s="70">
        <v>490</v>
      </c>
      <c r="C87" s="70">
        <v>47</v>
      </c>
      <c r="D87" s="70">
        <v>7</v>
      </c>
      <c r="E87" s="70">
        <v>77</v>
      </c>
      <c r="F87" s="70">
        <v>1</v>
      </c>
      <c r="G87" s="70">
        <v>412</v>
      </c>
      <c r="H87" s="70">
        <v>466</v>
      </c>
      <c r="I87" s="7">
        <v>-24</v>
      </c>
    </row>
    <row r="88" spans="1:9" ht="12.75">
      <c r="A88" s="69" t="s">
        <v>522</v>
      </c>
      <c r="B88" s="70">
        <v>862</v>
      </c>
      <c r="C88" s="70">
        <v>145</v>
      </c>
      <c r="D88" s="70">
        <v>1</v>
      </c>
      <c r="E88" s="70">
        <v>144</v>
      </c>
      <c r="F88" s="70">
        <v>3</v>
      </c>
      <c r="G88" s="70">
        <v>715</v>
      </c>
      <c r="H88" s="70">
        <v>861</v>
      </c>
      <c r="I88" s="7">
        <v>-1</v>
      </c>
    </row>
    <row r="89" spans="1:9" ht="12.75">
      <c r="A89" s="69" t="s">
        <v>523</v>
      </c>
      <c r="B89" s="70">
        <v>283</v>
      </c>
      <c r="C89" s="70">
        <v>136</v>
      </c>
      <c r="D89" s="70">
        <v>4</v>
      </c>
      <c r="E89" s="70">
        <v>35</v>
      </c>
      <c r="F89" s="70">
        <v>10</v>
      </c>
      <c r="G89" s="70">
        <v>238</v>
      </c>
      <c r="H89" s="70">
        <v>378</v>
      </c>
      <c r="I89" s="7">
        <v>95</v>
      </c>
    </row>
    <row r="90" spans="1:9" ht="12.75">
      <c r="A90" s="68" t="s">
        <v>648</v>
      </c>
      <c r="B90" s="70"/>
      <c r="C90" s="70"/>
      <c r="D90" s="70"/>
      <c r="E90" s="70"/>
      <c r="F90" s="70"/>
      <c r="G90" s="70"/>
      <c r="H90" s="70"/>
      <c r="I90" s="7"/>
    </row>
    <row r="91" spans="1:9" ht="12.75">
      <c r="A91" s="69" t="s">
        <v>524</v>
      </c>
      <c r="B91" s="70">
        <v>1363</v>
      </c>
      <c r="C91" s="70">
        <v>218</v>
      </c>
      <c r="D91" s="70">
        <v>1</v>
      </c>
      <c r="E91" s="70">
        <v>202</v>
      </c>
      <c r="F91" s="70">
        <v>2</v>
      </c>
      <c r="G91" s="70">
        <v>1159</v>
      </c>
      <c r="H91" s="70">
        <v>1378</v>
      </c>
      <c r="I91" s="7">
        <v>15</v>
      </c>
    </row>
    <row r="92" spans="1:9" ht="12.75">
      <c r="A92" s="69" t="s">
        <v>525</v>
      </c>
      <c r="B92" s="70">
        <v>127</v>
      </c>
      <c r="C92" s="70">
        <v>14</v>
      </c>
      <c r="D92" s="70">
        <v>0</v>
      </c>
      <c r="E92" s="70">
        <v>18</v>
      </c>
      <c r="F92" s="70">
        <v>1</v>
      </c>
      <c r="G92" s="70">
        <v>108</v>
      </c>
      <c r="H92" s="70">
        <v>122</v>
      </c>
      <c r="I92" s="7">
        <v>-5</v>
      </c>
    </row>
    <row r="93" spans="1:9" ht="12.75">
      <c r="A93" s="68" t="s">
        <v>649</v>
      </c>
      <c r="B93" s="70"/>
      <c r="C93" s="70"/>
      <c r="D93" s="70"/>
      <c r="E93" s="70"/>
      <c r="F93" s="70"/>
      <c r="G93" s="70"/>
      <c r="H93" s="70"/>
      <c r="I93" s="7"/>
    </row>
    <row r="94" spans="1:9" ht="12.75">
      <c r="A94" s="69" t="s">
        <v>526</v>
      </c>
      <c r="B94" s="70">
        <v>27</v>
      </c>
      <c r="C94" s="70">
        <v>2</v>
      </c>
      <c r="D94" s="70">
        <v>0</v>
      </c>
      <c r="E94" s="70">
        <v>5</v>
      </c>
      <c r="F94" s="70">
        <v>0</v>
      </c>
      <c r="G94" s="70">
        <v>22</v>
      </c>
      <c r="H94" s="70">
        <v>24</v>
      </c>
      <c r="I94" s="7">
        <v>-3</v>
      </c>
    </row>
    <row r="95" spans="1:9" ht="12.75">
      <c r="A95" s="69" t="s">
        <v>527</v>
      </c>
      <c r="B95" s="70">
        <v>40</v>
      </c>
      <c r="C95" s="70">
        <v>7</v>
      </c>
      <c r="D95" s="70">
        <v>0</v>
      </c>
      <c r="E95" s="70">
        <v>6</v>
      </c>
      <c r="F95" s="70">
        <v>0</v>
      </c>
      <c r="G95" s="70">
        <v>34</v>
      </c>
      <c r="H95" s="70">
        <v>41</v>
      </c>
      <c r="I95" s="7">
        <v>1</v>
      </c>
    </row>
    <row r="96" spans="1:9" ht="12.75">
      <c r="A96" s="69" t="s">
        <v>528</v>
      </c>
      <c r="B96" s="70">
        <v>52</v>
      </c>
      <c r="C96" s="70">
        <v>2</v>
      </c>
      <c r="D96" s="70">
        <v>0</v>
      </c>
      <c r="E96" s="70">
        <v>3</v>
      </c>
      <c r="F96" s="70">
        <v>0</v>
      </c>
      <c r="G96" s="70">
        <v>49</v>
      </c>
      <c r="H96" s="70">
        <v>51</v>
      </c>
      <c r="I96" s="7">
        <v>-1</v>
      </c>
    </row>
    <row r="97" spans="1:9" ht="12.75">
      <c r="A97" s="69" t="s">
        <v>529</v>
      </c>
      <c r="B97" s="70">
        <v>19</v>
      </c>
      <c r="C97" s="70">
        <v>4</v>
      </c>
      <c r="D97" s="70">
        <v>0</v>
      </c>
      <c r="E97" s="70">
        <v>2</v>
      </c>
      <c r="F97" s="70">
        <v>0</v>
      </c>
      <c r="G97" s="70">
        <v>17</v>
      </c>
      <c r="H97" s="70">
        <v>21</v>
      </c>
      <c r="I97" s="7">
        <v>2</v>
      </c>
    </row>
    <row r="98" spans="1:9" ht="12.75">
      <c r="A98" s="69" t="s">
        <v>530</v>
      </c>
      <c r="B98" s="70">
        <v>2</v>
      </c>
      <c r="C98" s="70">
        <v>1</v>
      </c>
      <c r="D98" s="70">
        <v>1</v>
      </c>
      <c r="E98" s="70">
        <v>0</v>
      </c>
      <c r="F98" s="70">
        <v>0</v>
      </c>
      <c r="G98" s="70">
        <v>2</v>
      </c>
      <c r="H98" s="70">
        <v>4</v>
      </c>
      <c r="I98" s="7">
        <v>2</v>
      </c>
    </row>
    <row r="99" spans="1:9" ht="12.75">
      <c r="A99" s="69" t="s">
        <v>531</v>
      </c>
      <c r="B99" s="70">
        <v>41</v>
      </c>
      <c r="C99" s="70">
        <v>10</v>
      </c>
      <c r="D99" s="70">
        <v>0</v>
      </c>
      <c r="E99" s="70">
        <v>8</v>
      </c>
      <c r="F99" s="70">
        <v>0</v>
      </c>
      <c r="G99" s="70">
        <v>33</v>
      </c>
      <c r="H99" s="70">
        <v>43</v>
      </c>
      <c r="I99" s="7">
        <v>2</v>
      </c>
    </row>
    <row r="100" spans="1:9" ht="12.75">
      <c r="A100" s="69" t="s">
        <v>532</v>
      </c>
      <c r="B100" s="70">
        <v>12</v>
      </c>
      <c r="C100" s="70">
        <v>2</v>
      </c>
      <c r="D100" s="70">
        <v>0</v>
      </c>
      <c r="E100" s="70">
        <v>0</v>
      </c>
      <c r="F100" s="70">
        <v>0</v>
      </c>
      <c r="G100" s="70">
        <v>12</v>
      </c>
      <c r="H100" s="70">
        <v>14</v>
      </c>
      <c r="I100" s="7">
        <v>2</v>
      </c>
    </row>
    <row r="101" spans="1:9" ht="12.75">
      <c r="A101" s="68" t="s">
        <v>650</v>
      </c>
      <c r="B101" s="70"/>
      <c r="C101" s="70"/>
      <c r="D101" s="70"/>
      <c r="E101" s="70"/>
      <c r="F101" s="70"/>
      <c r="G101" s="70"/>
      <c r="H101" s="70"/>
      <c r="I101" s="7"/>
    </row>
    <row r="102" spans="1:9" ht="12.75">
      <c r="A102" s="69" t="s">
        <v>533</v>
      </c>
      <c r="B102" s="70">
        <v>468</v>
      </c>
      <c r="C102" s="70">
        <v>48</v>
      </c>
      <c r="D102" s="70">
        <v>1</v>
      </c>
      <c r="E102" s="70">
        <v>67</v>
      </c>
      <c r="F102" s="70">
        <v>0</v>
      </c>
      <c r="G102" s="70">
        <v>401</v>
      </c>
      <c r="H102" s="70">
        <v>450</v>
      </c>
      <c r="I102" s="7">
        <v>-18</v>
      </c>
    </row>
    <row r="103" spans="1:9" ht="12.75">
      <c r="A103" s="69" t="s">
        <v>534</v>
      </c>
      <c r="B103" s="70">
        <v>126</v>
      </c>
      <c r="C103" s="70">
        <v>41</v>
      </c>
      <c r="D103" s="70">
        <v>5</v>
      </c>
      <c r="E103" s="70">
        <v>24</v>
      </c>
      <c r="F103" s="70">
        <v>0</v>
      </c>
      <c r="G103" s="70">
        <v>102</v>
      </c>
      <c r="H103" s="70">
        <v>148</v>
      </c>
      <c r="I103" s="7">
        <v>22</v>
      </c>
    </row>
    <row r="104" spans="1:9" ht="12.75">
      <c r="A104" s="68" t="s">
        <v>651</v>
      </c>
      <c r="B104" s="70"/>
      <c r="C104" s="70"/>
      <c r="D104" s="70"/>
      <c r="E104" s="70"/>
      <c r="F104" s="70"/>
      <c r="G104" s="70"/>
      <c r="H104" s="70"/>
      <c r="I104" s="7"/>
    </row>
    <row r="105" spans="1:9" ht="12.75">
      <c r="A105" s="69" t="s">
        <v>535</v>
      </c>
      <c r="B105" s="70">
        <v>120</v>
      </c>
      <c r="C105" s="70">
        <v>7</v>
      </c>
      <c r="D105" s="70">
        <v>0</v>
      </c>
      <c r="E105" s="70">
        <v>12</v>
      </c>
      <c r="F105" s="70">
        <v>0</v>
      </c>
      <c r="G105" s="70">
        <v>108</v>
      </c>
      <c r="H105" s="70">
        <v>115</v>
      </c>
      <c r="I105" s="7">
        <v>-5</v>
      </c>
    </row>
    <row r="106" spans="1:9" ht="12.75">
      <c r="A106" s="71" t="s">
        <v>597</v>
      </c>
      <c r="B106" s="70">
        <v>229</v>
      </c>
      <c r="C106" s="70">
        <v>19</v>
      </c>
      <c r="D106" s="70">
        <v>0</v>
      </c>
      <c r="E106" s="70">
        <v>18</v>
      </c>
      <c r="F106" s="70">
        <v>0</v>
      </c>
      <c r="G106" s="70">
        <v>211</v>
      </c>
      <c r="H106" s="70">
        <v>230</v>
      </c>
      <c r="I106" s="7">
        <v>1</v>
      </c>
    </row>
    <row r="107" spans="1:9" ht="12.75">
      <c r="A107" s="69" t="s">
        <v>536</v>
      </c>
      <c r="B107" s="70">
        <v>132</v>
      </c>
      <c r="C107" s="70">
        <v>20</v>
      </c>
      <c r="D107" s="70">
        <v>27</v>
      </c>
      <c r="E107" s="70">
        <v>18</v>
      </c>
      <c r="F107" s="70">
        <v>0</v>
      </c>
      <c r="G107" s="70">
        <v>114</v>
      </c>
      <c r="H107" s="70">
        <v>161</v>
      </c>
      <c r="I107" s="7">
        <v>29</v>
      </c>
    </row>
    <row r="108" spans="1:9" ht="12.75">
      <c r="A108" s="69" t="s">
        <v>537</v>
      </c>
      <c r="B108" s="70">
        <v>60</v>
      </c>
      <c r="C108" s="70">
        <v>4</v>
      </c>
      <c r="D108" s="70">
        <v>0</v>
      </c>
      <c r="E108" s="70">
        <v>3</v>
      </c>
      <c r="F108" s="70">
        <v>0</v>
      </c>
      <c r="G108" s="70">
        <v>57</v>
      </c>
      <c r="H108" s="70">
        <v>61</v>
      </c>
      <c r="I108" s="7">
        <v>1</v>
      </c>
    </row>
    <row r="109" spans="1:9" ht="12.75">
      <c r="A109" s="69" t="s">
        <v>538</v>
      </c>
      <c r="B109" s="70">
        <v>56</v>
      </c>
      <c r="C109" s="70">
        <v>3</v>
      </c>
      <c r="D109" s="70">
        <v>0</v>
      </c>
      <c r="E109" s="70">
        <v>4</v>
      </c>
      <c r="F109" s="70">
        <v>0</v>
      </c>
      <c r="G109" s="70">
        <v>52</v>
      </c>
      <c r="H109" s="70">
        <v>55</v>
      </c>
      <c r="I109" s="7">
        <v>-1</v>
      </c>
    </row>
    <row r="110" spans="1:9" ht="12.75">
      <c r="A110" s="69" t="s">
        <v>539</v>
      </c>
      <c r="B110" s="70">
        <v>36</v>
      </c>
      <c r="C110" s="70">
        <v>8</v>
      </c>
      <c r="D110" s="70">
        <v>0</v>
      </c>
      <c r="E110" s="70">
        <v>8</v>
      </c>
      <c r="F110" s="70">
        <v>0</v>
      </c>
      <c r="G110" s="70">
        <v>28</v>
      </c>
      <c r="H110" s="70">
        <v>36</v>
      </c>
      <c r="I110" s="7">
        <v>0</v>
      </c>
    </row>
    <row r="111" spans="1:9" ht="12.75">
      <c r="A111" s="69" t="s">
        <v>540</v>
      </c>
      <c r="B111" s="70">
        <v>127</v>
      </c>
      <c r="C111" s="70">
        <v>16</v>
      </c>
      <c r="D111" s="70">
        <v>3</v>
      </c>
      <c r="E111" s="70">
        <v>26</v>
      </c>
      <c r="F111" s="70">
        <v>0</v>
      </c>
      <c r="G111" s="70">
        <v>101</v>
      </c>
      <c r="H111" s="70">
        <v>120</v>
      </c>
      <c r="I111" s="7">
        <v>-7</v>
      </c>
    </row>
    <row r="112" spans="1:9" ht="12.75">
      <c r="A112" s="69" t="s">
        <v>541</v>
      </c>
      <c r="B112" s="70">
        <v>43</v>
      </c>
      <c r="C112" s="70">
        <v>2</v>
      </c>
      <c r="D112" s="70">
        <v>0</v>
      </c>
      <c r="E112" s="70">
        <v>7</v>
      </c>
      <c r="F112" s="70">
        <v>3</v>
      </c>
      <c r="G112" s="70">
        <v>33</v>
      </c>
      <c r="H112" s="70">
        <v>35</v>
      </c>
      <c r="I112" s="7">
        <v>-8</v>
      </c>
    </row>
    <row r="113" spans="1:9" ht="12.75">
      <c r="A113" s="68" t="s">
        <v>652</v>
      </c>
      <c r="B113" s="70">
        <v>18550</v>
      </c>
      <c r="C113" s="70">
        <v>7619</v>
      </c>
      <c r="D113" s="69">
        <v>0</v>
      </c>
      <c r="E113" s="70">
        <v>3870</v>
      </c>
      <c r="F113" s="69">
        <v>0</v>
      </c>
      <c r="G113" s="70">
        <v>14680</v>
      </c>
      <c r="H113" s="70">
        <v>22299</v>
      </c>
      <c r="I113" s="7">
        <v>3749</v>
      </c>
    </row>
    <row r="115" ht="12.75">
      <c r="B115" s="81"/>
    </row>
  </sheetData>
  <mergeCells count="6">
    <mergeCell ref="B4:B5"/>
    <mergeCell ref="I4:I5"/>
    <mergeCell ref="C4:D4"/>
    <mergeCell ref="E4:F4"/>
    <mergeCell ref="G4:G5"/>
    <mergeCell ref="H4:H5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16384" width="11.421875" style="1" customWidth="1"/>
  </cols>
  <sheetData>
    <row r="1" spans="1:2" ht="13.5">
      <c r="A1" s="13" t="s">
        <v>53</v>
      </c>
      <c r="B1" s="12"/>
    </row>
    <row r="2" spans="1:7" ht="12.75">
      <c r="A2" s="12"/>
      <c r="B2" s="23" t="s">
        <v>424</v>
      </c>
      <c r="C2" s="23"/>
      <c r="D2" s="23"/>
      <c r="E2" s="23"/>
      <c r="F2" s="23"/>
      <c r="G2" s="23"/>
    </row>
    <row r="3" spans="1:2" ht="12.75">
      <c r="A3" s="12"/>
      <c r="B3" s="12" t="s">
        <v>414</v>
      </c>
    </row>
    <row r="4" spans="1:2" ht="12.75">
      <c r="A4" s="12"/>
      <c r="B4" s="12" t="s">
        <v>415</v>
      </c>
    </row>
    <row r="5" spans="1:2" ht="12.75">
      <c r="A5" s="12"/>
      <c r="B5" s="12" t="s">
        <v>416</v>
      </c>
    </row>
    <row r="6" spans="1:2" ht="12.75">
      <c r="A6" s="12"/>
      <c r="B6" s="29" t="s">
        <v>417</v>
      </c>
    </row>
    <row r="7" spans="1:2" ht="12.75">
      <c r="A7" s="12"/>
      <c r="B7" s="29" t="s">
        <v>418</v>
      </c>
    </row>
    <row r="8" ht="12.75">
      <c r="B8" s="29" t="s">
        <v>419</v>
      </c>
    </row>
    <row r="9" ht="12.75">
      <c r="B9" s="29" t="s">
        <v>420</v>
      </c>
    </row>
    <row r="10" ht="12.75">
      <c r="B10" s="29" t="s">
        <v>421</v>
      </c>
    </row>
    <row r="11" ht="12.75">
      <c r="B11" s="29" t="s">
        <v>422</v>
      </c>
    </row>
    <row r="12" ht="12.75">
      <c r="B12" s="29" t="s">
        <v>423</v>
      </c>
    </row>
    <row r="13" ht="12.75">
      <c r="B13" s="29" t="s">
        <v>54</v>
      </c>
    </row>
    <row r="14" ht="12.75">
      <c r="B14" s="29" t="s">
        <v>55</v>
      </c>
    </row>
    <row r="15" ht="12.75">
      <c r="B15" s="29" t="s">
        <v>56</v>
      </c>
    </row>
    <row r="16" ht="12.75">
      <c r="B16" s="29" t="s">
        <v>57</v>
      </c>
    </row>
  </sheetData>
  <printOptions/>
  <pageMargins left="0.5905511811023623" right="0.5905511811023623" top="0.7874015748031497" bottom="0.5905511811023623" header="0.3937007874015748" footer="0"/>
  <pageSetup horizontalDpi="600" verticalDpi="600" orientation="portrait" paperSize="9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J5" sqref="J5"/>
    </sheetView>
  </sheetViews>
  <sheetFormatPr defaultColWidth="11.421875" defaultRowHeight="12.75"/>
  <cols>
    <col min="1" max="1" width="17.28125" style="1" customWidth="1"/>
    <col min="2" max="5" width="7.8515625" style="1" customWidth="1"/>
    <col min="6" max="11" width="8.00390625" style="1" customWidth="1"/>
    <col min="12" max="16384" width="11.421875" style="1" customWidth="1"/>
  </cols>
  <sheetData>
    <row r="1" ht="12.75">
      <c r="A1" s="8" t="s">
        <v>403</v>
      </c>
    </row>
    <row r="2" ht="12.75">
      <c r="A2" s="23" t="s">
        <v>424</v>
      </c>
    </row>
    <row r="3" spans="8:9" ht="12.75">
      <c r="H3" s="3"/>
      <c r="I3" s="3"/>
    </row>
    <row r="4" spans="2:12" ht="12.75">
      <c r="B4" s="24">
        <v>2007</v>
      </c>
      <c r="C4" s="10" t="s">
        <v>237</v>
      </c>
      <c r="D4" s="24">
        <v>2008</v>
      </c>
      <c r="E4" s="10" t="s">
        <v>237</v>
      </c>
      <c r="F4" s="24">
        <v>2009</v>
      </c>
      <c r="G4" s="10" t="s">
        <v>237</v>
      </c>
      <c r="H4" s="24">
        <v>2010</v>
      </c>
      <c r="I4" s="10" t="s">
        <v>237</v>
      </c>
      <c r="J4" s="1">
        <v>2011</v>
      </c>
      <c r="K4" s="24" t="s">
        <v>237</v>
      </c>
      <c r="L4" s="10"/>
    </row>
    <row r="5" spans="1:11" ht="12.75">
      <c r="A5" s="8" t="s">
        <v>238</v>
      </c>
      <c r="B5" s="38">
        <v>94252</v>
      </c>
      <c r="C5" s="51">
        <v>1</v>
      </c>
      <c r="D5" s="27">
        <v>99961</v>
      </c>
      <c r="E5" s="51">
        <v>1</v>
      </c>
      <c r="F5" s="38">
        <f>SUM(F6:F11)</f>
        <v>101063</v>
      </c>
      <c r="G5" s="52">
        <f aca="true" t="shared" si="0" ref="E5:G11">F5/$F$5</f>
        <v>1</v>
      </c>
      <c r="H5" s="27">
        <v>100880</v>
      </c>
      <c r="I5" s="51">
        <f>H5/H5</f>
        <v>1</v>
      </c>
      <c r="J5" s="27">
        <v>102868</v>
      </c>
      <c r="K5" s="51">
        <f>J5/J5</f>
        <v>1</v>
      </c>
    </row>
    <row r="6" spans="1:11" ht="12.75">
      <c r="A6" s="5" t="s">
        <v>239</v>
      </c>
      <c r="B6" s="4">
        <v>37</v>
      </c>
      <c r="C6" s="50">
        <f aca="true" t="shared" si="1" ref="C6:C11">B6/$F$5</f>
        <v>0.0003661082690994726</v>
      </c>
      <c r="D6" s="7">
        <v>32</v>
      </c>
      <c r="E6" s="50">
        <f t="shared" si="0"/>
        <v>0.000316634178680625</v>
      </c>
      <c r="F6" s="3">
        <v>30</v>
      </c>
      <c r="G6" s="50">
        <f t="shared" si="0"/>
        <v>0.0002968445425130859</v>
      </c>
      <c r="H6" s="7">
        <v>30</v>
      </c>
      <c r="I6" s="10">
        <f>H6/H5</f>
        <v>0.0002973830293417922</v>
      </c>
      <c r="J6" s="7">
        <v>32</v>
      </c>
      <c r="K6" s="10">
        <f>J6/J5</f>
        <v>0.0003110782750709647</v>
      </c>
    </row>
    <row r="7" spans="1:11" ht="12.75">
      <c r="A7" s="5" t="s">
        <v>240</v>
      </c>
      <c r="B7" s="4">
        <v>4024</v>
      </c>
      <c r="C7" s="50">
        <f t="shared" si="1"/>
        <v>0.03981674796908859</v>
      </c>
      <c r="D7" s="7">
        <v>4149</v>
      </c>
      <c r="E7" s="50">
        <f t="shared" si="0"/>
        <v>0.04105360022955978</v>
      </c>
      <c r="F7" s="4">
        <v>4201</v>
      </c>
      <c r="G7" s="50">
        <f t="shared" si="0"/>
        <v>0.04156813076991579</v>
      </c>
      <c r="H7" s="7">
        <v>4094</v>
      </c>
      <c r="I7" s="10">
        <f>H7/H5</f>
        <v>0.040582870737509914</v>
      </c>
      <c r="J7" s="7">
        <v>3894</v>
      </c>
      <c r="K7" s="10">
        <f>J7/J5</f>
        <v>0.03785433759769802</v>
      </c>
    </row>
    <row r="8" spans="1:11" ht="12.75">
      <c r="A8" s="5" t="s">
        <v>241</v>
      </c>
      <c r="B8" s="4">
        <v>8886</v>
      </c>
      <c r="C8" s="50">
        <f t="shared" si="1"/>
        <v>0.08792535349237604</v>
      </c>
      <c r="D8" s="7">
        <v>10304</v>
      </c>
      <c r="E8" s="50">
        <f t="shared" si="0"/>
        <v>0.10195620553516124</v>
      </c>
      <c r="F8" s="4">
        <v>9793</v>
      </c>
      <c r="G8" s="50">
        <f t="shared" si="0"/>
        <v>0.09689995349435501</v>
      </c>
      <c r="H8" s="7">
        <v>9073</v>
      </c>
      <c r="I8" s="10">
        <f>H8/H5</f>
        <v>0.0899385408406027</v>
      </c>
      <c r="J8" s="7">
        <v>7961</v>
      </c>
      <c r="K8" s="10">
        <f>J8/J5</f>
        <v>0.07739044211999845</v>
      </c>
    </row>
    <row r="9" spans="1:11" ht="12.75">
      <c r="A9" s="5" t="s">
        <v>244</v>
      </c>
      <c r="B9" s="4">
        <v>61026</v>
      </c>
      <c r="C9" s="50">
        <f t="shared" si="1"/>
        <v>0.6038411683801194</v>
      </c>
      <c r="D9" s="7">
        <v>64612</v>
      </c>
      <c r="E9" s="50">
        <f t="shared" si="0"/>
        <v>0.6393239860285168</v>
      </c>
      <c r="F9" s="4">
        <v>65893</v>
      </c>
      <c r="G9" s="50">
        <f t="shared" si="0"/>
        <v>0.6519992479938256</v>
      </c>
      <c r="H9" s="7">
        <v>66462</v>
      </c>
      <c r="I9" s="10">
        <f>H9/H5</f>
        <v>0.6588223632038065</v>
      </c>
      <c r="J9" s="7">
        <v>69999</v>
      </c>
      <c r="K9" s="10">
        <f>J9/J5</f>
        <v>0.6804740055216394</v>
      </c>
    </row>
    <row r="10" spans="1:11" ht="12.75">
      <c r="A10" s="5" t="s">
        <v>550</v>
      </c>
      <c r="B10" s="4">
        <v>19899</v>
      </c>
      <c r="C10" s="50">
        <f t="shared" si="1"/>
        <v>0.19689698504892988</v>
      </c>
      <c r="D10" s="7">
        <v>20443</v>
      </c>
      <c r="E10" s="50">
        <f t="shared" si="0"/>
        <v>0.2022797660865005</v>
      </c>
      <c r="F10" s="4">
        <v>20683</v>
      </c>
      <c r="G10" s="50">
        <f t="shared" si="0"/>
        <v>0.20465452242660517</v>
      </c>
      <c r="H10" s="7">
        <v>20764</v>
      </c>
      <c r="I10" s="10">
        <f>H10/H5</f>
        <v>0.20582870737509912</v>
      </c>
      <c r="J10" s="7">
        <v>20517</v>
      </c>
      <c r="K10" s="10">
        <f>J10/J5</f>
        <v>0.19944978030096824</v>
      </c>
    </row>
    <row r="11" spans="1:11" ht="12.75">
      <c r="A11" s="5" t="s">
        <v>549</v>
      </c>
      <c r="B11" s="4">
        <v>380</v>
      </c>
      <c r="C11" s="50">
        <f t="shared" si="1"/>
        <v>0.0037600308718324215</v>
      </c>
      <c r="D11" s="7">
        <v>421</v>
      </c>
      <c r="E11" s="50">
        <f t="shared" si="0"/>
        <v>0.004165718413266972</v>
      </c>
      <c r="F11" s="4">
        <v>463</v>
      </c>
      <c r="G11" s="50">
        <f t="shared" si="0"/>
        <v>0.004581300772785292</v>
      </c>
      <c r="H11" s="7">
        <v>457</v>
      </c>
      <c r="I11" s="10">
        <f>H11/H5</f>
        <v>0.004530134813639969</v>
      </c>
      <c r="J11" s="7">
        <v>465</v>
      </c>
      <c r="K11" s="10">
        <f>J11/J5</f>
        <v>0.0045203561846249565</v>
      </c>
    </row>
    <row r="12" ht="12.75">
      <c r="A12" s="1" t="s">
        <v>598</v>
      </c>
    </row>
    <row r="15" ht="12.75">
      <c r="B15" s="3"/>
    </row>
    <row r="16" ht="12.75">
      <c r="B16" s="3"/>
    </row>
    <row r="17" ht="12.75">
      <c r="B17" s="3"/>
    </row>
    <row r="18" spans="2:9" ht="12.75">
      <c r="B18"/>
      <c r="C18" s="44"/>
      <c r="D18" s="44"/>
      <c r="E18" s="44"/>
      <c r="F18" s="44"/>
      <c r="G18" s="44"/>
      <c r="H18" s="44"/>
      <c r="I18" s="45"/>
    </row>
    <row r="19" spans="1:9" ht="12.75">
      <c r="A19" s="30"/>
      <c r="B19" s="46"/>
      <c r="C19" s="47"/>
      <c r="D19" s="47"/>
      <c r="E19" s="47"/>
      <c r="F19" s="47"/>
      <c r="G19" s="47"/>
      <c r="H19" s="47"/>
      <c r="I19" s="47"/>
    </row>
    <row r="20" spans="1:9" ht="12.75">
      <c r="A20" s="30"/>
      <c r="B20" s="48"/>
      <c r="C20" s="49"/>
      <c r="D20" s="49"/>
      <c r="E20" s="49"/>
      <c r="F20" s="49"/>
      <c r="G20" s="49"/>
      <c r="H20" s="49"/>
      <c r="I20" s="49"/>
    </row>
    <row r="21" spans="2:5" ht="12.75">
      <c r="B21" s="3"/>
      <c r="E21" s="31"/>
    </row>
    <row r="22" ht="12.75">
      <c r="E22" s="31"/>
    </row>
    <row r="23" ht="12.75">
      <c r="E23" s="31"/>
    </row>
    <row r="24" ht="12.75">
      <c r="E24" s="31"/>
    </row>
    <row r="25" ht="12.75">
      <c r="E25" s="31"/>
    </row>
    <row r="26" ht="12.75">
      <c r="E26" s="31"/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95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K6" sqref="K6"/>
    </sheetView>
  </sheetViews>
  <sheetFormatPr defaultColWidth="11.421875" defaultRowHeight="12.75"/>
  <cols>
    <col min="1" max="1" width="18.7109375" style="1" customWidth="1"/>
    <col min="2" max="2" width="8.7109375" style="1" customWidth="1"/>
    <col min="3" max="3" width="13.57421875" style="3" customWidth="1"/>
    <col min="4" max="4" width="8.57421875" style="1" customWidth="1"/>
    <col min="5" max="5" width="13.57421875" style="1" customWidth="1"/>
    <col min="6" max="6" width="8.57421875" style="1" customWidth="1"/>
    <col min="7" max="7" width="13.57421875" style="1" customWidth="1"/>
    <col min="8" max="8" width="8.57421875" style="1" customWidth="1"/>
    <col min="9" max="9" width="13.57421875" style="1" customWidth="1"/>
    <col min="10" max="10" width="8.57421875" style="1" customWidth="1"/>
    <col min="11" max="16384" width="11.421875" style="1" customWidth="1"/>
  </cols>
  <sheetData>
    <row r="1" ht="12.75">
      <c r="A1" s="8" t="s">
        <v>404</v>
      </c>
    </row>
    <row r="2" ht="12.75">
      <c r="A2" s="1" t="s">
        <v>414</v>
      </c>
    </row>
    <row r="3" ht="12.75">
      <c r="C3" s="1"/>
    </row>
    <row r="4" spans="2:10" s="2" customFormat="1" ht="38.25">
      <c r="B4" s="2" t="s">
        <v>238</v>
      </c>
      <c r="C4" s="2" t="s">
        <v>559</v>
      </c>
      <c r="D4" s="2" t="s">
        <v>237</v>
      </c>
      <c r="E4" s="2" t="s">
        <v>560</v>
      </c>
      <c r="F4" s="2" t="s">
        <v>237</v>
      </c>
      <c r="G4" s="2" t="s">
        <v>561</v>
      </c>
      <c r="H4" s="2" t="s">
        <v>237</v>
      </c>
      <c r="I4" s="2" t="s">
        <v>215</v>
      </c>
      <c r="J4" s="2" t="s">
        <v>237</v>
      </c>
    </row>
    <row r="5" spans="1:11" s="34" customFormat="1" ht="12.75">
      <c r="A5" s="32" t="s">
        <v>245</v>
      </c>
      <c r="B5" s="27">
        <f>C5+E5+G5+I5</f>
        <v>3894</v>
      </c>
      <c r="C5" s="8">
        <v>377</v>
      </c>
      <c r="D5" s="33">
        <f>100*C5/C$5</f>
        <v>100</v>
      </c>
      <c r="E5" s="8">
        <v>125</v>
      </c>
      <c r="F5" s="33">
        <f>100*E5/E$5</f>
        <v>100</v>
      </c>
      <c r="G5" s="27">
        <v>1025</v>
      </c>
      <c r="H5" s="33">
        <f aca="true" t="shared" si="0" ref="H5:H25">100*G5/G$5</f>
        <v>100</v>
      </c>
      <c r="I5" s="27">
        <v>2367</v>
      </c>
      <c r="J5" s="33">
        <f aca="true" t="shared" si="1" ref="J5:J25">100*I5/I$5</f>
        <v>100</v>
      </c>
      <c r="K5" s="35"/>
    </row>
    <row r="6" spans="1:11" ht="12.75">
      <c r="A6" s="1" t="s">
        <v>563</v>
      </c>
      <c r="B6" s="7">
        <f>C6+E6+G6+I6</f>
        <v>309</v>
      </c>
      <c r="C6" s="1">
        <v>13</v>
      </c>
      <c r="D6" s="31">
        <f aca="true" t="shared" si="2" ref="D6:F25">100*C6/C$5</f>
        <v>3.4482758620689653</v>
      </c>
      <c r="E6" s="1">
        <v>5</v>
      </c>
      <c r="F6" s="31">
        <f t="shared" si="2"/>
        <v>4</v>
      </c>
      <c r="G6" s="7">
        <v>44</v>
      </c>
      <c r="H6" s="31">
        <f t="shared" si="0"/>
        <v>4.2926829268292686</v>
      </c>
      <c r="I6" s="7">
        <v>247</v>
      </c>
      <c r="J6" s="31">
        <f t="shared" si="1"/>
        <v>10.435149978876215</v>
      </c>
      <c r="K6" s="35"/>
    </row>
    <row r="7" spans="1:11" ht="12.75">
      <c r="A7" s="1" t="s">
        <v>610</v>
      </c>
      <c r="B7" s="7">
        <f aca="true" t="shared" si="3" ref="B7:B25">C7+E7+G7+I7</f>
        <v>291</v>
      </c>
      <c r="C7" s="1">
        <v>8</v>
      </c>
      <c r="D7" s="31">
        <f t="shared" si="2"/>
        <v>2.1220159151193636</v>
      </c>
      <c r="E7" s="1">
        <v>10</v>
      </c>
      <c r="F7" s="31">
        <f t="shared" si="2"/>
        <v>8</v>
      </c>
      <c r="G7" s="7">
        <v>52</v>
      </c>
      <c r="H7" s="31">
        <f t="shared" si="0"/>
        <v>5.073170731707317</v>
      </c>
      <c r="I7" s="7">
        <v>221</v>
      </c>
      <c r="J7" s="31">
        <f t="shared" si="1"/>
        <v>9.336713138994508</v>
      </c>
      <c r="K7" s="35"/>
    </row>
    <row r="8" spans="1:11" ht="12.75">
      <c r="A8" s="1" t="s">
        <v>564</v>
      </c>
      <c r="B8" s="7">
        <f t="shared" si="3"/>
        <v>286</v>
      </c>
      <c r="C8" s="1">
        <v>5</v>
      </c>
      <c r="D8" s="31">
        <f t="shared" si="2"/>
        <v>1.3262599469496021</v>
      </c>
      <c r="E8" s="1">
        <v>9</v>
      </c>
      <c r="F8" s="31">
        <f t="shared" si="2"/>
        <v>7.2</v>
      </c>
      <c r="G8" s="7">
        <v>72</v>
      </c>
      <c r="H8" s="31">
        <f t="shared" si="0"/>
        <v>7.024390243902439</v>
      </c>
      <c r="I8" s="7">
        <v>200</v>
      </c>
      <c r="J8" s="31">
        <f t="shared" si="1"/>
        <v>8.449514152936207</v>
      </c>
      <c r="K8" s="35"/>
    </row>
    <row r="9" spans="1:11" ht="12.75">
      <c r="A9" s="1" t="s">
        <v>565</v>
      </c>
      <c r="B9" s="7">
        <f t="shared" si="3"/>
        <v>103</v>
      </c>
      <c r="C9" s="1">
        <v>2</v>
      </c>
      <c r="D9" s="31">
        <f t="shared" si="2"/>
        <v>0.5305039787798409</v>
      </c>
      <c r="E9" s="1">
        <v>4</v>
      </c>
      <c r="F9" s="31">
        <f t="shared" si="2"/>
        <v>3.2</v>
      </c>
      <c r="G9" s="7">
        <v>27</v>
      </c>
      <c r="H9" s="31">
        <f t="shared" si="0"/>
        <v>2.6341463414634148</v>
      </c>
      <c r="I9" s="7">
        <v>70</v>
      </c>
      <c r="J9" s="31">
        <f t="shared" si="1"/>
        <v>2.957329953527672</v>
      </c>
      <c r="K9" s="35"/>
    </row>
    <row r="10" spans="1:11" ht="12.75">
      <c r="A10" s="1" t="s">
        <v>566</v>
      </c>
      <c r="B10" s="7">
        <f t="shared" si="3"/>
        <v>149</v>
      </c>
      <c r="C10" s="1">
        <v>1</v>
      </c>
      <c r="D10" s="31">
        <f t="shared" si="2"/>
        <v>0.26525198938992045</v>
      </c>
      <c r="E10" s="1">
        <v>5</v>
      </c>
      <c r="F10" s="31">
        <f t="shared" si="2"/>
        <v>4</v>
      </c>
      <c r="G10" s="7">
        <v>44</v>
      </c>
      <c r="H10" s="31">
        <f t="shared" si="0"/>
        <v>4.2926829268292686</v>
      </c>
      <c r="I10" s="7">
        <v>99</v>
      </c>
      <c r="J10" s="31">
        <f t="shared" si="1"/>
        <v>4.182509505703422</v>
      </c>
      <c r="K10" s="35"/>
    </row>
    <row r="11" spans="1:11" ht="12.75">
      <c r="A11" s="1" t="s">
        <v>567</v>
      </c>
      <c r="B11" s="7">
        <f t="shared" si="3"/>
        <v>89</v>
      </c>
      <c r="C11" s="1">
        <v>1</v>
      </c>
      <c r="D11" s="31">
        <f t="shared" si="2"/>
        <v>0.26525198938992045</v>
      </c>
      <c r="E11" s="1">
        <v>3</v>
      </c>
      <c r="F11" s="31">
        <f t="shared" si="2"/>
        <v>2.4</v>
      </c>
      <c r="G11" s="7">
        <v>18</v>
      </c>
      <c r="H11" s="31">
        <f t="shared" si="0"/>
        <v>1.7560975609756098</v>
      </c>
      <c r="I11" s="7">
        <v>67</v>
      </c>
      <c r="J11" s="31">
        <f t="shared" si="1"/>
        <v>2.830587241233629</v>
      </c>
      <c r="K11" s="35"/>
    </row>
    <row r="12" spans="1:11" ht="12.75">
      <c r="A12" s="1" t="s">
        <v>611</v>
      </c>
      <c r="B12" s="7">
        <f t="shared" si="3"/>
        <v>119</v>
      </c>
      <c r="C12" s="1">
        <v>0</v>
      </c>
      <c r="D12" s="31">
        <f t="shared" si="2"/>
        <v>0</v>
      </c>
      <c r="E12" s="1">
        <v>4</v>
      </c>
      <c r="F12" s="31">
        <f t="shared" si="2"/>
        <v>3.2</v>
      </c>
      <c r="G12" s="7">
        <v>40</v>
      </c>
      <c r="H12" s="31">
        <f t="shared" si="0"/>
        <v>3.902439024390244</v>
      </c>
      <c r="I12" s="7">
        <v>75</v>
      </c>
      <c r="J12" s="31">
        <f t="shared" si="1"/>
        <v>3.1685678073510775</v>
      </c>
      <c r="K12" s="35"/>
    </row>
    <row r="13" spans="1:11" ht="12.75">
      <c r="A13" s="1" t="s">
        <v>568</v>
      </c>
      <c r="B13" s="7">
        <f t="shared" si="3"/>
        <v>191</v>
      </c>
      <c r="C13" s="1">
        <v>8</v>
      </c>
      <c r="D13" s="31">
        <f t="shared" si="2"/>
        <v>2.1220159151193636</v>
      </c>
      <c r="E13" s="1">
        <v>5</v>
      </c>
      <c r="F13" s="31">
        <f t="shared" si="2"/>
        <v>4</v>
      </c>
      <c r="G13" s="7">
        <v>62</v>
      </c>
      <c r="H13" s="31">
        <f t="shared" si="0"/>
        <v>6.048780487804878</v>
      </c>
      <c r="I13" s="7">
        <v>116</v>
      </c>
      <c r="J13" s="31">
        <f t="shared" si="1"/>
        <v>4.900718208702999</v>
      </c>
      <c r="K13" s="35"/>
    </row>
    <row r="14" spans="1:11" ht="12.75">
      <c r="A14" s="1" t="s">
        <v>569</v>
      </c>
      <c r="B14" s="7">
        <f t="shared" si="3"/>
        <v>200</v>
      </c>
      <c r="C14" s="1">
        <v>0</v>
      </c>
      <c r="D14" s="31">
        <f t="shared" si="2"/>
        <v>0</v>
      </c>
      <c r="E14" s="1">
        <v>15</v>
      </c>
      <c r="F14" s="31">
        <f t="shared" si="2"/>
        <v>12</v>
      </c>
      <c r="G14" s="7">
        <v>63</v>
      </c>
      <c r="H14" s="31">
        <f t="shared" si="0"/>
        <v>6.146341463414634</v>
      </c>
      <c r="I14" s="7">
        <v>122</v>
      </c>
      <c r="J14" s="31">
        <f t="shared" si="1"/>
        <v>5.154203633291086</v>
      </c>
      <c r="K14" s="35"/>
    </row>
    <row r="15" spans="1:11" ht="12.75">
      <c r="A15" s="1" t="s">
        <v>570</v>
      </c>
      <c r="B15" s="7">
        <f t="shared" si="3"/>
        <v>278</v>
      </c>
      <c r="C15" s="1">
        <v>1</v>
      </c>
      <c r="D15" s="31">
        <f t="shared" si="2"/>
        <v>0.26525198938992045</v>
      </c>
      <c r="E15" s="1">
        <v>14</v>
      </c>
      <c r="F15" s="31">
        <f t="shared" si="2"/>
        <v>11.2</v>
      </c>
      <c r="G15" s="7">
        <v>104</v>
      </c>
      <c r="H15" s="31">
        <f t="shared" si="0"/>
        <v>10.146341463414634</v>
      </c>
      <c r="I15" s="7">
        <v>159</v>
      </c>
      <c r="J15" s="31">
        <f t="shared" si="1"/>
        <v>6.717363751584284</v>
      </c>
      <c r="K15" s="35"/>
    </row>
    <row r="16" spans="1:11" ht="12.75">
      <c r="A16" s="1" t="s">
        <v>571</v>
      </c>
      <c r="B16" s="7">
        <f t="shared" si="3"/>
        <v>156</v>
      </c>
      <c r="C16" s="1">
        <v>1</v>
      </c>
      <c r="D16" s="31">
        <f t="shared" si="2"/>
        <v>0.26525198938992045</v>
      </c>
      <c r="E16" s="1">
        <v>9</v>
      </c>
      <c r="F16" s="31">
        <f t="shared" si="2"/>
        <v>7.2</v>
      </c>
      <c r="G16" s="7">
        <v>46</v>
      </c>
      <c r="H16" s="31">
        <f t="shared" si="0"/>
        <v>4.487804878048781</v>
      </c>
      <c r="I16" s="7">
        <v>100</v>
      </c>
      <c r="J16" s="31">
        <f t="shared" si="1"/>
        <v>4.224757076468103</v>
      </c>
      <c r="K16" s="35"/>
    </row>
    <row r="17" spans="1:11" ht="12.75">
      <c r="A17" s="1" t="s">
        <v>572</v>
      </c>
      <c r="B17" s="7">
        <f t="shared" si="3"/>
        <v>162</v>
      </c>
      <c r="C17" s="1">
        <v>7</v>
      </c>
      <c r="D17" s="31">
        <f t="shared" si="2"/>
        <v>1.856763925729443</v>
      </c>
      <c r="E17" s="1">
        <v>1</v>
      </c>
      <c r="F17" s="31">
        <f t="shared" si="2"/>
        <v>0.8</v>
      </c>
      <c r="G17" s="7">
        <v>38</v>
      </c>
      <c r="H17" s="31">
        <f t="shared" si="0"/>
        <v>3.707317073170732</v>
      </c>
      <c r="I17" s="7">
        <v>116</v>
      </c>
      <c r="J17" s="31">
        <f t="shared" si="1"/>
        <v>4.900718208702999</v>
      </c>
      <c r="K17" s="35"/>
    </row>
    <row r="18" spans="1:11" ht="12.75">
      <c r="A18" s="1" t="s">
        <v>573</v>
      </c>
      <c r="B18" s="7">
        <f t="shared" si="3"/>
        <v>109</v>
      </c>
      <c r="C18" s="1">
        <v>0</v>
      </c>
      <c r="D18" s="31">
        <f t="shared" si="2"/>
        <v>0</v>
      </c>
      <c r="E18" s="1">
        <v>4</v>
      </c>
      <c r="F18" s="31">
        <f t="shared" si="2"/>
        <v>3.2</v>
      </c>
      <c r="G18" s="7">
        <v>32</v>
      </c>
      <c r="H18" s="31">
        <f t="shared" si="0"/>
        <v>3.1219512195121952</v>
      </c>
      <c r="I18" s="7">
        <v>73</v>
      </c>
      <c r="J18" s="31">
        <f t="shared" si="1"/>
        <v>3.0840726658217155</v>
      </c>
      <c r="K18" s="35"/>
    </row>
    <row r="19" spans="1:11" ht="12.75">
      <c r="A19" s="1" t="s">
        <v>574</v>
      </c>
      <c r="B19" s="7">
        <f t="shared" si="3"/>
        <v>128</v>
      </c>
      <c r="C19" s="1">
        <v>1</v>
      </c>
      <c r="D19" s="31">
        <f t="shared" si="2"/>
        <v>0.26525198938992045</v>
      </c>
      <c r="E19" s="1">
        <v>1</v>
      </c>
      <c r="F19" s="31">
        <f t="shared" si="2"/>
        <v>0.8</v>
      </c>
      <c r="G19" s="7">
        <v>33</v>
      </c>
      <c r="H19" s="31">
        <f t="shared" si="0"/>
        <v>3.2195121951219514</v>
      </c>
      <c r="I19" s="7">
        <v>93</v>
      </c>
      <c r="J19" s="31">
        <f t="shared" si="1"/>
        <v>3.929024081115336</v>
      </c>
      <c r="K19" s="35"/>
    </row>
    <row r="20" spans="1:11" ht="12.75">
      <c r="A20" s="1" t="s">
        <v>575</v>
      </c>
      <c r="B20" s="7">
        <f t="shared" si="3"/>
        <v>127</v>
      </c>
      <c r="C20" s="1">
        <v>0</v>
      </c>
      <c r="D20" s="31">
        <f t="shared" si="2"/>
        <v>0</v>
      </c>
      <c r="E20" s="1">
        <v>4</v>
      </c>
      <c r="F20" s="31">
        <f t="shared" si="2"/>
        <v>3.2</v>
      </c>
      <c r="G20" s="7">
        <v>38</v>
      </c>
      <c r="H20" s="31">
        <f t="shared" si="0"/>
        <v>3.707317073170732</v>
      </c>
      <c r="I20" s="7">
        <v>85</v>
      </c>
      <c r="J20" s="31">
        <f t="shared" si="1"/>
        <v>3.5910435149978874</v>
      </c>
      <c r="K20" s="35"/>
    </row>
    <row r="21" spans="1:11" ht="12.75">
      <c r="A21" s="1" t="s">
        <v>576</v>
      </c>
      <c r="B21" s="7">
        <f t="shared" si="3"/>
        <v>165</v>
      </c>
      <c r="C21" s="1">
        <v>0</v>
      </c>
      <c r="D21" s="31">
        <f t="shared" si="2"/>
        <v>0</v>
      </c>
      <c r="E21" s="1">
        <v>0</v>
      </c>
      <c r="F21" s="31">
        <f t="shared" si="2"/>
        <v>0</v>
      </c>
      <c r="G21" s="7">
        <v>51</v>
      </c>
      <c r="H21" s="31">
        <f t="shared" si="0"/>
        <v>4.975609756097561</v>
      </c>
      <c r="I21" s="7">
        <v>114</v>
      </c>
      <c r="J21" s="31">
        <f t="shared" si="1"/>
        <v>4.816223067173637</v>
      </c>
      <c r="K21" s="35"/>
    </row>
    <row r="22" spans="1:11" ht="12.75">
      <c r="A22" s="1" t="s">
        <v>577</v>
      </c>
      <c r="B22" s="7">
        <f t="shared" si="3"/>
        <v>33</v>
      </c>
      <c r="C22" s="1">
        <v>1</v>
      </c>
      <c r="D22" s="31">
        <f t="shared" si="2"/>
        <v>0.26525198938992045</v>
      </c>
      <c r="E22" s="1">
        <v>4</v>
      </c>
      <c r="F22" s="31">
        <f t="shared" si="2"/>
        <v>3.2</v>
      </c>
      <c r="G22" s="7">
        <v>9</v>
      </c>
      <c r="H22" s="31">
        <f t="shared" si="0"/>
        <v>0.8780487804878049</v>
      </c>
      <c r="I22" s="7">
        <v>19</v>
      </c>
      <c r="J22" s="31">
        <f t="shared" si="1"/>
        <v>0.8027038445289396</v>
      </c>
      <c r="K22" s="35"/>
    </row>
    <row r="23" spans="1:11" ht="12.75">
      <c r="A23" s="1" t="s">
        <v>578</v>
      </c>
      <c r="B23" s="7">
        <f t="shared" si="3"/>
        <v>83</v>
      </c>
      <c r="C23" s="1">
        <v>0</v>
      </c>
      <c r="D23" s="31">
        <f t="shared" si="2"/>
        <v>0</v>
      </c>
      <c r="E23" s="1">
        <v>1</v>
      </c>
      <c r="F23" s="31">
        <f t="shared" si="2"/>
        <v>0.8</v>
      </c>
      <c r="G23" s="7">
        <v>27</v>
      </c>
      <c r="H23" s="31">
        <f t="shared" si="0"/>
        <v>2.6341463414634148</v>
      </c>
      <c r="I23" s="7">
        <v>55</v>
      </c>
      <c r="J23" s="31">
        <f t="shared" si="1"/>
        <v>2.3236163920574566</v>
      </c>
      <c r="K23" s="35"/>
    </row>
    <row r="24" spans="1:11" ht="12.75">
      <c r="A24" s="1" t="s">
        <v>579</v>
      </c>
      <c r="B24" s="7">
        <f t="shared" si="3"/>
        <v>105</v>
      </c>
      <c r="C24" s="1">
        <v>2</v>
      </c>
      <c r="D24" s="31">
        <f t="shared" si="2"/>
        <v>0.5305039787798409</v>
      </c>
      <c r="E24" s="1">
        <v>2</v>
      </c>
      <c r="F24" s="31">
        <f t="shared" si="2"/>
        <v>1.6</v>
      </c>
      <c r="G24" s="7">
        <v>28</v>
      </c>
      <c r="H24" s="31">
        <f t="shared" si="0"/>
        <v>2.731707317073171</v>
      </c>
      <c r="I24" s="7">
        <v>73</v>
      </c>
      <c r="J24" s="31">
        <f t="shared" si="1"/>
        <v>3.0840726658217155</v>
      </c>
      <c r="K24" s="35"/>
    </row>
    <row r="25" spans="1:11" ht="12.75">
      <c r="A25" s="1" t="s">
        <v>263</v>
      </c>
      <c r="B25" s="7">
        <f t="shared" si="3"/>
        <v>811</v>
      </c>
      <c r="C25" s="1">
        <v>326</v>
      </c>
      <c r="D25" s="31">
        <f t="shared" si="2"/>
        <v>86.47214854111405</v>
      </c>
      <c r="E25" s="1">
        <v>25</v>
      </c>
      <c r="F25" s="31">
        <f t="shared" si="2"/>
        <v>20</v>
      </c>
      <c r="G25" s="7">
        <v>197</v>
      </c>
      <c r="H25" s="31">
        <f t="shared" si="0"/>
        <v>19.21951219512195</v>
      </c>
      <c r="I25" s="7">
        <v>263</v>
      </c>
      <c r="J25" s="31">
        <f t="shared" si="1"/>
        <v>11.11111111111111</v>
      </c>
      <c r="K25" s="35"/>
    </row>
    <row r="26" spans="1:2" ht="12.75">
      <c r="A26" s="1" t="s">
        <v>598</v>
      </c>
      <c r="B26" s="27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7"/>
      <c r="B32" s="8"/>
      <c r="C32" s="33"/>
      <c r="D32" s="8"/>
      <c r="E32" s="33"/>
      <c r="F32" s="27"/>
      <c r="G32" s="33"/>
      <c r="H32" s="27"/>
      <c r="I32" s="33"/>
    </row>
    <row r="33" spans="1:9" ht="12.75">
      <c r="A33" s="7"/>
      <c r="C33" s="31"/>
      <c r="E33" s="31"/>
      <c r="F33" s="7"/>
      <c r="G33" s="31"/>
      <c r="H33" s="7"/>
      <c r="I33" s="31"/>
    </row>
    <row r="34" spans="1:9" ht="12.75">
      <c r="A34" s="7"/>
      <c r="C34" s="31"/>
      <c r="E34" s="31"/>
      <c r="F34" s="7"/>
      <c r="G34" s="31"/>
      <c r="H34" s="7"/>
      <c r="I34" s="31"/>
    </row>
    <row r="35" spans="1:9" ht="12.75">
      <c r="A35" s="7"/>
      <c r="C35" s="31"/>
      <c r="E35" s="31"/>
      <c r="F35" s="7"/>
      <c r="G35" s="31"/>
      <c r="H35" s="7"/>
      <c r="I35" s="31"/>
    </row>
    <row r="36" spans="1:9" ht="12.75">
      <c r="A36" s="7"/>
      <c r="C36" s="31"/>
      <c r="E36" s="31"/>
      <c r="F36" s="7"/>
      <c r="G36" s="31"/>
      <c r="H36" s="7"/>
      <c r="I36" s="31"/>
    </row>
    <row r="37" spans="1:9" ht="12.75">
      <c r="A37" s="7"/>
      <c r="C37" s="31"/>
      <c r="E37" s="31"/>
      <c r="F37" s="7"/>
      <c r="G37" s="31"/>
      <c r="H37" s="7"/>
      <c r="I37" s="31"/>
    </row>
    <row r="38" spans="1:9" ht="12.75">
      <c r="A38" s="7"/>
      <c r="C38" s="31"/>
      <c r="E38" s="31"/>
      <c r="F38" s="7"/>
      <c r="G38" s="31"/>
      <c r="H38" s="7"/>
      <c r="I38" s="31"/>
    </row>
    <row r="39" spans="1:9" ht="12.75">
      <c r="A39" s="7"/>
      <c r="C39" s="31"/>
      <c r="E39" s="31"/>
      <c r="F39" s="7"/>
      <c r="G39" s="31"/>
      <c r="H39" s="7"/>
      <c r="I39" s="31"/>
    </row>
    <row r="40" spans="1:9" ht="12.75">
      <c r="A40" s="7"/>
      <c r="C40" s="31"/>
      <c r="E40" s="31"/>
      <c r="F40" s="7"/>
      <c r="G40" s="31"/>
      <c r="H40" s="7"/>
      <c r="I40" s="31"/>
    </row>
    <row r="41" spans="1:9" ht="12.75">
      <c r="A41" s="7"/>
      <c r="C41" s="31"/>
      <c r="E41" s="31"/>
      <c r="F41" s="7"/>
      <c r="G41" s="31"/>
      <c r="H41" s="7"/>
      <c r="I41" s="31"/>
    </row>
    <row r="42" spans="1:9" ht="12.75">
      <c r="A42" s="7"/>
      <c r="C42" s="31"/>
      <c r="E42" s="31"/>
      <c r="F42" s="7"/>
      <c r="G42" s="31"/>
      <c r="H42" s="7"/>
      <c r="I42" s="31"/>
    </row>
    <row r="43" spans="1:9" ht="12.75">
      <c r="A43" s="7"/>
      <c r="C43" s="31"/>
      <c r="E43" s="31"/>
      <c r="F43" s="7"/>
      <c r="G43" s="31"/>
      <c r="H43" s="7"/>
      <c r="I43" s="31"/>
    </row>
    <row r="44" spans="1:9" ht="12.75">
      <c r="A44" s="7"/>
      <c r="C44" s="31"/>
      <c r="E44" s="31"/>
      <c r="F44" s="7"/>
      <c r="G44" s="31"/>
      <c r="H44" s="7"/>
      <c r="I44" s="31"/>
    </row>
    <row r="45" spans="1:9" ht="12.75">
      <c r="A45" s="7"/>
      <c r="C45" s="31"/>
      <c r="E45" s="31"/>
      <c r="F45" s="7"/>
      <c r="G45" s="31"/>
      <c r="H45" s="7"/>
      <c r="I45" s="31"/>
    </row>
    <row r="46" spans="1:9" ht="12.75">
      <c r="A46" s="7"/>
      <c r="C46" s="31"/>
      <c r="E46" s="31"/>
      <c r="F46" s="7"/>
      <c r="G46" s="31"/>
      <c r="H46" s="7"/>
      <c r="I46" s="31"/>
    </row>
    <row r="47" spans="1:9" ht="12.75">
      <c r="A47" s="7"/>
      <c r="C47" s="31"/>
      <c r="E47" s="31"/>
      <c r="F47" s="7"/>
      <c r="G47" s="31"/>
      <c r="H47" s="7"/>
      <c r="I47" s="31"/>
    </row>
    <row r="48" spans="1:9" ht="12.75">
      <c r="A48" s="7"/>
      <c r="C48" s="31"/>
      <c r="E48" s="31"/>
      <c r="F48" s="7"/>
      <c r="G48" s="31"/>
      <c r="H48" s="7"/>
      <c r="I48" s="31"/>
    </row>
    <row r="49" spans="1:9" ht="12.75">
      <c r="A49" s="7"/>
      <c r="C49" s="31"/>
      <c r="E49" s="31"/>
      <c r="F49" s="7"/>
      <c r="G49" s="31"/>
      <c r="H49" s="7"/>
      <c r="I49" s="31"/>
    </row>
    <row r="50" spans="1:9" ht="12.75">
      <c r="A50" s="7"/>
      <c r="C50" s="31"/>
      <c r="E50" s="31"/>
      <c r="F50" s="7"/>
      <c r="G50" s="31"/>
      <c r="H50" s="7"/>
      <c r="I50" s="31"/>
    </row>
    <row r="51" spans="1:9" ht="12.75">
      <c r="A51" s="7"/>
      <c r="C51" s="31"/>
      <c r="E51" s="31"/>
      <c r="F51" s="7"/>
      <c r="G51" s="31"/>
      <c r="H51" s="7"/>
      <c r="I51" s="31"/>
    </row>
    <row r="52" spans="1:9" ht="12.75">
      <c r="A52" s="7"/>
      <c r="C52" s="31"/>
      <c r="E52" s="31"/>
      <c r="F52" s="7"/>
      <c r="G52" s="31"/>
      <c r="H52" s="7"/>
      <c r="I52" s="31"/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9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8.7109375" style="1" customWidth="1"/>
    <col min="3" max="3" width="17.00390625" style="1" customWidth="1"/>
    <col min="4" max="4" width="6.7109375" style="1" customWidth="1"/>
    <col min="5" max="5" width="13.8515625" style="1" customWidth="1"/>
    <col min="6" max="6" width="6.7109375" style="1" customWidth="1"/>
    <col min="7" max="7" width="12.57421875" style="1" customWidth="1"/>
    <col min="8" max="8" width="6.7109375" style="1" customWidth="1"/>
    <col min="9" max="9" width="12.7109375" style="1" customWidth="1"/>
    <col min="10" max="10" width="6.7109375" style="1" customWidth="1"/>
    <col min="11" max="16384" width="11.421875" style="1" customWidth="1"/>
  </cols>
  <sheetData>
    <row r="1" ht="12.75">
      <c r="A1" s="8" t="s">
        <v>405</v>
      </c>
    </row>
    <row r="2" ht="12.75">
      <c r="A2" s="1" t="s">
        <v>415</v>
      </c>
    </row>
    <row r="4" spans="2:11" s="2" customFormat="1" ht="38.25">
      <c r="B4" s="2" t="s">
        <v>238</v>
      </c>
      <c r="C4" s="2" t="s">
        <v>580</v>
      </c>
      <c r="D4" s="2" t="s">
        <v>237</v>
      </c>
      <c r="E4" s="2" t="s">
        <v>581</v>
      </c>
      <c r="F4" s="2" t="s">
        <v>237</v>
      </c>
      <c r="G4" s="2" t="s">
        <v>582</v>
      </c>
      <c r="H4" s="2" t="s">
        <v>237</v>
      </c>
      <c r="I4" s="2" t="s">
        <v>208</v>
      </c>
      <c r="J4" s="2" t="s">
        <v>237</v>
      </c>
      <c r="K4" s="2" t="s">
        <v>562</v>
      </c>
    </row>
    <row r="5" spans="1:10" s="34" customFormat="1" ht="12.75">
      <c r="A5" s="32" t="s">
        <v>245</v>
      </c>
      <c r="B5" s="27">
        <f>C5+E5+G5+I5</f>
        <v>69999</v>
      </c>
      <c r="C5" s="27">
        <v>31718</v>
      </c>
      <c r="D5" s="33">
        <f>100*C5/C$5</f>
        <v>100</v>
      </c>
      <c r="E5" s="27">
        <v>6065</v>
      </c>
      <c r="F5" s="33">
        <f>100*E5/E$5</f>
        <v>100</v>
      </c>
      <c r="G5" s="27">
        <v>20990</v>
      </c>
      <c r="H5" s="33">
        <f aca="true" t="shared" si="0" ref="H5:H25">100*G5/G$5</f>
        <v>100</v>
      </c>
      <c r="I5" s="27">
        <v>11226</v>
      </c>
      <c r="J5" s="33">
        <f aca="true" t="shared" si="1" ref="J5:J25">100*I5/I$5</f>
        <v>100</v>
      </c>
    </row>
    <row r="6" spans="1:11" ht="12.75">
      <c r="A6" s="1" t="s">
        <v>563</v>
      </c>
      <c r="B6" s="7">
        <f aca="true" t="shared" si="2" ref="B6:B25">C6+E6+G6+I6</f>
        <v>6420</v>
      </c>
      <c r="C6" s="7">
        <v>3142</v>
      </c>
      <c r="D6" s="31">
        <f aca="true" t="shared" si="3" ref="D6:F25">100*C6/C$5</f>
        <v>9.90604703953591</v>
      </c>
      <c r="E6" s="7">
        <v>114</v>
      </c>
      <c r="F6" s="31">
        <f t="shared" si="3"/>
        <v>1.8796372629843363</v>
      </c>
      <c r="G6" s="7">
        <v>2280</v>
      </c>
      <c r="H6" s="31">
        <f t="shared" si="0"/>
        <v>10.862315388280134</v>
      </c>
      <c r="I6" s="7">
        <v>884</v>
      </c>
      <c r="J6" s="31">
        <f t="shared" si="1"/>
        <v>7.874576875111349</v>
      </c>
      <c r="K6" s="1" t="s">
        <v>562</v>
      </c>
    </row>
    <row r="7" spans="1:11" ht="12.75">
      <c r="A7" s="1" t="s">
        <v>610</v>
      </c>
      <c r="B7" s="7">
        <f t="shared" si="2"/>
        <v>6094</v>
      </c>
      <c r="C7" s="7">
        <v>3157</v>
      </c>
      <c r="D7" s="31">
        <f t="shared" si="3"/>
        <v>9.953338798158773</v>
      </c>
      <c r="E7" s="7">
        <v>131</v>
      </c>
      <c r="F7" s="31">
        <f t="shared" si="3"/>
        <v>2.1599340478153337</v>
      </c>
      <c r="G7" s="7">
        <v>1906</v>
      </c>
      <c r="H7" s="31">
        <f t="shared" si="0"/>
        <v>9.080514530728918</v>
      </c>
      <c r="I7" s="7">
        <v>900</v>
      </c>
      <c r="J7" s="31">
        <f t="shared" si="1"/>
        <v>8.017103153393908</v>
      </c>
      <c r="K7" s="1" t="s">
        <v>562</v>
      </c>
    </row>
    <row r="8" spans="1:11" ht="12.75">
      <c r="A8" s="1" t="s">
        <v>564</v>
      </c>
      <c r="B8" s="7">
        <f t="shared" si="2"/>
        <v>4573</v>
      </c>
      <c r="C8" s="7">
        <v>2372</v>
      </c>
      <c r="D8" s="31">
        <f t="shared" si="3"/>
        <v>7.478403430228892</v>
      </c>
      <c r="E8" s="7">
        <v>123</v>
      </c>
      <c r="F8" s="31">
        <f t="shared" si="3"/>
        <v>2.0280296784830996</v>
      </c>
      <c r="G8" s="7">
        <v>1234</v>
      </c>
      <c r="H8" s="31">
        <f t="shared" si="0"/>
        <v>5.878989995235827</v>
      </c>
      <c r="I8" s="7">
        <v>844</v>
      </c>
      <c r="J8" s="31">
        <f t="shared" si="1"/>
        <v>7.518261179404953</v>
      </c>
      <c r="K8" s="1" t="s">
        <v>562</v>
      </c>
    </row>
    <row r="9" spans="1:11" ht="12.75">
      <c r="A9" s="1" t="s">
        <v>565</v>
      </c>
      <c r="B9" s="7">
        <f t="shared" si="2"/>
        <v>2380</v>
      </c>
      <c r="C9" s="7">
        <v>1379</v>
      </c>
      <c r="D9" s="31">
        <f t="shared" si="3"/>
        <v>4.347689009395296</v>
      </c>
      <c r="E9" s="7">
        <v>52</v>
      </c>
      <c r="F9" s="31">
        <f t="shared" si="3"/>
        <v>0.8573784006595219</v>
      </c>
      <c r="G9" s="7">
        <v>546</v>
      </c>
      <c r="H9" s="31">
        <f t="shared" si="0"/>
        <v>2.6012386850881373</v>
      </c>
      <c r="I9" s="7">
        <v>403</v>
      </c>
      <c r="J9" s="31">
        <f t="shared" si="1"/>
        <v>3.5898806342419385</v>
      </c>
      <c r="K9" s="1" t="s">
        <v>562</v>
      </c>
    </row>
    <row r="10" spans="1:11" ht="12.75">
      <c r="A10" s="1" t="s">
        <v>566</v>
      </c>
      <c r="B10" s="7">
        <f t="shared" si="2"/>
        <v>1988</v>
      </c>
      <c r="C10" s="7">
        <v>1181</v>
      </c>
      <c r="D10" s="31">
        <f t="shared" si="3"/>
        <v>3.723437795573491</v>
      </c>
      <c r="E10" s="7">
        <v>35</v>
      </c>
      <c r="F10" s="31">
        <f t="shared" si="3"/>
        <v>0.5770816158285244</v>
      </c>
      <c r="G10" s="7">
        <v>386</v>
      </c>
      <c r="H10" s="31">
        <f t="shared" si="0"/>
        <v>1.8389709385421629</v>
      </c>
      <c r="I10" s="7">
        <v>386</v>
      </c>
      <c r="J10" s="31">
        <f t="shared" si="1"/>
        <v>3.43844646356672</v>
      </c>
      <c r="K10" s="1" t="s">
        <v>562</v>
      </c>
    </row>
    <row r="11" spans="1:11" ht="12.75">
      <c r="A11" s="1" t="s">
        <v>567</v>
      </c>
      <c r="B11" s="7">
        <f t="shared" si="2"/>
        <v>2371</v>
      </c>
      <c r="C11" s="7">
        <v>999</v>
      </c>
      <c r="D11" s="31">
        <f t="shared" si="3"/>
        <v>3.1496311242827417</v>
      </c>
      <c r="E11" s="7">
        <v>55</v>
      </c>
      <c r="F11" s="31">
        <f t="shared" si="3"/>
        <v>0.9068425391591096</v>
      </c>
      <c r="G11" s="7">
        <v>841</v>
      </c>
      <c r="H11" s="31">
        <f t="shared" si="0"/>
        <v>4.006669842782277</v>
      </c>
      <c r="I11" s="7">
        <v>476</v>
      </c>
      <c r="J11" s="31">
        <f t="shared" si="1"/>
        <v>4.240156778906111</v>
      </c>
      <c r="K11" s="1" t="s">
        <v>562</v>
      </c>
    </row>
    <row r="12" spans="1:11" ht="12.75">
      <c r="A12" s="1" t="s">
        <v>611</v>
      </c>
      <c r="B12" s="7">
        <f t="shared" si="2"/>
        <v>1800</v>
      </c>
      <c r="C12" s="7">
        <v>1101</v>
      </c>
      <c r="D12" s="31">
        <f t="shared" si="3"/>
        <v>3.4712150829182167</v>
      </c>
      <c r="E12" s="7">
        <v>57</v>
      </c>
      <c r="F12" s="31">
        <f t="shared" si="3"/>
        <v>0.9398186314921682</v>
      </c>
      <c r="G12" s="7">
        <v>286</v>
      </c>
      <c r="H12" s="31">
        <f t="shared" si="0"/>
        <v>1.362553596950929</v>
      </c>
      <c r="I12" s="7">
        <v>356</v>
      </c>
      <c r="J12" s="31">
        <f t="shared" si="1"/>
        <v>3.171209691786923</v>
      </c>
      <c r="K12" s="1" t="s">
        <v>562</v>
      </c>
    </row>
    <row r="13" spans="1:11" ht="12.75">
      <c r="A13" s="1" t="s">
        <v>568</v>
      </c>
      <c r="B13" s="7">
        <f t="shared" si="2"/>
        <v>2729</v>
      </c>
      <c r="C13" s="7">
        <v>1702</v>
      </c>
      <c r="D13" s="31">
        <f t="shared" si="3"/>
        <v>5.3660382117409675</v>
      </c>
      <c r="E13" s="7">
        <v>83</v>
      </c>
      <c r="F13" s="31">
        <f t="shared" si="3"/>
        <v>1.368507831821929</v>
      </c>
      <c r="G13" s="7">
        <v>490</v>
      </c>
      <c r="H13" s="31">
        <f t="shared" si="0"/>
        <v>2.334444973797046</v>
      </c>
      <c r="I13" s="7">
        <v>454</v>
      </c>
      <c r="J13" s="31">
        <f t="shared" si="1"/>
        <v>4.044183146267593</v>
      </c>
      <c r="K13" s="1" t="s">
        <v>562</v>
      </c>
    </row>
    <row r="14" spans="1:11" ht="12.75">
      <c r="A14" s="1" t="s">
        <v>569</v>
      </c>
      <c r="B14" s="7">
        <f t="shared" si="2"/>
        <v>2126</v>
      </c>
      <c r="C14" s="7">
        <v>1261</v>
      </c>
      <c r="D14" s="31">
        <f t="shared" si="3"/>
        <v>3.975660508228766</v>
      </c>
      <c r="E14" s="7">
        <v>60</v>
      </c>
      <c r="F14" s="31">
        <f t="shared" si="3"/>
        <v>0.989282769991756</v>
      </c>
      <c r="G14" s="7">
        <v>381</v>
      </c>
      <c r="H14" s="31">
        <f t="shared" si="0"/>
        <v>1.8151500714626012</v>
      </c>
      <c r="I14" s="7">
        <v>424</v>
      </c>
      <c r="J14" s="31">
        <f t="shared" si="1"/>
        <v>3.776946374487796</v>
      </c>
      <c r="K14" s="1" t="s">
        <v>562</v>
      </c>
    </row>
    <row r="15" spans="1:11" ht="12.75">
      <c r="A15" s="1" t="s">
        <v>570</v>
      </c>
      <c r="B15" s="7">
        <f t="shared" si="2"/>
        <v>3254</v>
      </c>
      <c r="C15" s="7">
        <v>2062</v>
      </c>
      <c r="D15" s="31">
        <f t="shared" si="3"/>
        <v>6.501040418689703</v>
      </c>
      <c r="E15" s="7">
        <v>112</v>
      </c>
      <c r="F15" s="31">
        <f t="shared" si="3"/>
        <v>1.8466611706512779</v>
      </c>
      <c r="G15" s="7">
        <v>559</v>
      </c>
      <c r="H15" s="31">
        <f t="shared" si="0"/>
        <v>2.6631729394949977</v>
      </c>
      <c r="I15" s="7">
        <v>521</v>
      </c>
      <c r="J15" s="31">
        <f t="shared" si="1"/>
        <v>4.641011936575806</v>
      </c>
      <c r="K15" s="1" t="s">
        <v>562</v>
      </c>
    </row>
    <row r="16" spans="1:11" ht="12.75">
      <c r="A16" s="1" t="s">
        <v>571</v>
      </c>
      <c r="B16" s="7">
        <f t="shared" si="2"/>
        <v>2663</v>
      </c>
      <c r="C16" s="7">
        <v>1605</v>
      </c>
      <c r="D16" s="31">
        <f t="shared" si="3"/>
        <v>5.060218172646447</v>
      </c>
      <c r="E16" s="7">
        <v>348</v>
      </c>
      <c r="F16" s="31">
        <f t="shared" si="3"/>
        <v>5.737840065952184</v>
      </c>
      <c r="G16" s="7">
        <v>338</v>
      </c>
      <c r="H16" s="31">
        <f t="shared" si="0"/>
        <v>1.6102906145783706</v>
      </c>
      <c r="I16" s="7">
        <v>372</v>
      </c>
      <c r="J16" s="31">
        <f t="shared" si="1"/>
        <v>3.3137359700694815</v>
      </c>
      <c r="K16" s="1" t="s">
        <v>562</v>
      </c>
    </row>
    <row r="17" spans="1:11" ht="12.75">
      <c r="A17" s="1" t="s">
        <v>572</v>
      </c>
      <c r="B17" s="7">
        <f t="shared" si="2"/>
        <v>2936</v>
      </c>
      <c r="C17" s="7">
        <v>1724</v>
      </c>
      <c r="D17" s="31">
        <f t="shared" si="3"/>
        <v>5.435399457721168</v>
      </c>
      <c r="E17" s="7">
        <v>76</v>
      </c>
      <c r="F17" s="31">
        <f t="shared" si="3"/>
        <v>1.2530915086562242</v>
      </c>
      <c r="G17" s="7">
        <v>643</v>
      </c>
      <c r="H17" s="31">
        <f t="shared" si="0"/>
        <v>3.0633635064316342</v>
      </c>
      <c r="I17" s="7">
        <v>493</v>
      </c>
      <c r="J17" s="31">
        <f t="shared" si="1"/>
        <v>4.391590949581329</v>
      </c>
      <c r="K17" s="1" t="s">
        <v>562</v>
      </c>
    </row>
    <row r="18" spans="1:11" ht="12.75">
      <c r="A18" s="1" t="s">
        <v>573</v>
      </c>
      <c r="B18" s="7">
        <f t="shared" si="2"/>
        <v>2092</v>
      </c>
      <c r="C18" s="7">
        <v>1200</v>
      </c>
      <c r="D18" s="31">
        <f t="shared" si="3"/>
        <v>3.783340689829119</v>
      </c>
      <c r="E18" s="7">
        <v>39</v>
      </c>
      <c r="F18" s="31">
        <f t="shared" si="3"/>
        <v>0.6430338004946414</v>
      </c>
      <c r="G18" s="7">
        <v>422</v>
      </c>
      <c r="H18" s="31">
        <f t="shared" si="0"/>
        <v>2.010481181515007</v>
      </c>
      <c r="I18" s="7">
        <v>431</v>
      </c>
      <c r="J18" s="31">
        <f t="shared" si="1"/>
        <v>3.8393016212364155</v>
      </c>
      <c r="K18" s="1" t="s">
        <v>562</v>
      </c>
    </row>
    <row r="19" spans="1:11" ht="12.75">
      <c r="A19" s="1" t="s">
        <v>574</v>
      </c>
      <c r="B19" s="7">
        <f t="shared" si="2"/>
        <v>1460</v>
      </c>
      <c r="C19" s="7">
        <v>825</v>
      </c>
      <c r="D19" s="31">
        <f t="shared" si="3"/>
        <v>2.6010467242575195</v>
      </c>
      <c r="E19" s="7">
        <v>23</v>
      </c>
      <c r="F19" s="31">
        <f t="shared" si="3"/>
        <v>0.3792250618301731</v>
      </c>
      <c r="G19" s="7">
        <v>301</v>
      </c>
      <c r="H19" s="31">
        <f t="shared" si="0"/>
        <v>1.434016198189614</v>
      </c>
      <c r="I19" s="7">
        <v>311</v>
      </c>
      <c r="J19" s="31">
        <f t="shared" si="1"/>
        <v>2.770354534117228</v>
      </c>
      <c r="K19" s="1" t="s">
        <v>562</v>
      </c>
    </row>
    <row r="20" spans="1:11" ht="12.75">
      <c r="A20" s="1" t="s">
        <v>575</v>
      </c>
      <c r="B20" s="7">
        <f t="shared" si="2"/>
        <v>1705</v>
      </c>
      <c r="C20" s="7">
        <v>1107</v>
      </c>
      <c r="D20" s="31">
        <f t="shared" si="3"/>
        <v>3.490131786367362</v>
      </c>
      <c r="E20" s="7">
        <v>31</v>
      </c>
      <c r="F20" s="31">
        <f t="shared" si="3"/>
        <v>0.5111294311624073</v>
      </c>
      <c r="G20" s="7">
        <v>256</v>
      </c>
      <c r="H20" s="31">
        <f t="shared" si="0"/>
        <v>1.2196283944735589</v>
      </c>
      <c r="I20" s="7">
        <v>311</v>
      </c>
      <c r="J20" s="31">
        <f t="shared" si="1"/>
        <v>2.770354534117228</v>
      </c>
      <c r="K20" s="1" t="s">
        <v>562</v>
      </c>
    </row>
    <row r="21" spans="1:11" ht="12.75">
      <c r="A21" s="1" t="s">
        <v>576</v>
      </c>
      <c r="B21" s="7">
        <f t="shared" si="2"/>
        <v>1500</v>
      </c>
      <c r="C21" s="7">
        <v>926</v>
      </c>
      <c r="D21" s="31">
        <f t="shared" si="3"/>
        <v>2.9194778989848036</v>
      </c>
      <c r="E21" s="7">
        <v>40</v>
      </c>
      <c r="F21" s="31">
        <f t="shared" si="3"/>
        <v>0.6595218466611706</v>
      </c>
      <c r="G21" s="7">
        <v>244</v>
      </c>
      <c r="H21" s="31">
        <f t="shared" si="0"/>
        <v>1.1624583134826108</v>
      </c>
      <c r="I21" s="7">
        <v>290</v>
      </c>
      <c r="J21" s="31">
        <f t="shared" si="1"/>
        <v>2.58328879387137</v>
      </c>
      <c r="K21" s="1" t="s">
        <v>562</v>
      </c>
    </row>
    <row r="22" spans="1:11" ht="12.75">
      <c r="A22" s="1" t="s">
        <v>577</v>
      </c>
      <c r="B22" s="7">
        <f t="shared" si="2"/>
        <v>198</v>
      </c>
      <c r="C22" s="7">
        <v>129</v>
      </c>
      <c r="D22" s="31">
        <f t="shared" si="3"/>
        <v>0.4067091241566303</v>
      </c>
      <c r="E22" s="7">
        <v>16</v>
      </c>
      <c r="F22" s="31">
        <f t="shared" si="3"/>
        <v>0.26380873866446825</v>
      </c>
      <c r="G22" s="7">
        <v>36</v>
      </c>
      <c r="H22" s="31">
        <f t="shared" si="0"/>
        <v>0.1715102429728442</v>
      </c>
      <c r="I22" s="7">
        <v>17</v>
      </c>
      <c r="J22" s="31">
        <f t="shared" si="1"/>
        <v>0.15143417067521825</v>
      </c>
      <c r="K22" s="1" t="s">
        <v>562</v>
      </c>
    </row>
    <row r="23" spans="1:11" ht="12.75">
      <c r="A23" s="1" t="s">
        <v>578</v>
      </c>
      <c r="B23" s="7">
        <f t="shared" si="2"/>
        <v>598</v>
      </c>
      <c r="C23" s="7">
        <v>355</v>
      </c>
      <c r="D23" s="31">
        <f t="shared" si="3"/>
        <v>1.119238287407781</v>
      </c>
      <c r="E23" s="7">
        <v>15</v>
      </c>
      <c r="F23" s="31">
        <f t="shared" si="3"/>
        <v>0.247320692497939</v>
      </c>
      <c r="G23" s="7">
        <v>132</v>
      </c>
      <c r="H23" s="31">
        <f t="shared" si="0"/>
        <v>0.6288708909004288</v>
      </c>
      <c r="I23" s="7">
        <v>96</v>
      </c>
      <c r="J23" s="31">
        <f t="shared" si="1"/>
        <v>0.8551576696953501</v>
      </c>
      <c r="K23" s="1" t="s">
        <v>562</v>
      </c>
    </row>
    <row r="24" spans="1:11" ht="12.75">
      <c r="A24" s="1" t="s">
        <v>579</v>
      </c>
      <c r="B24" s="7">
        <f t="shared" si="2"/>
        <v>813</v>
      </c>
      <c r="C24" s="7">
        <v>588</v>
      </c>
      <c r="D24" s="31">
        <f t="shared" si="3"/>
        <v>1.8538369380162683</v>
      </c>
      <c r="E24" s="7">
        <v>24</v>
      </c>
      <c r="F24" s="31">
        <f t="shared" si="3"/>
        <v>0.3957131079967024</v>
      </c>
      <c r="G24" s="7">
        <v>96</v>
      </c>
      <c r="H24" s="31">
        <f t="shared" si="0"/>
        <v>0.4573606479275846</v>
      </c>
      <c r="I24" s="7">
        <v>105</v>
      </c>
      <c r="J24" s="31">
        <f t="shared" si="1"/>
        <v>0.9353287012292891</v>
      </c>
      <c r="K24" s="1" t="s">
        <v>562</v>
      </c>
    </row>
    <row r="25" spans="1:11" ht="12.75">
      <c r="A25" s="1" t="s">
        <v>263</v>
      </c>
      <c r="B25" s="7">
        <f t="shared" si="2"/>
        <v>22299</v>
      </c>
      <c r="C25" s="7">
        <v>4903</v>
      </c>
      <c r="D25" s="31">
        <f t="shared" si="3"/>
        <v>15.458099501860142</v>
      </c>
      <c r="E25" s="7">
        <v>4631</v>
      </c>
      <c r="F25" s="31">
        <f t="shared" si="3"/>
        <v>76.35614179719703</v>
      </c>
      <c r="G25" s="7">
        <v>9613</v>
      </c>
      <c r="H25" s="31">
        <f t="shared" si="0"/>
        <v>45.79799904716532</v>
      </c>
      <c r="I25" s="7">
        <v>3152</v>
      </c>
      <c r="J25" s="31">
        <f t="shared" si="1"/>
        <v>28.077676821663996</v>
      </c>
      <c r="K25" s="1" t="s">
        <v>562</v>
      </c>
    </row>
    <row r="26" ht="12.75">
      <c r="A26" s="1" t="s">
        <v>598</v>
      </c>
    </row>
  </sheetData>
  <printOptions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5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B5" sqref="B5"/>
    </sheetView>
  </sheetViews>
  <sheetFormatPr defaultColWidth="11.421875" defaultRowHeight="12.75"/>
  <cols>
    <col min="1" max="1" width="18.7109375" style="1" bestFit="1" customWidth="1"/>
    <col min="2" max="2" width="9.7109375" style="7" customWidth="1"/>
    <col min="3" max="3" width="9.8515625" style="1" customWidth="1"/>
    <col min="4" max="4" width="6.7109375" style="1" customWidth="1"/>
    <col min="5" max="5" width="10.57421875" style="1" customWidth="1"/>
    <col min="6" max="6" width="6.7109375" style="1" customWidth="1"/>
    <col min="7" max="7" width="10.00390625" style="1" customWidth="1"/>
    <col min="8" max="8" width="6.7109375" style="1" customWidth="1"/>
    <col min="9" max="9" width="12.8515625" style="7" customWidth="1"/>
    <col min="10" max="10" width="6.7109375" style="1" customWidth="1"/>
    <col min="11" max="11" width="12.7109375" style="7" customWidth="1"/>
    <col min="12" max="12" width="6.7109375" style="1" customWidth="1"/>
    <col min="13" max="16384" width="11.421875" style="1" customWidth="1"/>
  </cols>
  <sheetData>
    <row r="1" ht="12.75">
      <c r="A1" s="8" t="s">
        <v>406</v>
      </c>
    </row>
    <row r="2" ht="12.75">
      <c r="A2" s="1" t="s">
        <v>416</v>
      </c>
    </row>
    <row r="4" spans="2:12" s="2" customFormat="1" ht="38.25">
      <c r="B4" s="2" t="s">
        <v>583</v>
      </c>
      <c r="C4" s="2" t="s">
        <v>584</v>
      </c>
      <c r="D4" s="2" t="s">
        <v>237</v>
      </c>
      <c r="E4" s="2" t="s">
        <v>585</v>
      </c>
      <c r="F4" s="2" t="s">
        <v>237</v>
      </c>
      <c r="G4" s="2" t="s">
        <v>586</v>
      </c>
      <c r="H4" s="2" t="s">
        <v>237</v>
      </c>
      <c r="I4" s="11" t="s">
        <v>587</v>
      </c>
      <c r="J4" s="2" t="s">
        <v>237</v>
      </c>
      <c r="K4" s="11" t="s">
        <v>588</v>
      </c>
      <c r="L4" s="2" t="s">
        <v>237</v>
      </c>
    </row>
    <row r="5" spans="1:12" s="2" customFormat="1" ht="12.75">
      <c r="A5" s="32" t="s">
        <v>245</v>
      </c>
      <c r="B5" s="27">
        <f>C5+E5+G5+I5+K5</f>
        <v>20517</v>
      </c>
      <c r="C5" s="8">
        <v>322</v>
      </c>
      <c r="D5" s="33">
        <f>100*C5/C$5</f>
        <v>100</v>
      </c>
      <c r="E5" s="27">
        <v>3526</v>
      </c>
      <c r="F5" s="33">
        <f>100*E5/E$5</f>
        <v>100</v>
      </c>
      <c r="G5" s="27">
        <v>2222</v>
      </c>
      <c r="H5" s="33">
        <f aca="true" t="shared" si="0" ref="H5:H25">100*G5/G$5</f>
        <v>100</v>
      </c>
      <c r="I5" s="27">
        <v>8607</v>
      </c>
      <c r="J5" s="33">
        <f aca="true" t="shared" si="1" ref="J5:J25">100*I5/I$5</f>
        <v>100</v>
      </c>
      <c r="K5" s="27">
        <v>5840</v>
      </c>
      <c r="L5" s="33">
        <f aca="true" t="shared" si="2" ref="L5:L25">100*K5/K$5</f>
        <v>100</v>
      </c>
    </row>
    <row r="6" spans="1:12" ht="12.75">
      <c r="A6" s="1" t="s">
        <v>563</v>
      </c>
      <c r="B6" s="7">
        <f aca="true" t="shared" si="3" ref="B6:B25">C6+E6+G6+I6+K6</f>
        <v>1881</v>
      </c>
      <c r="C6" s="1">
        <v>11</v>
      </c>
      <c r="D6" s="31">
        <f aca="true" t="shared" si="4" ref="D6:F25">100*C6/C$5</f>
        <v>3.4161490683229814</v>
      </c>
      <c r="E6" s="7">
        <v>380</v>
      </c>
      <c r="F6" s="31">
        <f t="shared" si="4"/>
        <v>10.777084515031197</v>
      </c>
      <c r="G6" s="7">
        <v>31</v>
      </c>
      <c r="H6" s="31">
        <f t="shared" si="0"/>
        <v>1.3951395139513951</v>
      </c>
      <c r="I6" s="7">
        <v>1089</v>
      </c>
      <c r="J6" s="31">
        <f t="shared" si="1"/>
        <v>12.652492157546183</v>
      </c>
      <c r="K6" s="7">
        <v>370</v>
      </c>
      <c r="L6" s="31">
        <f t="shared" si="2"/>
        <v>6.335616438356165</v>
      </c>
    </row>
    <row r="7" spans="1:12" ht="12.75">
      <c r="A7" s="1" t="s">
        <v>610</v>
      </c>
      <c r="B7" s="7">
        <f t="shared" si="3"/>
        <v>2183</v>
      </c>
      <c r="C7" s="1">
        <v>18</v>
      </c>
      <c r="D7" s="31">
        <f t="shared" si="4"/>
        <v>5.590062111801243</v>
      </c>
      <c r="E7" s="7">
        <v>369</v>
      </c>
      <c r="F7" s="31">
        <f t="shared" si="4"/>
        <v>10.465116279069768</v>
      </c>
      <c r="G7" s="7">
        <v>67</v>
      </c>
      <c r="H7" s="31">
        <f t="shared" si="0"/>
        <v>3.0153015301530153</v>
      </c>
      <c r="I7" s="7">
        <v>1315</v>
      </c>
      <c r="J7" s="31">
        <f t="shared" si="1"/>
        <v>15.278261879865227</v>
      </c>
      <c r="K7" s="7">
        <v>414</v>
      </c>
      <c r="L7" s="31">
        <f t="shared" si="2"/>
        <v>7.089041095890411</v>
      </c>
    </row>
    <row r="8" spans="1:12" ht="12.75">
      <c r="A8" s="1" t="s">
        <v>564</v>
      </c>
      <c r="B8" s="7">
        <f t="shared" si="3"/>
        <v>1492</v>
      </c>
      <c r="C8" s="1">
        <v>14</v>
      </c>
      <c r="D8" s="31">
        <f t="shared" si="4"/>
        <v>4.3478260869565215</v>
      </c>
      <c r="E8" s="7">
        <v>280</v>
      </c>
      <c r="F8" s="31">
        <f t="shared" si="4"/>
        <v>7.941009642654566</v>
      </c>
      <c r="G8" s="7">
        <v>64</v>
      </c>
      <c r="H8" s="31">
        <f t="shared" si="0"/>
        <v>2.8802880288028803</v>
      </c>
      <c r="I8" s="7">
        <v>763</v>
      </c>
      <c r="J8" s="31">
        <f t="shared" si="1"/>
        <v>8.864877425351459</v>
      </c>
      <c r="K8" s="7">
        <v>371</v>
      </c>
      <c r="L8" s="31">
        <f t="shared" si="2"/>
        <v>6.352739726027397</v>
      </c>
    </row>
    <row r="9" spans="1:12" ht="12.75">
      <c r="A9" s="1" t="s">
        <v>565</v>
      </c>
      <c r="B9" s="7">
        <f t="shared" si="3"/>
        <v>421</v>
      </c>
      <c r="C9" s="1">
        <v>2</v>
      </c>
      <c r="D9" s="31">
        <f t="shared" si="4"/>
        <v>0.6211180124223602</v>
      </c>
      <c r="E9" s="7">
        <v>84</v>
      </c>
      <c r="F9" s="31">
        <f t="shared" si="4"/>
        <v>2.38230289279637</v>
      </c>
      <c r="G9" s="7">
        <v>46</v>
      </c>
      <c r="H9" s="31">
        <f t="shared" si="0"/>
        <v>2.07020702070207</v>
      </c>
      <c r="I9" s="7">
        <v>146</v>
      </c>
      <c r="J9" s="31">
        <f t="shared" si="1"/>
        <v>1.6962937144184966</v>
      </c>
      <c r="K9" s="7">
        <v>143</v>
      </c>
      <c r="L9" s="31">
        <f t="shared" si="2"/>
        <v>2.4486301369863015</v>
      </c>
    </row>
    <row r="10" spans="1:12" ht="12.75">
      <c r="A10" s="1" t="s">
        <v>566</v>
      </c>
      <c r="B10" s="7">
        <f t="shared" si="3"/>
        <v>481</v>
      </c>
      <c r="C10" s="1">
        <v>6</v>
      </c>
      <c r="D10" s="31">
        <f t="shared" si="4"/>
        <v>1.8633540372670807</v>
      </c>
      <c r="E10" s="7">
        <v>118</v>
      </c>
      <c r="F10" s="31">
        <f t="shared" si="4"/>
        <v>3.3465683494044245</v>
      </c>
      <c r="G10" s="7">
        <v>30</v>
      </c>
      <c r="H10" s="31">
        <f t="shared" si="0"/>
        <v>1.3501350135013501</v>
      </c>
      <c r="I10" s="7">
        <v>203</v>
      </c>
      <c r="J10" s="31">
        <f t="shared" si="1"/>
        <v>2.3585453700476355</v>
      </c>
      <c r="K10" s="7">
        <v>124</v>
      </c>
      <c r="L10" s="31">
        <f t="shared" si="2"/>
        <v>2.1232876712328768</v>
      </c>
    </row>
    <row r="11" spans="1:12" ht="12.75">
      <c r="A11" s="1" t="s">
        <v>567</v>
      </c>
      <c r="B11" s="7">
        <f t="shared" si="3"/>
        <v>968</v>
      </c>
      <c r="C11" s="1">
        <v>8</v>
      </c>
      <c r="D11" s="31">
        <f t="shared" si="4"/>
        <v>2.484472049689441</v>
      </c>
      <c r="E11" s="7">
        <v>209</v>
      </c>
      <c r="F11" s="31">
        <f t="shared" si="4"/>
        <v>5.927396483267159</v>
      </c>
      <c r="G11" s="7">
        <v>32</v>
      </c>
      <c r="H11" s="31">
        <f t="shared" si="0"/>
        <v>1.4401440144014401</v>
      </c>
      <c r="I11" s="7">
        <v>445</v>
      </c>
      <c r="J11" s="31">
        <f t="shared" si="1"/>
        <v>5.170210293946788</v>
      </c>
      <c r="K11" s="7">
        <v>274</v>
      </c>
      <c r="L11" s="31">
        <f t="shared" si="2"/>
        <v>4.691780821917808</v>
      </c>
    </row>
    <row r="12" spans="1:12" ht="12.75">
      <c r="A12" s="1" t="s">
        <v>611</v>
      </c>
      <c r="B12" s="7">
        <f t="shared" si="3"/>
        <v>319</v>
      </c>
      <c r="C12" s="1">
        <v>5</v>
      </c>
      <c r="D12" s="31">
        <f t="shared" si="4"/>
        <v>1.5527950310559007</v>
      </c>
      <c r="E12" s="7">
        <v>54</v>
      </c>
      <c r="F12" s="31">
        <f t="shared" si="4"/>
        <v>1.5314804310833805</v>
      </c>
      <c r="G12" s="7">
        <v>34</v>
      </c>
      <c r="H12" s="31">
        <f t="shared" si="0"/>
        <v>1.5301530153015301</v>
      </c>
      <c r="I12" s="7">
        <v>141</v>
      </c>
      <c r="J12" s="31">
        <f t="shared" si="1"/>
        <v>1.6382014639247124</v>
      </c>
      <c r="K12" s="7">
        <v>85</v>
      </c>
      <c r="L12" s="31">
        <f t="shared" si="2"/>
        <v>1.4554794520547945</v>
      </c>
    </row>
    <row r="13" spans="1:12" ht="12.75">
      <c r="A13" s="1" t="s">
        <v>568</v>
      </c>
      <c r="B13" s="7">
        <f t="shared" si="3"/>
        <v>446</v>
      </c>
      <c r="C13" s="1">
        <v>7</v>
      </c>
      <c r="D13" s="31">
        <f t="shared" si="4"/>
        <v>2.1739130434782608</v>
      </c>
      <c r="E13" s="7">
        <v>80</v>
      </c>
      <c r="F13" s="31">
        <f t="shared" si="4"/>
        <v>2.2688598979013044</v>
      </c>
      <c r="G13" s="7">
        <v>55</v>
      </c>
      <c r="H13" s="31">
        <f t="shared" si="0"/>
        <v>2.4752475247524752</v>
      </c>
      <c r="I13" s="7">
        <v>197</v>
      </c>
      <c r="J13" s="31">
        <f t="shared" si="1"/>
        <v>2.2888346694550945</v>
      </c>
      <c r="K13" s="7">
        <v>107</v>
      </c>
      <c r="L13" s="31">
        <f t="shared" si="2"/>
        <v>1.832191780821918</v>
      </c>
    </row>
    <row r="14" spans="1:12" ht="12.75">
      <c r="A14" s="1" t="s">
        <v>569</v>
      </c>
      <c r="B14" s="7">
        <f t="shared" si="3"/>
        <v>357</v>
      </c>
      <c r="C14" s="1">
        <v>5</v>
      </c>
      <c r="D14" s="31">
        <f t="shared" si="4"/>
        <v>1.5527950310559007</v>
      </c>
      <c r="E14" s="7">
        <v>55</v>
      </c>
      <c r="F14" s="31">
        <f t="shared" si="4"/>
        <v>1.559841179807147</v>
      </c>
      <c r="G14" s="7">
        <v>39</v>
      </c>
      <c r="H14" s="31">
        <f t="shared" si="0"/>
        <v>1.7551755175517552</v>
      </c>
      <c r="I14" s="7">
        <v>145</v>
      </c>
      <c r="J14" s="31">
        <f t="shared" si="1"/>
        <v>1.6846752643197398</v>
      </c>
      <c r="K14" s="7">
        <v>113</v>
      </c>
      <c r="L14" s="31">
        <f t="shared" si="2"/>
        <v>1.9349315068493151</v>
      </c>
    </row>
    <row r="15" spans="1:12" ht="12.75">
      <c r="A15" s="1" t="s">
        <v>570</v>
      </c>
      <c r="B15" s="7">
        <f t="shared" si="3"/>
        <v>674</v>
      </c>
      <c r="C15" s="1">
        <v>14</v>
      </c>
      <c r="D15" s="31">
        <f t="shared" si="4"/>
        <v>4.3478260869565215</v>
      </c>
      <c r="E15" s="7">
        <v>118</v>
      </c>
      <c r="F15" s="31">
        <f t="shared" si="4"/>
        <v>3.3465683494044245</v>
      </c>
      <c r="G15" s="7">
        <v>53</v>
      </c>
      <c r="H15" s="31">
        <f t="shared" si="0"/>
        <v>2.385238523852385</v>
      </c>
      <c r="I15" s="7">
        <v>356</v>
      </c>
      <c r="J15" s="31">
        <f t="shared" si="1"/>
        <v>4.13616823515743</v>
      </c>
      <c r="K15" s="7">
        <v>133</v>
      </c>
      <c r="L15" s="31">
        <f t="shared" si="2"/>
        <v>2.2773972602739727</v>
      </c>
    </row>
    <row r="16" spans="1:12" ht="12.75">
      <c r="A16" s="1" t="s">
        <v>571</v>
      </c>
      <c r="B16" s="7">
        <f t="shared" si="3"/>
        <v>342</v>
      </c>
      <c r="C16" s="1">
        <v>5</v>
      </c>
      <c r="D16" s="31">
        <f t="shared" si="4"/>
        <v>1.5527950310559007</v>
      </c>
      <c r="E16" s="7">
        <v>66</v>
      </c>
      <c r="F16" s="31">
        <f t="shared" si="4"/>
        <v>1.8718094157685763</v>
      </c>
      <c r="G16" s="7">
        <v>13</v>
      </c>
      <c r="H16" s="31">
        <f t="shared" si="0"/>
        <v>0.585058505850585</v>
      </c>
      <c r="I16" s="7">
        <v>176</v>
      </c>
      <c r="J16" s="31">
        <f t="shared" si="1"/>
        <v>2.0448472173812013</v>
      </c>
      <c r="K16" s="7">
        <v>82</v>
      </c>
      <c r="L16" s="31">
        <f t="shared" si="2"/>
        <v>1.404109589041096</v>
      </c>
    </row>
    <row r="17" spans="1:12" ht="12.75">
      <c r="A17" s="1" t="s">
        <v>572</v>
      </c>
      <c r="B17" s="7">
        <f t="shared" si="3"/>
        <v>579</v>
      </c>
      <c r="C17" s="1">
        <v>9</v>
      </c>
      <c r="D17" s="31">
        <f t="shared" si="4"/>
        <v>2.7950310559006213</v>
      </c>
      <c r="E17" s="7">
        <v>143</v>
      </c>
      <c r="F17" s="31">
        <f t="shared" si="4"/>
        <v>4.055587067498582</v>
      </c>
      <c r="G17" s="7">
        <v>46</v>
      </c>
      <c r="H17" s="31">
        <f t="shared" si="0"/>
        <v>2.07020702070207</v>
      </c>
      <c r="I17" s="7">
        <v>246</v>
      </c>
      <c r="J17" s="31">
        <f t="shared" si="1"/>
        <v>2.858138724294179</v>
      </c>
      <c r="K17" s="7">
        <v>135</v>
      </c>
      <c r="L17" s="31">
        <f t="shared" si="2"/>
        <v>2.3116438356164384</v>
      </c>
    </row>
    <row r="18" spans="1:12" ht="12.75">
      <c r="A18" s="1" t="s">
        <v>573</v>
      </c>
      <c r="B18" s="7">
        <f t="shared" si="3"/>
        <v>539</v>
      </c>
      <c r="C18" s="1">
        <v>12</v>
      </c>
      <c r="D18" s="31">
        <f t="shared" si="4"/>
        <v>3.7267080745341614</v>
      </c>
      <c r="E18" s="7">
        <v>136</v>
      </c>
      <c r="F18" s="31">
        <f t="shared" si="4"/>
        <v>3.8570618264322176</v>
      </c>
      <c r="G18" s="7">
        <v>40</v>
      </c>
      <c r="H18" s="31">
        <f t="shared" si="0"/>
        <v>1.8001800180018002</v>
      </c>
      <c r="I18" s="7">
        <v>226</v>
      </c>
      <c r="J18" s="31">
        <f t="shared" si="1"/>
        <v>2.625769722319043</v>
      </c>
      <c r="K18" s="7">
        <v>125</v>
      </c>
      <c r="L18" s="31">
        <f t="shared" si="2"/>
        <v>2.1404109589041096</v>
      </c>
    </row>
    <row r="19" spans="1:12" ht="12.75">
      <c r="A19" s="1" t="s">
        <v>574</v>
      </c>
      <c r="B19" s="7">
        <f t="shared" si="3"/>
        <v>317</v>
      </c>
      <c r="C19" s="1">
        <v>6</v>
      </c>
      <c r="D19" s="31">
        <f t="shared" si="4"/>
        <v>1.8633540372670807</v>
      </c>
      <c r="E19" s="7">
        <v>82</v>
      </c>
      <c r="F19" s="31">
        <f t="shared" si="4"/>
        <v>2.3255813953488373</v>
      </c>
      <c r="G19" s="7">
        <v>17</v>
      </c>
      <c r="H19" s="31">
        <f t="shared" si="0"/>
        <v>0.7650765076507651</v>
      </c>
      <c r="I19" s="7">
        <v>133</v>
      </c>
      <c r="J19" s="31">
        <f t="shared" si="1"/>
        <v>1.5452538631346577</v>
      </c>
      <c r="K19" s="7">
        <v>79</v>
      </c>
      <c r="L19" s="31">
        <f t="shared" si="2"/>
        <v>1.3527397260273972</v>
      </c>
    </row>
    <row r="20" spans="1:12" ht="12.75">
      <c r="A20" s="1" t="s">
        <v>575</v>
      </c>
      <c r="B20" s="7">
        <f t="shared" si="3"/>
        <v>262</v>
      </c>
      <c r="C20" s="1">
        <v>5</v>
      </c>
      <c r="D20" s="31">
        <f t="shared" si="4"/>
        <v>1.5527950310559007</v>
      </c>
      <c r="E20" s="7">
        <v>57</v>
      </c>
      <c r="F20" s="31">
        <f t="shared" si="4"/>
        <v>1.6165626772546795</v>
      </c>
      <c r="G20" s="7">
        <v>33</v>
      </c>
      <c r="H20" s="31">
        <f t="shared" si="0"/>
        <v>1.4851485148514851</v>
      </c>
      <c r="I20" s="7">
        <v>103</v>
      </c>
      <c r="J20" s="31">
        <f t="shared" si="1"/>
        <v>1.196700360171953</v>
      </c>
      <c r="K20" s="7">
        <v>64</v>
      </c>
      <c r="L20" s="31">
        <f t="shared" si="2"/>
        <v>1.095890410958904</v>
      </c>
    </row>
    <row r="21" spans="1:12" ht="12.75">
      <c r="A21" s="1" t="s">
        <v>576</v>
      </c>
      <c r="B21" s="7">
        <f t="shared" si="3"/>
        <v>223</v>
      </c>
      <c r="C21" s="1">
        <v>3</v>
      </c>
      <c r="D21" s="31">
        <f t="shared" si="4"/>
        <v>0.9316770186335404</v>
      </c>
      <c r="E21" s="7">
        <v>46</v>
      </c>
      <c r="F21" s="31">
        <f t="shared" si="4"/>
        <v>1.3045944412932502</v>
      </c>
      <c r="G21" s="7">
        <v>20</v>
      </c>
      <c r="H21" s="31">
        <f t="shared" si="0"/>
        <v>0.9000900090009001</v>
      </c>
      <c r="I21" s="7">
        <v>75</v>
      </c>
      <c r="J21" s="31">
        <f t="shared" si="1"/>
        <v>0.8713837574067619</v>
      </c>
      <c r="K21" s="7">
        <v>79</v>
      </c>
      <c r="L21" s="31">
        <f t="shared" si="2"/>
        <v>1.3527397260273972</v>
      </c>
    </row>
    <row r="22" spans="1:12" ht="12.75">
      <c r="A22" s="1" t="s">
        <v>577</v>
      </c>
      <c r="B22" s="7">
        <f t="shared" si="3"/>
        <v>50</v>
      </c>
      <c r="C22" s="1">
        <v>3</v>
      </c>
      <c r="D22" s="31">
        <f t="shared" si="4"/>
        <v>0.9316770186335404</v>
      </c>
      <c r="E22" s="7">
        <v>19</v>
      </c>
      <c r="F22" s="31">
        <f t="shared" si="4"/>
        <v>0.5388542257515598</v>
      </c>
      <c r="G22" s="7">
        <v>5</v>
      </c>
      <c r="H22" s="31">
        <f t="shared" si="0"/>
        <v>0.22502250225022502</v>
      </c>
      <c r="I22" s="7">
        <v>15</v>
      </c>
      <c r="J22" s="31">
        <f t="shared" si="1"/>
        <v>0.17427675148135238</v>
      </c>
      <c r="K22" s="7">
        <v>8</v>
      </c>
      <c r="L22" s="31">
        <f t="shared" si="2"/>
        <v>0.136986301369863</v>
      </c>
    </row>
    <row r="23" spans="1:12" ht="12.75">
      <c r="A23" s="1" t="s">
        <v>578</v>
      </c>
      <c r="B23" s="7">
        <f t="shared" si="3"/>
        <v>52</v>
      </c>
      <c r="C23" s="1">
        <v>3</v>
      </c>
      <c r="D23" s="31">
        <f t="shared" si="4"/>
        <v>0.9316770186335404</v>
      </c>
      <c r="E23" s="7">
        <v>9</v>
      </c>
      <c r="F23" s="31">
        <f t="shared" si="4"/>
        <v>0.2552467385138968</v>
      </c>
      <c r="G23" s="7">
        <v>3</v>
      </c>
      <c r="H23" s="31">
        <f t="shared" si="0"/>
        <v>0.135013501350135</v>
      </c>
      <c r="I23" s="7">
        <v>20</v>
      </c>
      <c r="J23" s="31">
        <f t="shared" si="1"/>
        <v>0.23236900197513652</v>
      </c>
      <c r="K23" s="7">
        <v>17</v>
      </c>
      <c r="L23" s="31">
        <f t="shared" si="2"/>
        <v>0.2910958904109589</v>
      </c>
    </row>
    <row r="24" spans="1:12" ht="12.75">
      <c r="A24" s="1" t="s">
        <v>579</v>
      </c>
      <c r="B24" s="7">
        <f t="shared" si="3"/>
        <v>100</v>
      </c>
      <c r="C24" s="1">
        <v>1</v>
      </c>
      <c r="D24" s="31">
        <f t="shared" si="4"/>
        <v>0.3105590062111801</v>
      </c>
      <c r="E24" s="7">
        <v>22</v>
      </c>
      <c r="F24" s="31">
        <f t="shared" si="4"/>
        <v>0.6239364719228587</v>
      </c>
      <c r="G24" s="7">
        <v>13</v>
      </c>
      <c r="H24" s="31">
        <f t="shared" si="0"/>
        <v>0.585058505850585</v>
      </c>
      <c r="I24" s="7">
        <v>38</v>
      </c>
      <c r="J24" s="31">
        <f t="shared" si="1"/>
        <v>0.44150110375275936</v>
      </c>
      <c r="K24" s="7">
        <v>26</v>
      </c>
      <c r="L24" s="31">
        <f t="shared" si="2"/>
        <v>0.4452054794520548</v>
      </c>
    </row>
    <row r="25" spans="1:12" ht="12.75">
      <c r="A25" s="1" t="s">
        <v>263</v>
      </c>
      <c r="B25" s="7">
        <f t="shared" si="3"/>
        <v>8831</v>
      </c>
      <c r="C25" s="1">
        <v>185</v>
      </c>
      <c r="D25" s="31">
        <f t="shared" si="4"/>
        <v>57.453416149068325</v>
      </c>
      <c r="E25" s="7">
        <v>1199</v>
      </c>
      <c r="F25" s="31">
        <f t="shared" si="4"/>
        <v>34.004537719795806</v>
      </c>
      <c r="G25" s="7">
        <v>1581</v>
      </c>
      <c r="H25" s="31">
        <f t="shared" si="0"/>
        <v>71.15211521152115</v>
      </c>
      <c r="I25" s="7">
        <v>2775</v>
      </c>
      <c r="J25" s="31">
        <f t="shared" si="1"/>
        <v>32.24119902405019</v>
      </c>
      <c r="K25" s="7">
        <v>3091</v>
      </c>
      <c r="L25" s="31">
        <f t="shared" si="2"/>
        <v>52.928082191780824</v>
      </c>
    </row>
    <row r="26" ht="12.75">
      <c r="A26" s="1" t="s">
        <v>598</v>
      </c>
    </row>
  </sheetData>
  <printOptions/>
  <pageMargins left="0.75" right="0.75" top="1" bottom="1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68.28125" style="26" customWidth="1"/>
    <col min="3" max="3" width="7.8515625" style="1" customWidth="1"/>
    <col min="4" max="11" width="6.8515625" style="9" customWidth="1"/>
    <col min="12" max="23" width="6.8515625" style="1" customWidth="1"/>
    <col min="24" max="16384" width="11.421875" style="1" customWidth="1"/>
  </cols>
  <sheetData>
    <row r="1" spans="1:23" ht="12.75">
      <c r="A1" s="14" t="s">
        <v>407</v>
      </c>
      <c r="B1" s="19"/>
      <c r="C1" s="15"/>
      <c r="D1" s="16"/>
      <c r="E1" s="16"/>
      <c r="F1" s="16"/>
      <c r="G1" s="16"/>
      <c r="H1" s="16"/>
      <c r="I1" s="16"/>
      <c r="J1" s="16"/>
      <c r="K1" s="1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7" t="s">
        <v>417</v>
      </c>
      <c r="B2" s="19"/>
      <c r="C2" s="15"/>
      <c r="D2" s="16"/>
      <c r="E2" s="16"/>
      <c r="F2" s="16"/>
      <c r="G2" s="16"/>
      <c r="H2" s="16"/>
      <c r="I2" s="16"/>
      <c r="J2" s="16"/>
      <c r="K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.75">
      <c r="A3" s="15"/>
      <c r="B3" s="19"/>
      <c r="C3" s="15"/>
      <c r="D3" s="16"/>
      <c r="E3" s="16"/>
      <c r="F3" s="16"/>
      <c r="G3" s="16"/>
      <c r="H3" s="16"/>
      <c r="I3" s="16"/>
      <c r="J3" s="16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15"/>
      <c r="B4" s="19"/>
      <c r="C4" s="15"/>
      <c r="D4" s="16" t="s">
        <v>546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5"/>
    </row>
    <row r="5" spans="1:23" ht="24.75" customHeight="1">
      <c r="A5" s="57" t="s">
        <v>187</v>
      </c>
      <c r="B5" s="62" t="s">
        <v>68</v>
      </c>
      <c r="C5" s="4" t="s">
        <v>245</v>
      </c>
      <c r="D5" s="4" t="s">
        <v>442</v>
      </c>
      <c r="E5" s="4" t="s">
        <v>443</v>
      </c>
      <c r="F5" s="4" t="s">
        <v>444</v>
      </c>
      <c r="G5" s="4" t="s">
        <v>445</v>
      </c>
      <c r="H5" s="4" t="s">
        <v>446</v>
      </c>
      <c r="I5" s="4" t="s">
        <v>447</v>
      </c>
      <c r="J5" s="4" t="s">
        <v>448</v>
      </c>
      <c r="K5" s="4" t="s">
        <v>449</v>
      </c>
      <c r="L5" s="4" t="s">
        <v>450</v>
      </c>
      <c r="M5" s="4" t="s">
        <v>451</v>
      </c>
      <c r="N5" s="4" t="s">
        <v>452</v>
      </c>
      <c r="O5" s="4" t="s">
        <v>453</v>
      </c>
      <c r="P5" s="4" t="s">
        <v>454</v>
      </c>
      <c r="Q5" s="4" t="s">
        <v>455</v>
      </c>
      <c r="R5" s="4" t="s">
        <v>456</v>
      </c>
      <c r="S5" s="4" t="s">
        <v>457</v>
      </c>
      <c r="T5" s="4" t="s">
        <v>458</v>
      </c>
      <c r="U5" s="4" t="s">
        <v>459</v>
      </c>
      <c r="V5" s="4" t="s">
        <v>460</v>
      </c>
      <c r="W5" s="11" t="s">
        <v>263</v>
      </c>
    </row>
    <row r="6" spans="1:30" ht="12.75">
      <c r="A6" s="22" t="s">
        <v>238</v>
      </c>
      <c r="B6" s="25"/>
      <c r="C6" s="27">
        <f>SUM(C7:C33)</f>
        <v>3894</v>
      </c>
      <c r="D6" s="27">
        <f aca="true" t="shared" si="0" ref="D6:W6">SUM(D7:D33)</f>
        <v>309</v>
      </c>
      <c r="E6" s="27">
        <f t="shared" si="0"/>
        <v>291</v>
      </c>
      <c r="F6" s="27">
        <f t="shared" si="0"/>
        <v>286</v>
      </c>
      <c r="G6" s="27">
        <f t="shared" si="0"/>
        <v>103</v>
      </c>
      <c r="H6" s="27">
        <f t="shared" si="0"/>
        <v>149</v>
      </c>
      <c r="I6" s="27">
        <f t="shared" si="0"/>
        <v>89</v>
      </c>
      <c r="J6" s="27">
        <f t="shared" si="0"/>
        <v>119</v>
      </c>
      <c r="K6" s="27">
        <f t="shared" si="0"/>
        <v>191</v>
      </c>
      <c r="L6" s="27">
        <f t="shared" si="0"/>
        <v>200</v>
      </c>
      <c r="M6" s="27">
        <f t="shared" si="0"/>
        <v>278</v>
      </c>
      <c r="N6" s="27">
        <f t="shared" si="0"/>
        <v>156</v>
      </c>
      <c r="O6" s="27">
        <f t="shared" si="0"/>
        <v>162</v>
      </c>
      <c r="P6" s="27">
        <f t="shared" si="0"/>
        <v>109</v>
      </c>
      <c r="Q6" s="27">
        <f t="shared" si="0"/>
        <v>128</v>
      </c>
      <c r="R6" s="27">
        <f t="shared" si="0"/>
        <v>127</v>
      </c>
      <c r="S6" s="27">
        <f t="shared" si="0"/>
        <v>165</v>
      </c>
      <c r="T6" s="27">
        <f t="shared" si="0"/>
        <v>33</v>
      </c>
      <c r="U6" s="27">
        <f t="shared" si="0"/>
        <v>83</v>
      </c>
      <c r="V6" s="27">
        <f t="shared" si="0"/>
        <v>105</v>
      </c>
      <c r="W6" s="27">
        <f t="shared" si="0"/>
        <v>811</v>
      </c>
      <c r="X6" s="7"/>
      <c r="Y6" s="7"/>
      <c r="Z6" s="7"/>
      <c r="AA6" s="7"/>
      <c r="AB6" s="7"/>
      <c r="AC6" s="7"/>
      <c r="AD6" s="7"/>
    </row>
    <row r="7" spans="1:30" ht="12.75">
      <c r="A7" s="18">
        <v>111</v>
      </c>
      <c r="B7" s="19" t="s">
        <v>625</v>
      </c>
      <c r="C7" s="4">
        <v>15</v>
      </c>
      <c r="D7" s="4">
        <v>2</v>
      </c>
      <c r="E7" s="4">
        <v>3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6</v>
      </c>
      <c r="X7" s="7"/>
      <c r="Y7" s="7"/>
      <c r="Z7" s="7"/>
      <c r="AA7" s="7"/>
      <c r="AB7" s="7"/>
      <c r="AC7" s="7"/>
      <c r="AD7" s="7"/>
    </row>
    <row r="8" spans="1:30" ht="12.75">
      <c r="A8" s="18" t="s">
        <v>94</v>
      </c>
      <c r="B8" s="19" t="s">
        <v>375</v>
      </c>
      <c r="C8" s="4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3</v>
      </c>
      <c r="X8" s="7"/>
      <c r="Y8" s="7"/>
      <c r="Z8" s="7"/>
      <c r="AA8" s="7"/>
      <c r="AB8" s="7"/>
      <c r="AC8" s="7"/>
      <c r="AD8" s="7"/>
    </row>
    <row r="9" spans="1:30" ht="12.75">
      <c r="A9" s="18">
        <v>114</v>
      </c>
      <c r="B9" s="19" t="s">
        <v>592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7"/>
      <c r="Y9" s="7"/>
      <c r="Z9" s="7"/>
      <c r="AA9" s="7"/>
      <c r="AB9" s="7"/>
      <c r="AC9" s="7"/>
      <c r="AD9" s="7"/>
    </row>
    <row r="10" spans="1:30" ht="12.75">
      <c r="A10" s="18" t="s">
        <v>95</v>
      </c>
      <c r="B10" s="19" t="s">
        <v>376</v>
      </c>
      <c r="C10" s="4">
        <v>344</v>
      </c>
      <c r="D10" s="4">
        <v>11</v>
      </c>
      <c r="E10" s="4">
        <v>4</v>
      </c>
      <c r="F10" s="4">
        <v>4</v>
      </c>
      <c r="G10" s="4">
        <v>2</v>
      </c>
      <c r="H10" s="4">
        <v>0</v>
      </c>
      <c r="I10" s="4">
        <v>1</v>
      </c>
      <c r="J10" s="4">
        <v>0</v>
      </c>
      <c r="K10" s="4">
        <v>5</v>
      </c>
      <c r="L10" s="4">
        <v>0</v>
      </c>
      <c r="M10" s="4">
        <v>0</v>
      </c>
      <c r="N10" s="4">
        <v>0</v>
      </c>
      <c r="O10" s="4">
        <v>6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2</v>
      </c>
      <c r="W10" s="4">
        <v>307</v>
      </c>
      <c r="X10" s="7"/>
      <c r="Y10" s="7"/>
      <c r="Z10" s="7"/>
      <c r="AA10" s="7"/>
      <c r="AB10" s="7"/>
      <c r="AC10" s="7"/>
      <c r="AD10" s="7"/>
    </row>
    <row r="11" spans="1:30" ht="12.75">
      <c r="A11" s="18" t="s">
        <v>96</v>
      </c>
      <c r="B11" s="19" t="s">
        <v>377</v>
      </c>
      <c r="C11" s="4">
        <v>14</v>
      </c>
      <c r="D11" s="4"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9</v>
      </c>
      <c r="X11" s="7"/>
      <c r="Y11" s="7"/>
      <c r="Z11" s="7"/>
      <c r="AA11" s="7"/>
      <c r="AB11" s="7"/>
      <c r="AC11" s="7"/>
      <c r="AD11" s="7"/>
    </row>
    <row r="12" spans="1:30" ht="12.75">
      <c r="A12" s="18" t="s">
        <v>97</v>
      </c>
      <c r="B12" s="19" t="s">
        <v>378</v>
      </c>
      <c r="C12" s="4">
        <v>7</v>
      </c>
      <c r="D12" s="4">
        <v>0</v>
      </c>
      <c r="E12" s="4">
        <v>2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7"/>
      <c r="Y12" s="7"/>
      <c r="Z12" s="7"/>
      <c r="AA12" s="7"/>
      <c r="AB12" s="7"/>
      <c r="AC12" s="7"/>
      <c r="AD12" s="7"/>
    </row>
    <row r="13" spans="1:30" ht="12.75">
      <c r="A13" s="18" t="s">
        <v>98</v>
      </c>
      <c r="B13" s="19" t="s">
        <v>599</v>
      </c>
      <c r="C13" s="4">
        <v>5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4</v>
      </c>
      <c r="X13" s="7"/>
      <c r="Y13" s="7"/>
      <c r="Z13" s="7"/>
      <c r="AA13" s="7"/>
      <c r="AB13" s="7"/>
      <c r="AC13" s="7"/>
      <c r="AD13" s="7"/>
    </row>
    <row r="14" spans="1:30" ht="12.75">
      <c r="A14" s="18" t="s">
        <v>99</v>
      </c>
      <c r="B14" s="19" t="s">
        <v>379</v>
      </c>
      <c r="C14" s="4">
        <v>61</v>
      </c>
      <c r="D14" s="4">
        <v>3</v>
      </c>
      <c r="E14" s="4">
        <v>3</v>
      </c>
      <c r="F14" s="4">
        <v>2</v>
      </c>
      <c r="G14" s="4">
        <v>1</v>
      </c>
      <c r="H14" s="4">
        <v>1</v>
      </c>
      <c r="I14" s="4">
        <v>1</v>
      </c>
      <c r="J14" s="4">
        <v>3</v>
      </c>
      <c r="K14" s="4">
        <v>3</v>
      </c>
      <c r="L14" s="4">
        <v>12</v>
      </c>
      <c r="M14" s="4">
        <v>6</v>
      </c>
      <c r="N14" s="4">
        <v>6</v>
      </c>
      <c r="O14" s="4">
        <v>1</v>
      </c>
      <c r="P14" s="4">
        <v>2</v>
      </c>
      <c r="Q14" s="4">
        <v>1</v>
      </c>
      <c r="R14" s="4">
        <v>4</v>
      </c>
      <c r="S14" s="4">
        <v>0</v>
      </c>
      <c r="T14" s="4">
        <v>2</v>
      </c>
      <c r="U14" s="4">
        <v>0</v>
      </c>
      <c r="V14" s="4">
        <v>1</v>
      </c>
      <c r="W14" s="4">
        <v>9</v>
      </c>
      <c r="X14" s="7"/>
      <c r="Y14" s="7"/>
      <c r="Z14" s="7"/>
      <c r="AA14" s="7"/>
      <c r="AB14" s="7"/>
      <c r="AC14" s="7"/>
      <c r="AD14" s="7"/>
    </row>
    <row r="15" spans="1:30" ht="12.75">
      <c r="A15" s="18" t="s">
        <v>100</v>
      </c>
      <c r="B15" s="19" t="s">
        <v>209</v>
      </c>
      <c r="C15" s="4">
        <v>52</v>
      </c>
      <c r="D15" s="4">
        <v>2</v>
      </c>
      <c r="E15" s="4">
        <v>5</v>
      </c>
      <c r="F15" s="4">
        <v>5</v>
      </c>
      <c r="G15" s="4">
        <v>2</v>
      </c>
      <c r="H15" s="4">
        <v>4</v>
      </c>
      <c r="I15" s="4">
        <v>2</v>
      </c>
      <c r="J15" s="4">
        <v>1</v>
      </c>
      <c r="K15" s="4">
        <v>2</v>
      </c>
      <c r="L15" s="4">
        <v>3</v>
      </c>
      <c r="M15" s="4">
        <v>7</v>
      </c>
      <c r="N15" s="4">
        <v>3</v>
      </c>
      <c r="O15" s="4">
        <v>0</v>
      </c>
      <c r="P15" s="4">
        <v>2</v>
      </c>
      <c r="Q15" s="4">
        <v>0</v>
      </c>
      <c r="R15" s="4">
        <v>0</v>
      </c>
      <c r="S15" s="4">
        <v>0</v>
      </c>
      <c r="T15" s="4">
        <v>1</v>
      </c>
      <c r="U15" s="4">
        <v>1</v>
      </c>
      <c r="V15" s="4">
        <v>1</v>
      </c>
      <c r="W15" s="4">
        <v>11</v>
      </c>
      <c r="X15" s="7"/>
      <c r="Y15" s="7"/>
      <c r="Z15" s="7"/>
      <c r="AA15" s="7"/>
      <c r="AB15" s="7"/>
      <c r="AC15" s="7"/>
      <c r="AD15" s="7"/>
    </row>
    <row r="16" spans="1:30" ht="12.75">
      <c r="A16" s="18" t="s">
        <v>101</v>
      </c>
      <c r="B16" s="19" t="s">
        <v>603</v>
      </c>
      <c r="C16" s="4">
        <v>365</v>
      </c>
      <c r="D16" s="4">
        <v>13</v>
      </c>
      <c r="E16" s="4">
        <v>5</v>
      </c>
      <c r="F16" s="4">
        <v>13</v>
      </c>
      <c r="G16" s="4">
        <v>10</v>
      </c>
      <c r="H16" s="4">
        <v>10</v>
      </c>
      <c r="I16" s="4">
        <v>2</v>
      </c>
      <c r="J16" s="4">
        <v>16</v>
      </c>
      <c r="K16" s="4">
        <v>19</v>
      </c>
      <c r="L16" s="4">
        <v>38</v>
      </c>
      <c r="M16" s="4">
        <v>46</v>
      </c>
      <c r="N16" s="4">
        <v>20</v>
      </c>
      <c r="O16" s="4">
        <v>17</v>
      </c>
      <c r="P16" s="4">
        <v>6</v>
      </c>
      <c r="Q16" s="4">
        <v>9</v>
      </c>
      <c r="R16" s="4">
        <v>17</v>
      </c>
      <c r="S16" s="4">
        <v>29</v>
      </c>
      <c r="T16" s="4">
        <v>7</v>
      </c>
      <c r="U16" s="4">
        <v>19</v>
      </c>
      <c r="V16" s="4">
        <v>21</v>
      </c>
      <c r="W16" s="4">
        <v>48</v>
      </c>
      <c r="X16" s="7"/>
      <c r="Y16" s="7"/>
      <c r="Z16" s="7"/>
      <c r="AA16" s="7"/>
      <c r="AB16" s="7"/>
      <c r="AC16" s="7"/>
      <c r="AD16" s="7"/>
    </row>
    <row r="17" spans="1:30" ht="12.75">
      <c r="A17" s="18" t="s">
        <v>102</v>
      </c>
      <c r="B17" s="19" t="s">
        <v>210</v>
      </c>
      <c r="C17" s="4">
        <v>53</v>
      </c>
      <c r="D17" s="4">
        <v>1</v>
      </c>
      <c r="E17" s="4">
        <v>3</v>
      </c>
      <c r="F17" s="4">
        <v>3</v>
      </c>
      <c r="G17" s="4">
        <v>1</v>
      </c>
      <c r="H17" s="4">
        <v>6</v>
      </c>
      <c r="I17" s="4">
        <v>0</v>
      </c>
      <c r="J17" s="4">
        <v>1</v>
      </c>
      <c r="K17" s="4">
        <v>3</v>
      </c>
      <c r="L17" s="4">
        <v>1</v>
      </c>
      <c r="M17" s="4">
        <v>7</v>
      </c>
      <c r="N17" s="4">
        <v>6</v>
      </c>
      <c r="O17" s="4">
        <v>2</v>
      </c>
      <c r="P17" s="4">
        <v>2</v>
      </c>
      <c r="Q17" s="4">
        <v>1</v>
      </c>
      <c r="R17" s="4">
        <v>1</v>
      </c>
      <c r="S17" s="4">
        <v>3</v>
      </c>
      <c r="T17" s="4">
        <v>0</v>
      </c>
      <c r="U17" s="4">
        <v>0</v>
      </c>
      <c r="V17" s="4">
        <v>3</v>
      </c>
      <c r="W17" s="4">
        <v>9</v>
      </c>
      <c r="X17" s="7"/>
      <c r="Y17" s="7"/>
      <c r="Z17" s="7"/>
      <c r="AA17" s="7"/>
      <c r="AB17" s="7"/>
      <c r="AC17" s="7"/>
      <c r="AD17" s="7"/>
    </row>
    <row r="18" spans="1:30" ht="12.75">
      <c r="A18" s="18" t="s">
        <v>103</v>
      </c>
      <c r="B18" s="19" t="s">
        <v>380</v>
      </c>
      <c r="C18" s="4">
        <v>145</v>
      </c>
      <c r="D18" s="4">
        <v>3</v>
      </c>
      <c r="E18" s="4">
        <v>14</v>
      </c>
      <c r="F18" s="4">
        <v>9</v>
      </c>
      <c r="G18" s="4">
        <v>5</v>
      </c>
      <c r="H18" s="4">
        <v>6</v>
      </c>
      <c r="I18" s="4">
        <v>2</v>
      </c>
      <c r="J18" s="4">
        <v>3</v>
      </c>
      <c r="K18" s="4">
        <v>12</v>
      </c>
      <c r="L18" s="4">
        <v>3</v>
      </c>
      <c r="M18" s="4">
        <v>8</v>
      </c>
      <c r="N18" s="4">
        <v>1</v>
      </c>
      <c r="O18" s="4">
        <v>4</v>
      </c>
      <c r="P18" s="4">
        <v>7</v>
      </c>
      <c r="Q18" s="4">
        <v>4</v>
      </c>
      <c r="R18" s="4">
        <v>3</v>
      </c>
      <c r="S18" s="4">
        <v>5</v>
      </c>
      <c r="T18" s="4">
        <v>0</v>
      </c>
      <c r="U18" s="4">
        <v>1</v>
      </c>
      <c r="V18" s="4">
        <v>0</v>
      </c>
      <c r="W18" s="4">
        <v>55</v>
      </c>
      <c r="X18" s="7"/>
      <c r="Y18" s="7"/>
      <c r="Z18" s="7"/>
      <c r="AA18" s="7"/>
      <c r="AB18" s="7"/>
      <c r="AC18" s="7"/>
      <c r="AD18" s="7"/>
    </row>
    <row r="19" spans="1:30" ht="12.75">
      <c r="A19" s="18" t="s">
        <v>104</v>
      </c>
      <c r="B19" s="19" t="s">
        <v>211</v>
      </c>
      <c r="C19" s="4">
        <v>33</v>
      </c>
      <c r="D19" s="4">
        <v>1</v>
      </c>
      <c r="E19" s="4">
        <v>0</v>
      </c>
      <c r="F19" s="4">
        <v>3</v>
      </c>
      <c r="G19" s="4">
        <v>1</v>
      </c>
      <c r="H19" s="4">
        <v>3</v>
      </c>
      <c r="I19" s="4">
        <v>0</v>
      </c>
      <c r="J19" s="4">
        <v>3</v>
      </c>
      <c r="K19" s="4">
        <v>5</v>
      </c>
      <c r="L19" s="4">
        <v>1</v>
      </c>
      <c r="M19" s="4">
        <v>2</v>
      </c>
      <c r="N19" s="4">
        <v>0</v>
      </c>
      <c r="O19" s="4">
        <v>2</v>
      </c>
      <c r="P19" s="4">
        <v>2</v>
      </c>
      <c r="Q19" s="4">
        <v>2</v>
      </c>
      <c r="R19" s="4">
        <v>0</v>
      </c>
      <c r="S19" s="4">
        <v>0</v>
      </c>
      <c r="T19" s="4">
        <v>1</v>
      </c>
      <c r="U19" s="4">
        <v>3</v>
      </c>
      <c r="V19" s="4">
        <v>1</v>
      </c>
      <c r="W19" s="4">
        <v>3</v>
      </c>
      <c r="X19" s="7"/>
      <c r="Y19" s="7"/>
      <c r="Z19" s="7"/>
      <c r="AA19" s="7"/>
      <c r="AB19" s="7"/>
      <c r="AC19" s="7"/>
      <c r="AD19" s="7"/>
    </row>
    <row r="20" spans="1:30" ht="12.75">
      <c r="A20" s="18" t="s">
        <v>105</v>
      </c>
      <c r="B20" s="19" t="s">
        <v>381</v>
      </c>
      <c r="C20" s="4">
        <v>189</v>
      </c>
      <c r="D20" s="4">
        <v>14</v>
      </c>
      <c r="E20" s="4">
        <v>17</v>
      </c>
      <c r="F20" s="4">
        <v>18</v>
      </c>
      <c r="G20" s="4">
        <v>6</v>
      </c>
      <c r="H20" s="4">
        <v>7</v>
      </c>
      <c r="I20" s="4">
        <v>12</v>
      </c>
      <c r="J20" s="4">
        <v>7</v>
      </c>
      <c r="K20" s="4">
        <v>9</v>
      </c>
      <c r="L20" s="4">
        <v>7</v>
      </c>
      <c r="M20" s="4">
        <v>12</v>
      </c>
      <c r="N20" s="4">
        <v>4</v>
      </c>
      <c r="O20" s="4">
        <v>3</v>
      </c>
      <c r="P20" s="4">
        <v>8</v>
      </c>
      <c r="Q20" s="4">
        <v>8</v>
      </c>
      <c r="R20" s="4">
        <v>4</v>
      </c>
      <c r="S20" s="4">
        <v>7</v>
      </c>
      <c r="T20" s="4">
        <v>0</v>
      </c>
      <c r="U20" s="4">
        <v>4</v>
      </c>
      <c r="V20" s="4">
        <v>0</v>
      </c>
      <c r="W20" s="4">
        <v>42</v>
      </c>
      <c r="X20" s="7"/>
      <c r="Y20" s="7"/>
      <c r="Z20" s="7"/>
      <c r="AA20" s="7"/>
      <c r="AB20" s="7"/>
      <c r="AC20" s="7"/>
      <c r="AD20" s="7"/>
    </row>
    <row r="21" spans="1:30" ht="12.75">
      <c r="A21" s="18" t="s">
        <v>106</v>
      </c>
      <c r="B21" s="19" t="s">
        <v>382</v>
      </c>
      <c r="C21" s="4">
        <v>10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7"/>
      <c r="Y21" s="7"/>
      <c r="Z21" s="7"/>
      <c r="AA21" s="7"/>
      <c r="AB21" s="7"/>
      <c r="AC21" s="7"/>
      <c r="AD21" s="7"/>
    </row>
    <row r="22" spans="1:30" ht="12.75">
      <c r="A22" s="18" t="s">
        <v>107</v>
      </c>
      <c r="B22" s="19" t="s">
        <v>374</v>
      </c>
      <c r="C22" s="4">
        <v>57</v>
      </c>
      <c r="D22" s="4"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6</v>
      </c>
      <c r="N22" s="4">
        <v>10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2</v>
      </c>
      <c r="W22" s="4">
        <v>32</v>
      </c>
      <c r="X22" s="7"/>
      <c r="Y22" s="7"/>
      <c r="Z22" s="7"/>
      <c r="AA22" s="7"/>
      <c r="AB22" s="7"/>
      <c r="AC22" s="7"/>
      <c r="AD22" s="7"/>
    </row>
    <row r="23" spans="1:30" ht="12.75">
      <c r="A23" s="18" t="s">
        <v>108</v>
      </c>
      <c r="B23" s="19" t="s">
        <v>212</v>
      </c>
      <c r="C23" s="4">
        <v>11</v>
      </c>
      <c r="D23" s="4">
        <v>1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5</v>
      </c>
      <c r="X23" s="7"/>
      <c r="Y23" s="7"/>
      <c r="Z23" s="7"/>
      <c r="AA23" s="7"/>
      <c r="AB23" s="7"/>
      <c r="AC23" s="7"/>
      <c r="AD23" s="7"/>
    </row>
    <row r="24" spans="1:30" ht="12.75">
      <c r="A24" s="18" t="s">
        <v>109</v>
      </c>
      <c r="B24" s="19" t="s">
        <v>383</v>
      </c>
      <c r="C24" s="4">
        <v>162</v>
      </c>
      <c r="D24" s="4">
        <v>7</v>
      </c>
      <c r="E24" s="4">
        <v>11</v>
      </c>
      <c r="F24" s="4">
        <v>25</v>
      </c>
      <c r="G24" s="4">
        <v>4</v>
      </c>
      <c r="H24" s="4">
        <v>10</v>
      </c>
      <c r="I24" s="4">
        <v>2</v>
      </c>
      <c r="J24" s="4">
        <v>9</v>
      </c>
      <c r="K24" s="4">
        <v>12</v>
      </c>
      <c r="L24" s="4">
        <v>12</v>
      </c>
      <c r="M24" s="4">
        <v>21</v>
      </c>
      <c r="N24" s="4">
        <v>5</v>
      </c>
      <c r="O24" s="4">
        <v>9</v>
      </c>
      <c r="P24" s="4">
        <v>7</v>
      </c>
      <c r="Q24" s="4">
        <v>9</v>
      </c>
      <c r="R24" s="4">
        <v>11</v>
      </c>
      <c r="S24" s="4">
        <v>6</v>
      </c>
      <c r="T24" s="4">
        <v>0</v>
      </c>
      <c r="U24" s="4">
        <v>0</v>
      </c>
      <c r="V24" s="4">
        <v>0</v>
      </c>
      <c r="W24" s="4">
        <v>2</v>
      </c>
      <c r="X24" s="7"/>
      <c r="Y24" s="7"/>
      <c r="Z24" s="7"/>
      <c r="AA24" s="7"/>
      <c r="AB24" s="7"/>
      <c r="AC24" s="7"/>
      <c r="AD24" s="7"/>
    </row>
    <row r="25" spans="1:30" ht="12.75">
      <c r="A25" s="18" t="s">
        <v>110</v>
      </c>
      <c r="B25" s="19" t="s">
        <v>384</v>
      </c>
      <c r="C25" s="58">
        <v>295</v>
      </c>
      <c r="D25" s="4">
        <v>10</v>
      </c>
      <c r="E25" s="4">
        <v>20</v>
      </c>
      <c r="F25" s="4">
        <v>25</v>
      </c>
      <c r="G25" s="4">
        <v>14</v>
      </c>
      <c r="H25" s="4">
        <v>18</v>
      </c>
      <c r="I25" s="4">
        <v>6</v>
      </c>
      <c r="J25" s="4">
        <v>10</v>
      </c>
      <c r="K25" s="4">
        <v>16</v>
      </c>
      <c r="L25" s="4">
        <v>17</v>
      </c>
      <c r="M25" s="4">
        <v>38</v>
      </c>
      <c r="N25" s="4">
        <v>18</v>
      </c>
      <c r="O25" s="4">
        <v>16</v>
      </c>
      <c r="P25" s="4">
        <v>11</v>
      </c>
      <c r="Q25" s="4">
        <v>8</v>
      </c>
      <c r="R25" s="4">
        <v>18</v>
      </c>
      <c r="S25" s="4">
        <v>20</v>
      </c>
      <c r="T25" s="4">
        <v>7</v>
      </c>
      <c r="U25" s="4">
        <v>3</v>
      </c>
      <c r="V25" s="4">
        <v>10</v>
      </c>
      <c r="W25" s="4">
        <v>10</v>
      </c>
      <c r="X25" s="7"/>
      <c r="Y25" s="7"/>
      <c r="Z25" s="7"/>
      <c r="AA25" s="7"/>
      <c r="AB25" s="7"/>
      <c r="AC25" s="7"/>
      <c r="AD25" s="7"/>
    </row>
    <row r="26" spans="1:30" ht="12.75">
      <c r="A26" s="18" t="s">
        <v>111</v>
      </c>
      <c r="B26" s="19" t="s">
        <v>385</v>
      </c>
      <c r="C26" s="58">
        <v>39</v>
      </c>
      <c r="D26" s="4">
        <v>1</v>
      </c>
      <c r="E26" s="4">
        <v>1</v>
      </c>
      <c r="F26" s="4">
        <v>6</v>
      </c>
      <c r="G26" s="4">
        <v>0</v>
      </c>
      <c r="H26" s="4">
        <v>0</v>
      </c>
      <c r="I26" s="4">
        <v>0</v>
      </c>
      <c r="J26" s="4">
        <v>1</v>
      </c>
      <c r="K26" s="4">
        <v>4</v>
      </c>
      <c r="L26" s="4">
        <v>2</v>
      </c>
      <c r="M26" s="4">
        <v>5</v>
      </c>
      <c r="N26" s="4">
        <v>3</v>
      </c>
      <c r="O26" s="4">
        <v>3</v>
      </c>
      <c r="P26" s="4">
        <v>0</v>
      </c>
      <c r="Q26" s="4">
        <v>2</v>
      </c>
      <c r="R26" s="4">
        <v>2</v>
      </c>
      <c r="S26" s="4">
        <v>1</v>
      </c>
      <c r="T26" s="4">
        <v>1</v>
      </c>
      <c r="U26" s="4">
        <v>1</v>
      </c>
      <c r="V26" s="4">
        <v>1</v>
      </c>
      <c r="W26" s="4">
        <v>5</v>
      </c>
      <c r="X26" s="7"/>
      <c r="Y26" s="7"/>
      <c r="Z26" s="7"/>
      <c r="AA26" s="7"/>
      <c r="AB26" s="7"/>
      <c r="AC26" s="7"/>
      <c r="AD26" s="7"/>
    </row>
    <row r="27" spans="1:30" ht="12.75">
      <c r="A27" s="18" t="s">
        <v>112</v>
      </c>
      <c r="B27" s="19" t="s">
        <v>213</v>
      </c>
      <c r="C27" s="58">
        <v>37</v>
      </c>
      <c r="D27" s="4">
        <v>5</v>
      </c>
      <c r="E27" s="4">
        <v>2</v>
      </c>
      <c r="F27" s="4">
        <v>1</v>
      </c>
      <c r="G27" s="4">
        <v>2</v>
      </c>
      <c r="H27" s="4">
        <v>1</v>
      </c>
      <c r="I27" s="4">
        <v>0</v>
      </c>
      <c r="J27" s="4">
        <v>2</v>
      </c>
      <c r="K27" s="4">
        <v>1</v>
      </c>
      <c r="L27" s="4">
        <v>2</v>
      </c>
      <c r="M27" s="4">
        <v>3</v>
      </c>
      <c r="N27" s="4">
        <v>2</v>
      </c>
      <c r="O27" s="4">
        <v>3</v>
      </c>
      <c r="P27" s="4">
        <v>0</v>
      </c>
      <c r="Q27" s="4">
        <v>1</v>
      </c>
      <c r="R27" s="4">
        <v>1</v>
      </c>
      <c r="S27" s="4">
        <v>2</v>
      </c>
      <c r="T27" s="4">
        <v>1</v>
      </c>
      <c r="U27" s="4">
        <v>0</v>
      </c>
      <c r="V27" s="4">
        <v>0</v>
      </c>
      <c r="W27" s="4">
        <v>8</v>
      </c>
      <c r="X27" s="7"/>
      <c r="Y27" s="7"/>
      <c r="Z27" s="7"/>
      <c r="AA27" s="7"/>
      <c r="AB27" s="7"/>
      <c r="AC27" s="7"/>
      <c r="AD27" s="7"/>
    </row>
    <row r="28" spans="1:30" ht="12.75">
      <c r="A28" s="18" t="s">
        <v>113</v>
      </c>
      <c r="B28" s="19" t="s">
        <v>214</v>
      </c>
      <c r="C28" s="58">
        <v>21</v>
      </c>
      <c r="D28" s="4">
        <v>1</v>
      </c>
      <c r="E28" s="4">
        <v>1</v>
      </c>
      <c r="F28" s="4">
        <v>2</v>
      </c>
      <c r="G28" s="4">
        <v>1</v>
      </c>
      <c r="H28" s="4">
        <v>0</v>
      </c>
      <c r="I28" s="4">
        <v>0</v>
      </c>
      <c r="J28" s="4">
        <v>3</v>
      </c>
      <c r="K28" s="4">
        <v>1</v>
      </c>
      <c r="L28" s="4">
        <v>0</v>
      </c>
      <c r="M28" s="4">
        <v>1</v>
      </c>
      <c r="N28" s="4">
        <v>0</v>
      </c>
      <c r="O28" s="4">
        <v>3</v>
      </c>
      <c r="P28" s="4">
        <v>1</v>
      </c>
      <c r="Q28" s="4">
        <v>0</v>
      </c>
      <c r="R28" s="4">
        <v>0</v>
      </c>
      <c r="S28" s="4">
        <v>3</v>
      </c>
      <c r="T28" s="4">
        <v>0</v>
      </c>
      <c r="U28" s="4">
        <v>3</v>
      </c>
      <c r="V28" s="4">
        <v>1</v>
      </c>
      <c r="W28" s="4">
        <v>0</v>
      </c>
      <c r="X28" s="7"/>
      <c r="Y28" s="7"/>
      <c r="Z28" s="7"/>
      <c r="AA28" s="7"/>
      <c r="AB28" s="7"/>
      <c r="AC28" s="7"/>
      <c r="AD28" s="7"/>
    </row>
    <row r="29" spans="1:30" ht="12.75">
      <c r="A29" s="18" t="s">
        <v>114</v>
      </c>
      <c r="B29" s="19" t="s">
        <v>386</v>
      </c>
      <c r="C29" s="4">
        <v>361</v>
      </c>
      <c r="D29" s="4">
        <v>51</v>
      </c>
      <c r="E29" s="4">
        <v>48</v>
      </c>
      <c r="F29" s="4">
        <v>24</v>
      </c>
      <c r="G29" s="4">
        <v>18</v>
      </c>
      <c r="H29" s="4">
        <v>20</v>
      </c>
      <c r="I29" s="4">
        <v>7</v>
      </c>
      <c r="J29" s="4">
        <v>13</v>
      </c>
      <c r="K29" s="4">
        <v>16</v>
      </c>
      <c r="L29" s="4">
        <v>16</v>
      </c>
      <c r="M29" s="4">
        <v>22</v>
      </c>
      <c r="N29" s="4">
        <v>16</v>
      </c>
      <c r="O29" s="4">
        <v>26</v>
      </c>
      <c r="P29" s="4">
        <v>13</v>
      </c>
      <c r="Q29" s="4">
        <v>11</v>
      </c>
      <c r="R29" s="4">
        <v>13</v>
      </c>
      <c r="S29" s="4">
        <v>14</v>
      </c>
      <c r="T29" s="4">
        <v>0</v>
      </c>
      <c r="U29" s="4">
        <v>6</v>
      </c>
      <c r="V29" s="4">
        <v>6</v>
      </c>
      <c r="W29" s="4">
        <v>21</v>
      </c>
      <c r="X29" s="7"/>
      <c r="Y29" s="7"/>
      <c r="Z29" s="7"/>
      <c r="AA29" s="7"/>
      <c r="AB29" s="7"/>
      <c r="AC29" s="7"/>
      <c r="AD29" s="7"/>
    </row>
    <row r="30" spans="1:30" ht="12.75">
      <c r="A30" s="18" t="s">
        <v>115</v>
      </c>
      <c r="B30" s="19" t="s">
        <v>387</v>
      </c>
      <c r="C30" s="4">
        <v>357</v>
      </c>
      <c r="D30" s="4">
        <v>18</v>
      </c>
      <c r="E30" s="4">
        <v>16</v>
      </c>
      <c r="F30" s="4">
        <v>25</v>
      </c>
      <c r="G30" s="4">
        <v>3</v>
      </c>
      <c r="H30" s="4">
        <v>16</v>
      </c>
      <c r="I30" s="4">
        <v>2</v>
      </c>
      <c r="J30" s="4">
        <v>10</v>
      </c>
      <c r="K30" s="4">
        <v>14</v>
      </c>
      <c r="L30" s="4">
        <v>22</v>
      </c>
      <c r="M30" s="4">
        <v>28</v>
      </c>
      <c r="N30" s="4">
        <v>19</v>
      </c>
      <c r="O30" s="4">
        <v>13</v>
      </c>
      <c r="P30" s="4">
        <v>6</v>
      </c>
      <c r="Q30" s="4">
        <v>18</v>
      </c>
      <c r="R30" s="4">
        <v>9</v>
      </c>
      <c r="S30" s="4">
        <v>32</v>
      </c>
      <c r="T30" s="4">
        <v>7</v>
      </c>
      <c r="U30" s="4">
        <v>22</v>
      </c>
      <c r="V30" s="4">
        <v>37</v>
      </c>
      <c r="W30" s="4">
        <v>40</v>
      </c>
      <c r="X30" s="7"/>
      <c r="Y30" s="7"/>
      <c r="Z30" s="7"/>
      <c r="AA30" s="7"/>
      <c r="AB30" s="7"/>
      <c r="AC30" s="7"/>
      <c r="AD30" s="7"/>
    </row>
    <row r="31" spans="1:30" ht="12.75">
      <c r="A31" s="18" t="s">
        <v>116</v>
      </c>
      <c r="B31" s="19" t="s">
        <v>388</v>
      </c>
      <c r="C31" s="4">
        <v>958</v>
      </c>
      <c r="D31" s="4">
        <v>131</v>
      </c>
      <c r="E31" s="4">
        <v>113</v>
      </c>
      <c r="F31" s="4">
        <v>79</v>
      </c>
      <c r="G31" s="4">
        <v>21</v>
      </c>
      <c r="H31" s="4">
        <v>34</v>
      </c>
      <c r="I31" s="4">
        <v>46</v>
      </c>
      <c r="J31" s="4">
        <v>28</v>
      </c>
      <c r="K31" s="4">
        <v>47</v>
      </c>
      <c r="L31" s="4">
        <v>45</v>
      </c>
      <c r="M31" s="4">
        <v>47</v>
      </c>
      <c r="N31" s="4">
        <v>30</v>
      </c>
      <c r="O31" s="4">
        <v>34</v>
      </c>
      <c r="P31" s="4">
        <v>41</v>
      </c>
      <c r="Q31" s="4">
        <v>45</v>
      </c>
      <c r="R31" s="4">
        <v>23</v>
      </c>
      <c r="S31" s="4">
        <v>22</v>
      </c>
      <c r="T31" s="4">
        <v>2</v>
      </c>
      <c r="U31" s="4">
        <v>9</v>
      </c>
      <c r="V31" s="4">
        <v>8</v>
      </c>
      <c r="W31" s="4">
        <v>153</v>
      </c>
      <c r="X31" s="7"/>
      <c r="Y31" s="7"/>
      <c r="Z31" s="7"/>
      <c r="AA31" s="7"/>
      <c r="AB31" s="7"/>
      <c r="AC31" s="7"/>
      <c r="AD31" s="7"/>
    </row>
    <row r="32" spans="1:30" ht="12.75">
      <c r="A32" s="18" t="s">
        <v>117</v>
      </c>
      <c r="B32" s="19" t="s">
        <v>389</v>
      </c>
      <c r="C32" s="4">
        <v>46</v>
      </c>
      <c r="D32" s="4">
        <v>4</v>
      </c>
      <c r="E32" s="4">
        <v>6</v>
      </c>
      <c r="F32" s="4">
        <v>2</v>
      </c>
      <c r="G32" s="4">
        <v>1</v>
      </c>
      <c r="H32" s="4">
        <v>1</v>
      </c>
      <c r="I32" s="4">
        <v>0</v>
      </c>
      <c r="J32" s="4">
        <v>1</v>
      </c>
      <c r="K32" s="4">
        <v>4</v>
      </c>
      <c r="L32" s="4">
        <v>2</v>
      </c>
      <c r="M32" s="4">
        <v>3</v>
      </c>
      <c r="N32" s="4">
        <v>2</v>
      </c>
      <c r="O32" s="4">
        <v>4</v>
      </c>
      <c r="P32" s="4">
        <v>0</v>
      </c>
      <c r="Q32" s="4">
        <v>1</v>
      </c>
      <c r="R32" s="4">
        <v>0</v>
      </c>
      <c r="S32" s="4">
        <v>2</v>
      </c>
      <c r="T32" s="4">
        <v>0</v>
      </c>
      <c r="U32" s="4">
        <v>4</v>
      </c>
      <c r="V32" s="4">
        <v>5</v>
      </c>
      <c r="W32" s="4">
        <v>4</v>
      </c>
      <c r="X32" s="7"/>
      <c r="Y32" s="7"/>
      <c r="Z32" s="7"/>
      <c r="AA32" s="7"/>
      <c r="AB32" s="7"/>
      <c r="AC32" s="7"/>
      <c r="AD32" s="7"/>
    </row>
    <row r="33" spans="1:30" ht="12.75">
      <c r="A33" s="18" t="s">
        <v>118</v>
      </c>
      <c r="B33" s="19" t="s">
        <v>215</v>
      </c>
      <c r="C33" s="4">
        <v>253</v>
      </c>
      <c r="D33" s="4">
        <v>26</v>
      </c>
      <c r="E33" s="4">
        <v>14</v>
      </c>
      <c r="F33" s="4">
        <v>36</v>
      </c>
      <c r="G33" s="4">
        <v>10</v>
      </c>
      <c r="H33" s="4">
        <v>9</v>
      </c>
      <c r="I33" s="4">
        <v>6</v>
      </c>
      <c r="J33" s="4">
        <v>7</v>
      </c>
      <c r="K33" s="4">
        <v>13</v>
      </c>
      <c r="L33" s="4">
        <v>16</v>
      </c>
      <c r="M33" s="4">
        <v>12</v>
      </c>
      <c r="N33" s="4">
        <v>10</v>
      </c>
      <c r="O33" s="4">
        <v>14</v>
      </c>
      <c r="P33" s="4">
        <v>1</v>
      </c>
      <c r="Q33" s="4">
        <v>7</v>
      </c>
      <c r="R33" s="4">
        <v>19</v>
      </c>
      <c r="S33" s="4">
        <v>18</v>
      </c>
      <c r="T33" s="4">
        <v>1</v>
      </c>
      <c r="U33" s="4">
        <v>7</v>
      </c>
      <c r="V33" s="4">
        <v>5</v>
      </c>
      <c r="W33" s="4">
        <v>22</v>
      </c>
      <c r="X33" s="7"/>
      <c r="Y33" s="7"/>
      <c r="Z33" s="7"/>
      <c r="AA33" s="7"/>
      <c r="AB33" s="7"/>
      <c r="AC33" s="7"/>
      <c r="AD33" s="7"/>
    </row>
    <row r="34" spans="1:30" ht="12.75">
      <c r="A34" s="1" t="s">
        <v>598</v>
      </c>
      <c r="B34" s="25"/>
      <c r="C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18"/>
      <c r="B35" s="19"/>
      <c r="C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7"/>
      <c r="X35" s="7"/>
      <c r="Y35" s="7"/>
      <c r="Z35" s="7"/>
      <c r="AA35" s="7"/>
      <c r="AB35" s="7"/>
      <c r="AC35" s="7"/>
      <c r="AD35" s="7"/>
    </row>
    <row r="36" spans="1:31" ht="12.75">
      <c r="A36" s="18"/>
      <c r="B36" s="19"/>
      <c r="C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>
      <c r="A37" s="18"/>
      <c r="B37" s="19"/>
      <c r="C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>
      <c r="A38" s="18"/>
      <c r="B38" s="19"/>
      <c r="C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>
      <c r="A39" s="18"/>
      <c r="B39" s="1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18"/>
      <c r="B40" s="1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18"/>
      <c r="B41" s="1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18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18"/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18"/>
      <c r="B44" s="1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18"/>
      <c r="B45" s="1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18"/>
      <c r="B46" s="1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18"/>
      <c r="B47" s="1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18"/>
      <c r="B48" s="1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18"/>
      <c r="B49" s="1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18"/>
      <c r="B50" s="1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18"/>
      <c r="B51" s="1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18"/>
      <c r="B52" s="1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18"/>
      <c r="B53" s="1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18"/>
      <c r="B54" s="1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18"/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18"/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18"/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18"/>
      <c r="B58" s="1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22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20"/>
      <c r="B60" s="1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20"/>
      <c r="B61" s="1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20"/>
      <c r="B62" s="1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18"/>
      <c r="B63" s="1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" customHeight="1">
      <c r="A64" s="18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" customHeight="1">
      <c r="A65" s="18"/>
      <c r="B65" s="1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21"/>
      <c r="B66" s="1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18"/>
      <c r="B67" s="1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18"/>
      <c r="B68" s="1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21"/>
      <c r="B69" s="1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18"/>
      <c r="B70" s="1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18"/>
      <c r="B71" s="1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18"/>
      <c r="B72" s="1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18"/>
      <c r="B73" s="1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18"/>
      <c r="B74" s="1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18"/>
      <c r="B75" s="1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18"/>
      <c r="B76" s="1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18"/>
      <c r="B77" s="1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18"/>
      <c r="B78" s="1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18"/>
      <c r="B79" s="1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18"/>
      <c r="B80" s="1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18"/>
      <c r="B81" s="1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18"/>
      <c r="B82" s="1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18"/>
      <c r="B83" s="1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18"/>
      <c r="B84" s="1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18"/>
      <c r="B85" s="1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18"/>
      <c r="B86" s="1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18"/>
      <c r="B87" s="1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18"/>
      <c r="B88" s="1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18"/>
      <c r="B89" s="1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18"/>
      <c r="B90" s="1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18"/>
      <c r="B91" s="1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18"/>
      <c r="B92" s="1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18"/>
      <c r="B93" s="1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18"/>
      <c r="B94" s="1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18"/>
      <c r="B95" s="1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18"/>
      <c r="B96" s="1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>
      <c r="A97" s="18"/>
      <c r="B97" s="1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>
      <c r="A98" s="18"/>
      <c r="B98" s="19"/>
      <c r="C98" s="7"/>
      <c r="D98" s="28"/>
      <c r="E98" s="28"/>
      <c r="F98" s="28"/>
      <c r="G98" s="28"/>
      <c r="H98" s="28"/>
      <c r="I98" s="28"/>
      <c r="J98" s="28"/>
      <c r="K98" s="2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3:31" ht="12.75">
      <c r="C99" s="7"/>
      <c r="D99" s="28"/>
      <c r="E99" s="28"/>
      <c r="F99" s="28"/>
      <c r="G99" s="28"/>
      <c r="H99" s="28"/>
      <c r="I99" s="28"/>
      <c r="J99" s="28"/>
      <c r="K99" s="2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3:31" ht="12.75">
      <c r="C100" s="7"/>
      <c r="D100" s="28"/>
      <c r="E100" s="28"/>
      <c r="F100" s="28"/>
      <c r="G100" s="28"/>
      <c r="H100" s="28"/>
      <c r="I100" s="28"/>
      <c r="J100" s="28"/>
      <c r="K100" s="2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3:31" ht="12.75">
      <c r="C101" s="7"/>
      <c r="D101" s="28"/>
      <c r="E101" s="28"/>
      <c r="F101" s="28"/>
      <c r="G101" s="28"/>
      <c r="H101" s="28"/>
      <c r="I101" s="28"/>
      <c r="J101" s="28"/>
      <c r="K101" s="2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3:31" ht="12.75">
      <c r="C102" s="7"/>
      <c r="D102" s="28"/>
      <c r="E102" s="28"/>
      <c r="F102" s="28"/>
      <c r="G102" s="28"/>
      <c r="H102" s="28"/>
      <c r="I102" s="28"/>
      <c r="J102" s="28"/>
      <c r="K102" s="28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3:31" ht="12.75">
      <c r="C103" s="7"/>
      <c r="D103" s="28"/>
      <c r="E103" s="28"/>
      <c r="F103" s="28"/>
      <c r="G103" s="28"/>
      <c r="H103" s="28"/>
      <c r="I103" s="28"/>
      <c r="J103" s="28"/>
      <c r="K103" s="28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3:31" ht="12.75">
      <c r="C104" s="7"/>
      <c r="D104" s="28"/>
      <c r="E104" s="28"/>
      <c r="F104" s="28"/>
      <c r="G104" s="28"/>
      <c r="H104" s="28"/>
      <c r="I104" s="28"/>
      <c r="J104" s="28"/>
      <c r="K104" s="2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3:31" ht="12.75">
      <c r="C105" s="7"/>
      <c r="D105" s="28"/>
      <c r="E105" s="28"/>
      <c r="F105" s="28"/>
      <c r="G105" s="28"/>
      <c r="H105" s="28"/>
      <c r="I105" s="28"/>
      <c r="J105" s="28"/>
      <c r="K105" s="2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3:31" ht="12.75">
      <c r="C106" s="7"/>
      <c r="D106" s="28"/>
      <c r="E106" s="28"/>
      <c r="F106" s="28"/>
      <c r="G106" s="28"/>
      <c r="H106" s="28"/>
      <c r="I106" s="28"/>
      <c r="J106" s="28"/>
      <c r="K106" s="28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3:31" ht="12.75">
      <c r="C107" s="7"/>
      <c r="D107" s="28"/>
      <c r="E107" s="28"/>
      <c r="F107" s="28"/>
      <c r="G107" s="28"/>
      <c r="H107" s="28"/>
      <c r="I107" s="28"/>
      <c r="J107" s="28"/>
      <c r="K107" s="2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3:31" ht="12.75">
      <c r="C108" s="7"/>
      <c r="D108" s="28"/>
      <c r="E108" s="28"/>
      <c r="F108" s="28"/>
      <c r="G108" s="28"/>
      <c r="H108" s="28"/>
      <c r="I108" s="28"/>
      <c r="J108" s="28"/>
      <c r="K108" s="2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3:31" ht="12.75">
      <c r="C109" s="7"/>
      <c r="D109" s="28"/>
      <c r="E109" s="28"/>
      <c r="F109" s="28"/>
      <c r="G109" s="28"/>
      <c r="H109" s="28"/>
      <c r="I109" s="28"/>
      <c r="J109" s="28"/>
      <c r="K109" s="28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3:31" ht="12.75">
      <c r="C110" s="7"/>
      <c r="D110" s="28"/>
      <c r="E110" s="28"/>
      <c r="F110" s="28"/>
      <c r="G110" s="28"/>
      <c r="H110" s="28"/>
      <c r="I110" s="28"/>
      <c r="J110" s="28"/>
      <c r="K110" s="2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3:31" ht="12.75">
      <c r="C111" s="7"/>
      <c r="D111" s="28"/>
      <c r="E111" s="28"/>
      <c r="F111" s="28"/>
      <c r="G111" s="28"/>
      <c r="H111" s="28"/>
      <c r="I111" s="28"/>
      <c r="J111" s="28"/>
      <c r="K111" s="2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3:31" ht="12.75">
      <c r="C112" s="7"/>
      <c r="D112" s="28"/>
      <c r="E112" s="28"/>
      <c r="F112" s="28"/>
      <c r="G112" s="28"/>
      <c r="H112" s="28"/>
      <c r="I112" s="28"/>
      <c r="J112" s="28"/>
      <c r="K112" s="2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3:31" ht="12.75">
      <c r="C113" s="7"/>
      <c r="D113" s="28"/>
      <c r="E113" s="28"/>
      <c r="F113" s="28"/>
      <c r="G113" s="28"/>
      <c r="H113" s="28"/>
      <c r="I113" s="28"/>
      <c r="J113" s="28"/>
      <c r="K113" s="2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3:31" ht="12.75">
      <c r="C114" s="7"/>
      <c r="D114" s="28"/>
      <c r="E114" s="28"/>
      <c r="F114" s="28"/>
      <c r="G114" s="28"/>
      <c r="H114" s="28"/>
      <c r="I114" s="28"/>
      <c r="J114" s="28"/>
      <c r="K114" s="28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3:31" ht="12.75">
      <c r="C115" s="7"/>
      <c r="D115" s="28"/>
      <c r="E115" s="28"/>
      <c r="F115" s="28"/>
      <c r="G115" s="28"/>
      <c r="H115" s="28"/>
      <c r="I115" s="28"/>
      <c r="J115" s="28"/>
      <c r="K115" s="2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3:31" ht="12.75">
      <c r="C116" s="7"/>
      <c r="D116" s="28"/>
      <c r="E116" s="28"/>
      <c r="F116" s="28"/>
      <c r="G116" s="28"/>
      <c r="H116" s="28"/>
      <c r="I116" s="28"/>
      <c r="J116" s="28"/>
      <c r="K116" s="28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3:31" ht="12.75">
      <c r="C117" s="7"/>
      <c r="D117" s="28"/>
      <c r="E117" s="28"/>
      <c r="F117" s="28"/>
      <c r="G117" s="28"/>
      <c r="H117" s="28"/>
      <c r="I117" s="28"/>
      <c r="J117" s="28"/>
      <c r="K117" s="2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3:31" ht="12.75">
      <c r="C118" s="7"/>
      <c r="D118" s="28"/>
      <c r="E118" s="28"/>
      <c r="F118" s="28"/>
      <c r="G118" s="28"/>
      <c r="H118" s="28"/>
      <c r="I118" s="28"/>
      <c r="J118" s="28"/>
      <c r="K118" s="2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3:31" ht="12.75">
      <c r="C119" s="7"/>
      <c r="D119" s="28"/>
      <c r="E119" s="28"/>
      <c r="F119" s="28"/>
      <c r="G119" s="28"/>
      <c r="H119" s="28"/>
      <c r="I119" s="28"/>
      <c r="J119" s="28"/>
      <c r="K119" s="2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3:31" ht="12.75">
      <c r="C120" s="7"/>
      <c r="D120" s="28"/>
      <c r="E120" s="28"/>
      <c r="F120" s="28"/>
      <c r="G120" s="28"/>
      <c r="H120" s="28"/>
      <c r="I120" s="28"/>
      <c r="J120" s="28"/>
      <c r="K120" s="2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3:31" ht="12.75">
      <c r="C121" s="7"/>
      <c r="D121" s="28"/>
      <c r="E121" s="28"/>
      <c r="F121" s="28"/>
      <c r="G121" s="28"/>
      <c r="H121" s="28"/>
      <c r="I121" s="28"/>
      <c r="J121" s="28"/>
      <c r="K121" s="2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</sheetData>
  <printOptions/>
  <pageMargins left="0.5905511811023623" right="0.5905511811023623" top="0.7874015748031497" bottom="0.5905511811023623" header="0.3937007874015748" footer="0"/>
  <pageSetup fitToHeight="2" fitToWidth="1" horizontalDpi="600" verticalDpi="600" orientation="landscape" paperSize="9" scale="62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workbookViewId="0" topLeftCell="A1">
      <selection activeCell="C6" sqref="C6"/>
    </sheetView>
  </sheetViews>
  <sheetFormatPr defaultColWidth="11.421875" defaultRowHeight="12.75"/>
  <cols>
    <col min="1" max="1" width="4.57421875" style="1" customWidth="1"/>
    <col min="2" max="2" width="68.28125" style="26" customWidth="1"/>
    <col min="3" max="3" width="7.8515625" style="1" customWidth="1"/>
    <col min="4" max="11" width="6.8515625" style="9" customWidth="1"/>
    <col min="12" max="23" width="6.8515625" style="1" customWidth="1"/>
    <col min="24" max="16384" width="11.421875" style="1" customWidth="1"/>
  </cols>
  <sheetData>
    <row r="1" spans="1:23" ht="12.75">
      <c r="A1" s="14" t="s">
        <v>408</v>
      </c>
      <c r="B1" s="19"/>
      <c r="C1" s="15"/>
      <c r="D1" s="16"/>
      <c r="E1" s="16"/>
      <c r="F1" s="16"/>
      <c r="G1" s="16"/>
      <c r="H1" s="16"/>
      <c r="I1" s="16"/>
      <c r="J1" s="16"/>
      <c r="K1" s="1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17" t="s">
        <v>418</v>
      </c>
      <c r="B2" s="19"/>
      <c r="C2" s="15"/>
      <c r="D2" s="16"/>
      <c r="E2" s="16"/>
      <c r="F2" s="16"/>
      <c r="G2" s="16"/>
      <c r="H2" s="16"/>
      <c r="I2" s="16"/>
      <c r="J2" s="16"/>
      <c r="K2" s="16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.75">
      <c r="A3" s="15"/>
      <c r="B3" s="19"/>
      <c r="C3" s="15"/>
      <c r="D3" s="16"/>
      <c r="E3" s="16"/>
      <c r="F3" s="16"/>
      <c r="G3" s="16"/>
      <c r="H3" s="16"/>
      <c r="I3" s="16"/>
      <c r="J3" s="16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15"/>
      <c r="B4" s="19"/>
      <c r="C4" s="15"/>
      <c r="D4" s="16" t="s">
        <v>546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5"/>
    </row>
    <row r="5" spans="1:23" ht="25.5">
      <c r="A5" s="57" t="s">
        <v>187</v>
      </c>
      <c r="B5" s="62" t="s">
        <v>68</v>
      </c>
      <c r="C5" s="4" t="s">
        <v>245</v>
      </c>
      <c r="D5" s="4" t="s">
        <v>442</v>
      </c>
      <c r="E5" s="4" t="s">
        <v>443</v>
      </c>
      <c r="F5" s="4" t="s">
        <v>444</v>
      </c>
      <c r="G5" s="4" t="s">
        <v>445</v>
      </c>
      <c r="H5" s="4" t="s">
        <v>446</v>
      </c>
      <c r="I5" s="4" t="s">
        <v>447</v>
      </c>
      <c r="J5" s="4" t="s">
        <v>448</v>
      </c>
      <c r="K5" s="4" t="s">
        <v>449</v>
      </c>
      <c r="L5" s="4" t="s">
        <v>450</v>
      </c>
      <c r="M5" s="4" t="s">
        <v>451</v>
      </c>
      <c r="N5" s="4" t="s">
        <v>452</v>
      </c>
      <c r="O5" s="4" t="s">
        <v>453</v>
      </c>
      <c r="P5" s="4" t="s">
        <v>454</v>
      </c>
      <c r="Q5" s="4" t="s">
        <v>455</v>
      </c>
      <c r="R5" s="4" t="s">
        <v>456</v>
      </c>
      <c r="S5" s="4" t="s">
        <v>457</v>
      </c>
      <c r="T5" s="4" t="s">
        <v>458</v>
      </c>
      <c r="U5" s="4" t="s">
        <v>459</v>
      </c>
      <c r="V5" s="4" t="s">
        <v>460</v>
      </c>
      <c r="W5" s="11" t="s">
        <v>263</v>
      </c>
    </row>
    <row r="6" spans="1:23" ht="12.75">
      <c r="A6" s="22" t="s">
        <v>238</v>
      </c>
      <c r="B6" s="25"/>
      <c r="C6" s="38">
        <f>SUM(C7:C36)</f>
        <v>69999</v>
      </c>
      <c r="D6" s="38">
        <f aca="true" t="shared" si="0" ref="D6:W6">SUM(D7:D36)</f>
        <v>6420</v>
      </c>
      <c r="E6" s="38">
        <f t="shared" si="0"/>
        <v>6094</v>
      </c>
      <c r="F6" s="38">
        <f t="shared" si="0"/>
        <v>4573</v>
      </c>
      <c r="G6" s="38">
        <f t="shared" si="0"/>
        <v>2380</v>
      </c>
      <c r="H6" s="38">
        <f t="shared" si="0"/>
        <v>1988</v>
      </c>
      <c r="I6" s="38">
        <f t="shared" si="0"/>
        <v>2371</v>
      </c>
      <c r="J6" s="38">
        <f t="shared" si="0"/>
        <v>1800</v>
      </c>
      <c r="K6" s="38">
        <f t="shared" si="0"/>
        <v>2729</v>
      </c>
      <c r="L6" s="38">
        <f t="shared" si="0"/>
        <v>2126</v>
      </c>
      <c r="M6" s="38">
        <f t="shared" si="0"/>
        <v>3254</v>
      </c>
      <c r="N6" s="38">
        <f t="shared" si="0"/>
        <v>2663</v>
      </c>
      <c r="O6" s="38">
        <f t="shared" si="0"/>
        <v>2936</v>
      </c>
      <c r="P6" s="38">
        <f t="shared" si="0"/>
        <v>2092</v>
      </c>
      <c r="Q6" s="38">
        <f t="shared" si="0"/>
        <v>1460</v>
      </c>
      <c r="R6" s="38">
        <f t="shared" si="0"/>
        <v>1705</v>
      </c>
      <c r="S6" s="38">
        <f t="shared" si="0"/>
        <v>1500</v>
      </c>
      <c r="T6" s="38">
        <f t="shared" si="0"/>
        <v>198</v>
      </c>
      <c r="U6" s="38">
        <f t="shared" si="0"/>
        <v>598</v>
      </c>
      <c r="V6" s="38">
        <f t="shared" si="0"/>
        <v>813</v>
      </c>
      <c r="W6" s="38">
        <f t="shared" si="0"/>
        <v>22299</v>
      </c>
    </row>
    <row r="7" spans="1:26" ht="12.75">
      <c r="A7" s="18" t="s">
        <v>119</v>
      </c>
      <c r="B7" s="19" t="s">
        <v>188</v>
      </c>
      <c r="C7" s="4">
        <v>4574</v>
      </c>
      <c r="D7" s="4">
        <v>359</v>
      </c>
      <c r="E7" s="4">
        <v>446</v>
      </c>
      <c r="F7" s="4">
        <v>322</v>
      </c>
      <c r="G7" s="4">
        <v>226</v>
      </c>
      <c r="H7" s="4">
        <v>128</v>
      </c>
      <c r="I7" s="4">
        <v>143</v>
      </c>
      <c r="J7" s="4">
        <v>154</v>
      </c>
      <c r="K7" s="4">
        <v>269</v>
      </c>
      <c r="L7" s="4">
        <v>151</v>
      </c>
      <c r="M7" s="4">
        <v>422</v>
      </c>
      <c r="N7" s="4">
        <v>144</v>
      </c>
      <c r="O7" s="4">
        <v>210</v>
      </c>
      <c r="P7" s="4">
        <v>101</v>
      </c>
      <c r="Q7" s="4">
        <v>102</v>
      </c>
      <c r="R7" s="4">
        <v>108</v>
      </c>
      <c r="S7" s="4">
        <v>105</v>
      </c>
      <c r="T7" s="4">
        <v>30</v>
      </c>
      <c r="U7" s="4">
        <v>54</v>
      </c>
      <c r="V7" s="4">
        <v>77</v>
      </c>
      <c r="W7" s="4">
        <v>1023</v>
      </c>
      <c r="Z7" s="7"/>
    </row>
    <row r="8" spans="1:26" ht="12.75">
      <c r="A8" s="18" t="s">
        <v>120</v>
      </c>
      <c r="B8" s="19" t="s">
        <v>189</v>
      </c>
      <c r="C8" s="4">
        <v>104</v>
      </c>
      <c r="D8" s="4">
        <v>4</v>
      </c>
      <c r="E8" s="4">
        <v>4</v>
      </c>
      <c r="F8" s="4">
        <v>1</v>
      </c>
      <c r="G8" s="4">
        <v>1</v>
      </c>
      <c r="H8" s="4">
        <v>3</v>
      </c>
      <c r="I8" s="4">
        <v>0</v>
      </c>
      <c r="J8" s="4">
        <v>4</v>
      </c>
      <c r="K8" s="4">
        <v>2</v>
      </c>
      <c r="L8" s="4">
        <v>2</v>
      </c>
      <c r="M8" s="4">
        <v>7</v>
      </c>
      <c r="N8" s="4">
        <v>7</v>
      </c>
      <c r="O8" s="4">
        <v>5</v>
      </c>
      <c r="P8" s="4">
        <v>1</v>
      </c>
      <c r="Q8" s="4">
        <v>0</v>
      </c>
      <c r="R8" s="4">
        <v>3</v>
      </c>
      <c r="S8" s="4">
        <v>0</v>
      </c>
      <c r="T8" s="4">
        <v>0</v>
      </c>
      <c r="U8" s="4">
        <v>0</v>
      </c>
      <c r="V8" s="4">
        <v>5</v>
      </c>
      <c r="W8" s="4">
        <v>55</v>
      </c>
      <c r="Z8" s="7"/>
    </row>
    <row r="9" spans="1:26" ht="12.75">
      <c r="A9" s="18" t="s">
        <v>121</v>
      </c>
      <c r="B9" s="19" t="s">
        <v>293</v>
      </c>
      <c r="C9" s="4">
        <v>1291</v>
      </c>
      <c r="D9" s="4">
        <v>87</v>
      </c>
      <c r="E9" s="4">
        <v>91</v>
      </c>
      <c r="F9" s="4">
        <v>84</v>
      </c>
      <c r="G9" s="4">
        <v>58</v>
      </c>
      <c r="H9" s="4">
        <v>32</v>
      </c>
      <c r="I9" s="4">
        <v>50</v>
      </c>
      <c r="J9" s="4">
        <v>25</v>
      </c>
      <c r="K9" s="4">
        <v>59</v>
      </c>
      <c r="L9" s="4">
        <v>27</v>
      </c>
      <c r="M9" s="4">
        <v>59</v>
      </c>
      <c r="N9" s="4">
        <v>29</v>
      </c>
      <c r="O9" s="4">
        <v>48</v>
      </c>
      <c r="P9" s="4">
        <v>29</v>
      </c>
      <c r="Q9" s="4">
        <v>18</v>
      </c>
      <c r="R9" s="4">
        <v>16</v>
      </c>
      <c r="S9" s="4">
        <v>19</v>
      </c>
      <c r="T9" s="4">
        <v>9</v>
      </c>
      <c r="U9" s="4">
        <v>6</v>
      </c>
      <c r="V9" s="4">
        <v>16</v>
      </c>
      <c r="W9" s="4">
        <v>529</v>
      </c>
      <c r="Z9" s="7"/>
    </row>
    <row r="10" spans="1:26" ht="25.5">
      <c r="A10" s="18" t="s">
        <v>122</v>
      </c>
      <c r="B10" s="19" t="s">
        <v>390</v>
      </c>
      <c r="C10" s="4">
        <v>5031</v>
      </c>
      <c r="D10" s="4">
        <v>496</v>
      </c>
      <c r="E10" s="4">
        <v>420</v>
      </c>
      <c r="F10" s="4">
        <v>322</v>
      </c>
      <c r="G10" s="4">
        <v>150</v>
      </c>
      <c r="H10" s="4">
        <v>206</v>
      </c>
      <c r="I10" s="4">
        <v>115</v>
      </c>
      <c r="J10" s="4">
        <v>227</v>
      </c>
      <c r="K10" s="4">
        <v>243</v>
      </c>
      <c r="L10" s="4">
        <v>211</v>
      </c>
      <c r="M10" s="4">
        <v>255</v>
      </c>
      <c r="N10" s="4">
        <v>392</v>
      </c>
      <c r="O10" s="4">
        <v>259</v>
      </c>
      <c r="P10" s="4">
        <v>183</v>
      </c>
      <c r="Q10" s="4">
        <v>121</v>
      </c>
      <c r="R10" s="4">
        <v>206</v>
      </c>
      <c r="S10" s="4">
        <v>178</v>
      </c>
      <c r="T10" s="4">
        <v>19</v>
      </c>
      <c r="U10" s="4">
        <v>70</v>
      </c>
      <c r="V10" s="4">
        <v>105</v>
      </c>
      <c r="W10" s="4">
        <v>853</v>
      </c>
      <c r="Z10" s="7"/>
    </row>
    <row r="11" spans="1:26" ht="25.5">
      <c r="A11" s="18" t="s">
        <v>123</v>
      </c>
      <c r="B11" s="19" t="s">
        <v>391</v>
      </c>
      <c r="C11" s="4">
        <v>10870</v>
      </c>
      <c r="D11" s="4">
        <v>1340</v>
      </c>
      <c r="E11" s="3">
        <v>1380</v>
      </c>
      <c r="F11" s="3">
        <v>967</v>
      </c>
      <c r="G11" s="3">
        <v>565</v>
      </c>
      <c r="H11" s="4">
        <v>438</v>
      </c>
      <c r="I11" s="4">
        <v>328</v>
      </c>
      <c r="J11" s="4">
        <v>351</v>
      </c>
      <c r="K11" s="4">
        <v>662</v>
      </c>
      <c r="L11" s="4">
        <v>502</v>
      </c>
      <c r="M11" s="4">
        <v>685</v>
      </c>
      <c r="N11" s="4">
        <v>446</v>
      </c>
      <c r="O11" s="4">
        <v>646</v>
      </c>
      <c r="P11" s="4">
        <v>429</v>
      </c>
      <c r="Q11" s="4">
        <v>308</v>
      </c>
      <c r="R11" s="4">
        <v>444</v>
      </c>
      <c r="S11" s="4">
        <v>329</v>
      </c>
      <c r="T11" s="4">
        <v>41</v>
      </c>
      <c r="U11" s="4">
        <v>111</v>
      </c>
      <c r="V11" s="4">
        <v>140</v>
      </c>
      <c r="W11" s="4">
        <v>758</v>
      </c>
      <c r="Z11" s="7"/>
    </row>
    <row r="12" spans="1:26" ht="25.5">
      <c r="A12" s="18" t="s">
        <v>124</v>
      </c>
      <c r="B12" s="19" t="s">
        <v>392</v>
      </c>
      <c r="C12" s="4">
        <v>1589</v>
      </c>
      <c r="D12" s="4">
        <v>37</v>
      </c>
      <c r="E12" s="3">
        <v>45</v>
      </c>
      <c r="F12" s="3">
        <v>47</v>
      </c>
      <c r="G12" s="3">
        <v>37</v>
      </c>
      <c r="H12" s="4">
        <v>30</v>
      </c>
      <c r="I12" s="4">
        <v>25</v>
      </c>
      <c r="J12" s="4">
        <v>30</v>
      </c>
      <c r="K12" s="4">
        <v>35</v>
      </c>
      <c r="L12" s="4">
        <v>22</v>
      </c>
      <c r="M12" s="4">
        <v>59</v>
      </c>
      <c r="N12" s="4">
        <v>54</v>
      </c>
      <c r="O12" s="4">
        <v>46</v>
      </c>
      <c r="P12" s="4">
        <v>27</v>
      </c>
      <c r="Q12" s="4">
        <v>32</v>
      </c>
      <c r="R12" s="4">
        <v>34</v>
      </c>
      <c r="S12" s="4">
        <v>16</v>
      </c>
      <c r="T12" s="4">
        <v>3</v>
      </c>
      <c r="U12" s="4">
        <v>11</v>
      </c>
      <c r="V12" s="4">
        <v>21</v>
      </c>
      <c r="W12" s="4">
        <v>978</v>
      </c>
      <c r="Z12" s="7"/>
    </row>
    <row r="13" spans="1:26" ht="12.75">
      <c r="A13" s="18" t="s">
        <v>125</v>
      </c>
      <c r="B13" s="19" t="s">
        <v>190</v>
      </c>
      <c r="C13" s="4">
        <v>6120</v>
      </c>
      <c r="D13" s="4">
        <v>705</v>
      </c>
      <c r="E13" s="3">
        <v>659</v>
      </c>
      <c r="F13" s="3">
        <v>518</v>
      </c>
      <c r="G13" s="3">
        <v>271</v>
      </c>
      <c r="H13" s="4">
        <v>260</v>
      </c>
      <c r="I13" s="4">
        <v>297</v>
      </c>
      <c r="J13" s="4">
        <v>222</v>
      </c>
      <c r="K13" s="4">
        <v>278</v>
      </c>
      <c r="L13" s="4">
        <v>239</v>
      </c>
      <c r="M13" s="4">
        <v>391</v>
      </c>
      <c r="N13" s="4">
        <v>436</v>
      </c>
      <c r="O13" s="4">
        <v>372</v>
      </c>
      <c r="P13" s="4">
        <v>367</v>
      </c>
      <c r="Q13" s="4">
        <v>202</v>
      </c>
      <c r="R13" s="4">
        <v>205</v>
      </c>
      <c r="S13" s="4">
        <v>201</v>
      </c>
      <c r="T13" s="4">
        <v>19</v>
      </c>
      <c r="U13" s="4">
        <v>83</v>
      </c>
      <c r="V13" s="4">
        <v>163</v>
      </c>
      <c r="W13" s="4">
        <v>232</v>
      </c>
      <c r="Z13" s="7"/>
    </row>
    <row r="14" spans="1:26" ht="12.75">
      <c r="A14" s="18" t="s">
        <v>126</v>
      </c>
      <c r="B14" s="19" t="s">
        <v>191</v>
      </c>
      <c r="C14" s="4">
        <v>214</v>
      </c>
      <c r="D14" s="4">
        <v>66</v>
      </c>
      <c r="E14" s="3">
        <v>13</v>
      </c>
      <c r="F14" s="3">
        <v>19</v>
      </c>
      <c r="G14" s="3">
        <v>7</v>
      </c>
      <c r="H14" s="4">
        <v>1</v>
      </c>
      <c r="I14" s="4">
        <v>6</v>
      </c>
      <c r="J14" s="4">
        <v>0</v>
      </c>
      <c r="K14" s="4">
        <v>0</v>
      </c>
      <c r="L14" s="4">
        <v>1</v>
      </c>
      <c r="M14" s="4">
        <v>21</v>
      </c>
      <c r="N14" s="4">
        <v>16</v>
      </c>
      <c r="O14" s="4">
        <v>18</v>
      </c>
      <c r="P14" s="4">
        <v>3</v>
      </c>
      <c r="Q14" s="4">
        <v>0</v>
      </c>
      <c r="R14" s="4">
        <v>4</v>
      </c>
      <c r="S14" s="4">
        <v>3</v>
      </c>
      <c r="T14" s="4">
        <v>0</v>
      </c>
      <c r="U14" s="4">
        <v>5</v>
      </c>
      <c r="V14" s="4">
        <v>7</v>
      </c>
      <c r="W14" s="4">
        <v>24</v>
      </c>
      <c r="Z14" s="7"/>
    </row>
    <row r="15" spans="1:26" ht="12.75">
      <c r="A15" s="18" t="s">
        <v>127</v>
      </c>
      <c r="B15" s="19" t="s">
        <v>192</v>
      </c>
      <c r="C15" s="4">
        <v>1925</v>
      </c>
      <c r="D15" s="4">
        <v>48</v>
      </c>
      <c r="E15" s="3">
        <v>99</v>
      </c>
      <c r="F15" s="3">
        <v>92</v>
      </c>
      <c r="G15" s="3">
        <v>64</v>
      </c>
      <c r="H15" s="4">
        <v>83</v>
      </c>
      <c r="I15" s="4">
        <v>35</v>
      </c>
      <c r="J15" s="4">
        <v>88</v>
      </c>
      <c r="K15" s="4">
        <v>154</v>
      </c>
      <c r="L15" s="4">
        <v>106</v>
      </c>
      <c r="M15" s="4">
        <v>163</v>
      </c>
      <c r="N15" s="4">
        <v>81</v>
      </c>
      <c r="O15" s="4">
        <v>120</v>
      </c>
      <c r="P15" s="4">
        <v>60</v>
      </c>
      <c r="Q15" s="4">
        <v>42</v>
      </c>
      <c r="R15" s="4">
        <v>87</v>
      </c>
      <c r="S15" s="4">
        <v>75</v>
      </c>
      <c r="T15" s="4">
        <v>8</v>
      </c>
      <c r="U15" s="4">
        <v>15</v>
      </c>
      <c r="V15" s="4">
        <v>54</v>
      </c>
      <c r="W15" s="4">
        <v>451</v>
      </c>
      <c r="Z15" s="7"/>
    </row>
    <row r="16" spans="1:26" ht="12.75">
      <c r="A16" s="18">
        <v>171</v>
      </c>
      <c r="B16" s="19" t="s">
        <v>552</v>
      </c>
      <c r="C16" s="4">
        <v>8</v>
      </c>
      <c r="D16" s="4">
        <v>0</v>
      </c>
      <c r="E16" s="3">
        <v>0</v>
      </c>
      <c r="F16" s="3">
        <v>0</v>
      </c>
      <c r="G16" s="3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7</v>
      </c>
      <c r="Z16" s="7"/>
    </row>
    <row r="17" spans="1:26" ht="12.75">
      <c r="A17" s="18" t="s">
        <v>128</v>
      </c>
      <c r="B17" s="19" t="s">
        <v>551</v>
      </c>
      <c r="C17" s="4">
        <v>4555</v>
      </c>
      <c r="D17" s="4">
        <v>11</v>
      </c>
      <c r="E17" s="3">
        <v>6</v>
      </c>
      <c r="F17" s="3">
        <v>14</v>
      </c>
      <c r="G17" s="3">
        <v>6</v>
      </c>
      <c r="H17" s="4">
        <v>6</v>
      </c>
      <c r="I17" s="4">
        <v>1</v>
      </c>
      <c r="J17" s="4">
        <v>16</v>
      </c>
      <c r="K17" s="4">
        <v>22</v>
      </c>
      <c r="L17" s="4">
        <v>12</v>
      </c>
      <c r="M17" s="4">
        <v>15</v>
      </c>
      <c r="N17" s="4">
        <v>17</v>
      </c>
      <c r="O17" s="4">
        <v>8</v>
      </c>
      <c r="P17" s="4">
        <v>5</v>
      </c>
      <c r="Q17" s="4">
        <v>5</v>
      </c>
      <c r="R17" s="4">
        <v>11</v>
      </c>
      <c r="S17" s="4">
        <v>7</v>
      </c>
      <c r="T17" s="4">
        <v>2</v>
      </c>
      <c r="U17" s="4">
        <v>1</v>
      </c>
      <c r="V17" s="4">
        <v>5</v>
      </c>
      <c r="W17" s="4">
        <v>4385</v>
      </c>
      <c r="Z17" s="7"/>
    </row>
    <row r="18" spans="1:26" ht="12.75">
      <c r="A18" s="18" t="s">
        <v>129</v>
      </c>
      <c r="B18" s="19" t="s">
        <v>193</v>
      </c>
      <c r="C18" s="4">
        <v>9</v>
      </c>
      <c r="D18" s="4">
        <v>0</v>
      </c>
      <c r="E18" s="3">
        <v>0</v>
      </c>
      <c r="F18" s="3">
        <v>0</v>
      </c>
      <c r="G18" s="3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9</v>
      </c>
      <c r="Z18" s="7"/>
    </row>
    <row r="19" spans="1:26" ht="12.75">
      <c r="A19" s="18">
        <v>174</v>
      </c>
      <c r="B19" s="19" t="s">
        <v>553</v>
      </c>
      <c r="C19" s="4">
        <v>8</v>
      </c>
      <c r="D19" s="4">
        <v>0</v>
      </c>
      <c r="E19" s="3">
        <v>0</v>
      </c>
      <c r="F19" s="3">
        <v>0</v>
      </c>
      <c r="G19" s="3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2</v>
      </c>
      <c r="T19" s="4">
        <v>0</v>
      </c>
      <c r="U19" s="4">
        <v>0</v>
      </c>
      <c r="V19" s="4">
        <v>0</v>
      </c>
      <c r="W19" s="4">
        <v>4</v>
      </c>
      <c r="Z19" s="7"/>
    </row>
    <row r="20" spans="1:26" ht="12.75">
      <c r="A20" s="18" t="s">
        <v>130</v>
      </c>
      <c r="B20" s="19" t="s">
        <v>194</v>
      </c>
      <c r="C20" s="4">
        <v>1323</v>
      </c>
      <c r="D20" s="4">
        <v>96</v>
      </c>
      <c r="E20" s="3">
        <v>116</v>
      </c>
      <c r="F20" s="3">
        <v>95</v>
      </c>
      <c r="G20" s="3">
        <v>44</v>
      </c>
      <c r="H20" s="4">
        <v>27</v>
      </c>
      <c r="I20" s="4">
        <v>50</v>
      </c>
      <c r="J20" s="4">
        <v>39</v>
      </c>
      <c r="K20" s="4">
        <v>55</v>
      </c>
      <c r="L20" s="4">
        <v>35</v>
      </c>
      <c r="M20" s="4">
        <v>86</v>
      </c>
      <c r="N20" s="4">
        <v>329</v>
      </c>
      <c r="O20" s="4">
        <v>62</v>
      </c>
      <c r="P20" s="4">
        <v>29</v>
      </c>
      <c r="Q20" s="4">
        <v>12</v>
      </c>
      <c r="R20" s="4">
        <v>20</v>
      </c>
      <c r="S20" s="4">
        <v>25</v>
      </c>
      <c r="T20" s="4">
        <v>14</v>
      </c>
      <c r="U20" s="4">
        <v>11</v>
      </c>
      <c r="V20" s="4">
        <v>19</v>
      </c>
      <c r="W20" s="4">
        <v>159</v>
      </c>
      <c r="Z20" s="7"/>
    </row>
    <row r="21" spans="1:26" ht="12.75">
      <c r="A21" s="18" t="s">
        <v>131</v>
      </c>
      <c r="B21" s="19" t="s">
        <v>195</v>
      </c>
      <c r="C21" s="4">
        <v>162</v>
      </c>
      <c r="D21" s="4">
        <v>7</v>
      </c>
      <c r="E21" s="3">
        <v>9</v>
      </c>
      <c r="F21" s="3">
        <v>14</v>
      </c>
      <c r="G21" s="3">
        <v>2</v>
      </c>
      <c r="H21" s="4">
        <v>2</v>
      </c>
      <c r="I21" s="4">
        <v>3</v>
      </c>
      <c r="J21" s="4">
        <v>2</v>
      </c>
      <c r="K21" s="4">
        <v>6</v>
      </c>
      <c r="L21" s="4">
        <v>13</v>
      </c>
      <c r="M21" s="4">
        <v>11</v>
      </c>
      <c r="N21" s="4">
        <v>2</v>
      </c>
      <c r="O21" s="4">
        <v>4</v>
      </c>
      <c r="P21" s="4">
        <v>5</v>
      </c>
      <c r="Q21" s="4">
        <v>6</v>
      </c>
      <c r="R21" s="4">
        <v>0</v>
      </c>
      <c r="S21" s="4">
        <v>6</v>
      </c>
      <c r="T21" s="4">
        <v>0</v>
      </c>
      <c r="U21" s="4">
        <v>3</v>
      </c>
      <c r="V21" s="4">
        <v>0</v>
      </c>
      <c r="W21" s="4">
        <v>67</v>
      </c>
      <c r="Z21" s="7"/>
    </row>
    <row r="22" spans="1:26" ht="12.75">
      <c r="A22" s="18" t="s">
        <v>132</v>
      </c>
      <c r="B22" s="19" t="s">
        <v>196</v>
      </c>
      <c r="C22" s="4">
        <v>997</v>
      </c>
      <c r="D22" s="4">
        <v>126</v>
      </c>
      <c r="E22" s="3">
        <v>106</v>
      </c>
      <c r="F22" s="3">
        <v>92</v>
      </c>
      <c r="G22" s="3">
        <v>62</v>
      </c>
      <c r="H22" s="4">
        <v>39</v>
      </c>
      <c r="I22" s="4">
        <v>92</v>
      </c>
      <c r="J22" s="4">
        <v>36</v>
      </c>
      <c r="K22" s="4">
        <v>46</v>
      </c>
      <c r="L22" s="4">
        <v>40</v>
      </c>
      <c r="M22" s="4">
        <v>68</v>
      </c>
      <c r="N22" s="4">
        <v>52</v>
      </c>
      <c r="O22" s="4">
        <v>58</v>
      </c>
      <c r="P22" s="4">
        <v>41</v>
      </c>
      <c r="Q22" s="4">
        <v>23</v>
      </c>
      <c r="R22" s="4">
        <v>38</v>
      </c>
      <c r="S22" s="4">
        <v>31</v>
      </c>
      <c r="T22" s="4">
        <v>5</v>
      </c>
      <c r="U22" s="4">
        <v>9</v>
      </c>
      <c r="V22" s="4">
        <v>12</v>
      </c>
      <c r="W22" s="4">
        <v>21</v>
      </c>
      <c r="Z22" s="7"/>
    </row>
    <row r="23" spans="1:26" ht="12.75">
      <c r="A23" s="18" t="s">
        <v>133</v>
      </c>
      <c r="B23" s="19" t="s">
        <v>197</v>
      </c>
      <c r="C23" s="4">
        <v>161</v>
      </c>
      <c r="D23" s="4">
        <v>41</v>
      </c>
      <c r="E23" s="3">
        <v>25</v>
      </c>
      <c r="F23" s="3">
        <v>12</v>
      </c>
      <c r="G23" s="3">
        <v>16</v>
      </c>
      <c r="H23" s="4">
        <v>4</v>
      </c>
      <c r="I23" s="4">
        <v>21</v>
      </c>
      <c r="J23" s="4">
        <v>1</v>
      </c>
      <c r="K23" s="4">
        <v>4</v>
      </c>
      <c r="L23" s="4">
        <v>3</v>
      </c>
      <c r="M23" s="4">
        <v>5</v>
      </c>
      <c r="N23" s="4">
        <v>5</v>
      </c>
      <c r="O23" s="4">
        <v>6</v>
      </c>
      <c r="P23" s="4">
        <v>1</v>
      </c>
      <c r="Q23" s="4">
        <v>6</v>
      </c>
      <c r="R23" s="4">
        <v>2</v>
      </c>
      <c r="S23" s="4">
        <v>4</v>
      </c>
      <c r="T23" s="4">
        <v>0</v>
      </c>
      <c r="U23" s="4">
        <v>0</v>
      </c>
      <c r="V23" s="4">
        <v>1</v>
      </c>
      <c r="W23" s="4">
        <v>4</v>
      </c>
      <c r="Z23" s="7"/>
    </row>
    <row r="24" spans="1:26" ht="12.75">
      <c r="A24" s="18" t="s">
        <v>134</v>
      </c>
      <c r="B24" s="19" t="s">
        <v>198</v>
      </c>
      <c r="C24" s="4">
        <v>4630</v>
      </c>
      <c r="D24" s="4">
        <v>446</v>
      </c>
      <c r="E24" s="3">
        <v>399</v>
      </c>
      <c r="F24" s="3">
        <v>245</v>
      </c>
      <c r="G24" s="3">
        <v>99</v>
      </c>
      <c r="H24" s="4">
        <v>72</v>
      </c>
      <c r="I24" s="4">
        <v>146</v>
      </c>
      <c r="J24" s="4">
        <v>60</v>
      </c>
      <c r="K24" s="4">
        <v>98</v>
      </c>
      <c r="L24" s="4">
        <v>57</v>
      </c>
      <c r="M24" s="4">
        <v>99</v>
      </c>
      <c r="N24" s="4">
        <v>71</v>
      </c>
      <c r="O24" s="4">
        <v>116</v>
      </c>
      <c r="P24" s="4">
        <v>76</v>
      </c>
      <c r="Q24" s="4">
        <v>52</v>
      </c>
      <c r="R24" s="4">
        <v>54</v>
      </c>
      <c r="S24" s="4">
        <v>56</v>
      </c>
      <c r="T24" s="4">
        <v>7</v>
      </c>
      <c r="U24" s="4">
        <v>18</v>
      </c>
      <c r="V24" s="4">
        <v>16</v>
      </c>
      <c r="W24" s="4">
        <v>2443</v>
      </c>
      <c r="Z24" s="7"/>
    </row>
    <row r="25" spans="1:26" ht="12.75">
      <c r="A25" s="18" t="s">
        <v>135</v>
      </c>
      <c r="B25" s="19" t="s">
        <v>199</v>
      </c>
      <c r="C25" s="4">
        <v>8840</v>
      </c>
      <c r="D25" s="4">
        <v>1501</v>
      </c>
      <c r="E25" s="3">
        <v>1237</v>
      </c>
      <c r="F25" s="3">
        <v>772</v>
      </c>
      <c r="G25" s="3">
        <v>330</v>
      </c>
      <c r="H25" s="4">
        <v>221</v>
      </c>
      <c r="I25" s="4">
        <v>522</v>
      </c>
      <c r="J25" s="4">
        <v>160</v>
      </c>
      <c r="K25" s="4">
        <v>294</v>
      </c>
      <c r="L25" s="4">
        <v>237</v>
      </c>
      <c r="M25" s="4">
        <v>331</v>
      </c>
      <c r="N25" s="4">
        <v>171</v>
      </c>
      <c r="O25" s="4">
        <v>402</v>
      </c>
      <c r="P25" s="4">
        <v>275</v>
      </c>
      <c r="Q25" s="4">
        <v>195</v>
      </c>
      <c r="R25" s="4">
        <v>128</v>
      </c>
      <c r="S25" s="4">
        <v>119</v>
      </c>
      <c r="T25" s="4">
        <v>11</v>
      </c>
      <c r="U25" s="4">
        <v>89</v>
      </c>
      <c r="V25" s="4">
        <v>49</v>
      </c>
      <c r="W25" s="4">
        <v>1796</v>
      </c>
      <c r="Z25" s="7"/>
    </row>
    <row r="26" spans="1:26" ht="12.75">
      <c r="A26" s="18" t="s">
        <v>136</v>
      </c>
      <c r="B26" s="19" t="s">
        <v>200</v>
      </c>
      <c r="C26" s="4">
        <v>756</v>
      </c>
      <c r="D26" s="4">
        <v>45</v>
      </c>
      <c r="E26" s="3">
        <v>36</v>
      </c>
      <c r="F26" s="3">
        <v>46</v>
      </c>
      <c r="G26" s="3">
        <v>11</v>
      </c>
      <c r="H26" s="4">
        <v>12</v>
      </c>
      <c r="I26" s="4">
        <v>25</v>
      </c>
      <c r="J26" s="4">
        <v>16</v>
      </c>
      <c r="K26" s="4">
        <v>22</v>
      </c>
      <c r="L26" s="4">
        <v>20</v>
      </c>
      <c r="M26" s="4">
        <v>30</v>
      </c>
      <c r="N26" s="4">
        <v>19</v>
      </c>
      <c r="O26" s="4">
        <v>24</v>
      </c>
      <c r="P26" s="4">
        <v>13</v>
      </c>
      <c r="Q26" s="4">
        <v>14</v>
      </c>
      <c r="R26" s="4">
        <v>17</v>
      </c>
      <c r="S26" s="4">
        <v>14</v>
      </c>
      <c r="T26" s="4">
        <v>4</v>
      </c>
      <c r="U26" s="4">
        <v>6</v>
      </c>
      <c r="V26" s="4">
        <v>12</v>
      </c>
      <c r="W26" s="4">
        <v>370</v>
      </c>
      <c r="Z26" s="7"/>
    </row>
    <row r="27" spans="1:26" ht="12.75">
      <c r="A27" s="18">
        <v>186</v>
      </c>
      <c r="B27" s="19" t="s">
        <v>554</v>
      </c>
      <c r="C27" s="4">
        <v>5606</v>
      </c>
      <c r="D27" s="4">
        <v>121</v>
      </c>
      <c r="E27" s="3">
        <v>103</v>
      </c>
      <c r="F27" s="3">
        <v>67</v>
      </c>
      <c r="G27" s="3">
        <v>28</v>
      </c>
      <c r="H27" s="4">
        <v>38</v>
      </c>
      <c r="I27" s="4">
        <v>35</v>
      </c>
      <c r="J27" s="4">
        <v>13</v>
      </c>
      <c r="K27" s="4">
        <v>26</v>
      </c>
      <c r="L27" s="4">
        <v>24</v>
      </c>
      <c r="M27" s="4">
        <v>26</v>
      </c>
      <c r="N27" s="4">
        <v>20</v>
      </c>
      <c r="O27" s="4">
        <v>37</v>
      </c>
      <c r="P27" s="4">
        <v>16</v>
      </c>
      <c r="Q27" s="4">
        <v>11</v>
      </c>
      <c r="R27" s="4">
        <v>17</v>
      </c>
      <c r="S27" s="4">
        <v>20</v>
      </c>
      <c r="T27" s="4">
        <v>9</v>
      </c>
      <c r="U27" s="4">
        <v>10</v>
      </c>
      <c r="V27" s="4">
        <v>6</v>
      </c>
      <c r="W27" s="4">
        <v>4979</v>
      </c>
      <c r="Z27" s="7"/>
    </row>
    <row r="28" spans="1:26" ht="12.75">
      <c r="A28" s="18" t="s">
        <v>137</v>
      </c>
      <c r="B28" s="19" t="s">
        <v>201</v>
      </c>
      <c r="C28" s="4">
        <v>440</v>
      </c>
      <c r="D28" s="4">
        <v>6</v>
      </c>
      <c r="E28" s="3">
        <v>3</v>
      </c>
      <c r="F28" s="3">
        <v>4</v>
      </c>
      <c r="G28" s="3">
        <v>1</v>
      </c>
      <c r="H28" s="4">
        <v>1</v>
      </c>
      <c r="I28" s="4">
        <v>4</v>
      </c>
      <c r="J28" s="4">
        <v>0</v>
      </c>
      <c r="K28" s="4">
        <v>0</v>
      </c>
      <c r="L28" s="4">
        <v>1</v>
      </c>
      <c r="M28" s="4">
        <v>4</v>
      </c>
      <c r="N28" s="4">
        <v>1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6</v>
      </c>
      <c r="W28" s="4">
        <v>408</v>
      </c>
      <c r="Z28" s="7"/>
    </row>
    <row r="29" spans="1:26" ht="12.75">
      <c r="A29" s="18" t="s">
        <v>138</v>
      </c>
      <c r="B29" s="19" t="s">
        <v>393</v>
      </c>
      <c r="C29" s="4">
        <v>812</v>
      </c>
      <c r="D29" s="4">
        <v>16</v>
      </c>
      <c r="E29" s="3">
        <v>19</v>
      </c>
      <c r="F29" s="3">
        <v>23</v>
      </c>
      <c r="G29" s="3">
        <v>10</v>
      </c>
      <c r="H29" s="4">
        <v>21</v>
      </c>
      <c r="I29" s="4">
        <v>13</v>
      </c>
      <c r="J29" s="4">
        <v>19</v>
      </c>
      <c r="K29" s="4">
        <v>27</v>
      </c>
      <c r="L29" s="4">
        <v>19</v>
      </c>
      <c r="M29" s="4">
        <v>20</v>
      </c>
      <c r="N29" s="4">
        <v>11</v>
      </c>
      <c r="O29" s="4">
        <v>20</v>
      </c>
      <c r="P29" s="4">
        <v>14</v>
      </c>
      <c r="Q29" s="4">
        <v>11</v>
      </c>
      <c r="R29" s="4">
        <v>16</v>
      </c>
      <c r="S29" s="4">
        <v>13</v>
      </c>
      <c r="T29" s="4">
        <v>2</v>
      </c>
      <c r="U29" s="4">
        <v>7</v>
      </c>
      <c r="V29" s="4">
        <v>2</v>
      </c>
      <c r="W29" s="4">
        <v>529</v>
      </c>
      <c r="Z29" s="7"/>
    </row>
    <row r="30" spans="1:26" ht="12.75">
      <c r="A30" s="18" t="s">
        <v>139</v>
      </c>
      <c r="B30" s="19" t="s">
        <v>202</v>
      </c>
      <c r="C30" s="4">
        <v>2300</v>
      </c>
      <c r="D30" s="4">
        <v>222</v>
      </c>
      <c r="E30" s="3">
        <v>165</v>
      </c>
      <c r="F30" s="3">
        <v>200</v>
      </c>
      <c r="G30" s="3">
        <v>81</v>
      </c>
      <c r="H30" s="4">
        <v>66</v>
      </c>
      <c r="I30" s="4">
        <v>127</v>
      </c>
      <c r="J30" s="4">
        <v>73</v>
      </c>
      <c r="K30" s="4">
        <v>89</v>
      </c>
      <c r="L30" s="4">
        <v>74</v>
      </c>
      <c r="M30" s="4">
        <v>99</v>
      </c>
      <c r="N30" s="4">
        <v>80</v>
      </c>
      <c r="O30" s="4">
        <v>83</v>
      </c>
      <c r="P30" s="4">
        <v>100</v>
      </c>
      <c r="Q30" s="4">
        <v>71</v>
      </c>
      <c r="R30" s="4">
        <v>53</v>
      </c>
      <c r="S30" s="4">
        <v>61</v>
      </c>
      <c r="T30" s="4">
        <v>3</v>
      </c>
      <c r="U30" s="4">
        <v>24</v>
      </c>
      <c r="V30" s="4">
        <v>19</v>
      </c>
      <c r="W30" s="4">
        <v>610</v>
      </c>
      <c r="Z30" s="7"/>
    </row>
    <row r="31" spans="1:26" ht="12.75">
      <c r="A31" s="18" t="s">
        <v>140</v>
      </c>
      <c r="B31" s="19" t="s">
        <v>203</v>
      </c>
      <c r="C31" s="4">
        <v>1207</v>
      </c>
      <c r="D31" s="4">
        <v>146</v>
      </c>
      <c r="E31" s="3">
        <v>158</v>
      </c>
      <c r="F31" s="3">
        <v>121</v>
      </c>
      <c r="G31" s="3">
        <v>88</v>
      </c>
      <c r="H31" s="4">
        <v>32</v>
      </c>
      <c r="I31" s="4">
        <v>99</v>
      </c>
      <c r="J31" s="4">
        <v>24</v>
      </c>
      <c r="K31" s="4">
        <v>38</v>
      </c>
      <c r="L31" s="4">
        <v>50</v>
      </c>
      <c r="M31" s="4">
        <v>38</v>
      </c>
      <c r="N31" s="4">
        <v>24</v>
      </c>
      <c r="O31" s="4">
        <v>73</v>
      </c>
      <c r="P31" s="4">
        <v>45</v>
      </c>
      <c r="Q31" s="4">
        <v>33</v>
      </c>
      <c r="R31" s="4">
        <v>25</v>
      </c>
      <c r="S31" s="4">
        <v>24</v>
      </c>
      <c r="T31" s="4">
        <v>0</v>
      </c>
      <c r="U31" s="4">
        <v>5</v>
      </c>
      <c r="V31" s="4">
        <v>8</v>
      </c>
      <c r="W31" s="4">
        <v>176</v>
      </c>
      <c r="Z31" s="7"/>
    </row>
    <row r="32" spans="1:26" ht="12.75">
      <c r="A32" s="18" t="s">
        <v>141</v>
      </c>
      <c r="B32" s="19" t="s">
        <v>204</v>
      </c>
      <c r="C32" s="4">
        <v>308</v>
      </c>
      <c r="D32" s="4">
        <v>43</v>
      </c>
      <c r="E32" s="3">
        <v>19</v>
      </c>
      <c r="F32" s="3">
        <v>26</v>
      </c>
      <c r="G32" s="3">
        <v>11</v>
      </c>
      <c r="H32" s="4">
        <v>16</v>
      </c>
      <c r="I32" s="4">
        <v>12</v>
      </c>
      <c r="J32" s="4">
        <v>11</v>
      </c>
      <c r="K32" s="4">
        <v>9</v>
      </c>
      <c r="L32" s="4">
        <v>6</v>
      </c>
      <c r="M32" s="4">
        <v>8</v>
      </c>
      <c r="N32" s="4">
        <v>14</v>
      </c>
      <c r="O32" s="4">
        <v>15</v>
      </c>
      <c r="P32" s="4">
        <v>8</v>
      </c>
      <c r="Q32" s="4">
        <v>4</v>
      </c>
      <c r="R32" s="4">
        <v>5</v>
      </c>
      <c r="S32" s="4">
        <v>7</v>
      </c>
      <c r="T32" s="4">
        <v>0</v>
      </c>
      <c r="U32" s="4">
        <v>0</v>
      </c>
      <c r="V32" s="4">
        <v>3</v>
      </c>
      <c r="W32" s="4">
        <v>91</v>
      </c>
      <c r="Z32" s="7"/>
    </row>
    <row r="33" spans="1:26" ht="12.75">
      <c r="A33" s="18" t="s">
        <v>142</v>
      </c>
      <c r="B33" s="19" t="s">
        <v>205</v>
      </c>
      <c r="C33" s="4">
        <v>1818</v>
      </c>
      <c r="D33" s="4">
        <v>134</v>
      </c>
      <c r="E33" s="3">
        <v>145</v>
      </c>
      <c r="F33" s="3">
        <v>119</v>
      </c>
      <c r="G33" s="3">
        <v>42</v>
      </c>
      <c r="H33" s="4">
        <v>48</v>
      </c>
      <c r="I33" s="4">
        <v>54</v>
      </c>
      <c r="J33" s="4">
        <v>45</v>
      </c>
      <c r="K33" s="4">
        <v>61</v>
      </c>
      <c r="L33" s="4">
        <v>47</v>
      </c>
      <c r="M33" s="4">
        <v>81</v>
      </c>
      <c r="N33" s="4">
        <v>52</v>
      </c>
      <c r="O33" s="4">
        <v>72</v>
      </c>
      <c r="P33" s="4">
        <v>45</v>
      </c>
      <c r="Q33" s="4">
        <v>33</v>
      </c>
      <c r="R33" s="4">
        <v>35</v>
      </c>
      <c r="S33" s="4">
        <v>20</v>
      </c>
      <c r="T33" s="4">
        <v>2</v>
      </c>
      <c r="U33" s="4">
        <v>9</v>
      </c>
      <c r="V33" s="4">
        <v>19</v>
      </c>
      <c r="W33" s="4">
        <v>755</v>
      </c>
      <c r="Z33" s="7"/>
    </row>
    <row r="34" spans="1:26" ht="12.75">
      <c r="A34" s="18" t="s">
        <v>143</v>
      </c>
      <c r="B34" s="19" t="s">
        <v>206</v>
      </c>
      <c r="C34" s="4">
        <v>3184</v>
      </c>
      <c r="D34" s="4">
        <v>208</v>
      </c>
      <c r="E34" s="3">
        <v>284</v>
      </c>
      <c r="F34" s="3">
        <v>276</v>
      </c>
      <c r="G34" s="3">
        <v>134</v>
      </c>
      <c r="H34" s="4">
        <v>157</v>
      </c>
      <c r="I34" s="4">
        <v>136</v>
      </c>
      <c r="J34" s="4">
        <v>140</v>
      </c>
      <c r="K34" s="4">
        <v>195</v>
      </c>
      <c r="L34" s="4">
        <v>178</v>
      </c>
      <c r="M34" s="4">
        <v>218</v>
      </c>
      <c r="N34" s="4">
        <v>157</v>
      </c>
      <c r="O34" s="4">
        <v>192</v>
      </c>
      <c r="P34" s="4">
        <v>185</v>
      </c>
      <c r="Q34" s="4">
        <v>132</v>
      </c>
      <c r="R34" s="4">
        <v>132</v>
      </c>
      <c r="S34" s="4">
        <v>121</v>
      </c>
      <c r="T34" s="4">
        <v>9</v>
      </c>
      <c r="U34" s="4">
        <v>38</v>
      </c>
      <c r="V34" s="4">
        <v>44</v>
      </c>
      <c r="W34" s="4">
        <v>248</v>
      </c>
      <c r="Z34" s="7"/>
    </row>
    <row r="35" spans="1:26" ht="12.75">
      <c r="A35" s="18" t="s">
        <v>144</v>
      </c>
      <c r="B35" s="19" t="s">
        <v>207</v>
      </c>
      <c r="C35" s="4">
        <v>417</v>
      </c>
      <c r="D35" s="4">
        <v>61</v>
      </c>
      <c r="E35" s="3">
        <v>37</v>
      </c>
      <c r="F35" s="3">
        <v>25</v>
      </c>
      <c r="G35" s="3">
        <v>15</v>
      </c>
      <c r="H35" s="4">
        <v>12</v>
      </c>
      <c r="I35" s="4">
        <v>11</v>
      </c>
      <c r="J35" s="4">
        <v>8</v>
      </c>
      <c r="K35" s="4">
        <v>4</v>
      </c>
      <c r="L35" s="4">
        <v>10</v>
      </c>
      <c r="M35" s="4">
        <v>17</v>
      </c>
      <c r="N35" s="4">
        <v>2</v>
      </c>
      <c r="O35" s="4">
        <v>10</v>
      </c>
      <c r="P35" s="4">
        <v>9</v>
      </c>
      <c r="Q35" s="4">
        <v>7</v>
      </c>
      <c r="R35" s="4">
        <v>5</v>
      </c>
      <c r="S35" s="4">
        <v>0</v>
      </c>
      <c r="T35" s="4">
        <v>0</v>
      </c>
      <c r="U35" s="4">
        <v>4</v>
      </c>
      <c r="V35" s="4">
        <v>1</v>
      </c>
      <c r="W35" s="4">
        <v>179</v>
      </c>
      <c r="Z35" s="7"/>
    </row>
    <row r="36" spans="1:26" ht="12.75">
      <c r="A36" s="18" t="s">
        <v>145</v>
      </c>
      <c r="B36" s="19" t="s">
        <v>208</v>
      </c>
      <c r="C36" s="4">
        <v>740</v>
      </c>
      <c r="D36" s="4">
        <v>48</v>
      </c>
      <c r="E36" s="3">
        <v>70</v>
      </c>
      <c r="F36" s="3">
        <v>50</v>
      </c>
      <c r="G36" s="3">
        <v>21</v>
      </c>
      <c r="H36" s="4">
        <v>33</v>
      </c>
      <c r="I36" s="4">
        <v>20</v>
      </c>
      <c r="J36" s="4">
        <v>36</v>
      </c>
      <c r="K36" s="4">
        <v>31</v>
      </c>
      <c r="L36" s="4">
        <v>39</v>
      </c>
      <c r="M36" s="4">
        <v>36</v>
      </c>
      <c r="N36" s="4">
        <v>31</v>
      </c>
      <c r="O36" s="4">
        <v>28</v>
      </c>
      <c r="P36" s="4">
        <v>25</v>
      </c>
      <c r="Q36" s="4">
        <v>20</v>
      </c>
      <c r="R36" s="4">
        <v>39</v>
      </c>
      <c r="S36" s="4">
        <v>44</v>
      </c>
      <c r="T36" s="4">
        <v>1</v>
      </c>
      <c r="U36" s="4">
        <v>9</v>
      </c>
      <c r="V36" s="4">
        <v>3</v>
      </c>
      <c r="W36" s="4">
        <v>156</v>
      </c>
      <c r="Z36" s="7"/>
    </row>
    <row r="37" spans="1:23" ht="12.75">
      <c r="A37" s="1" t="s">
        <v>598</v>
      </c>
      <c r="B37" s="25"/>
      <c r="C37" s="27"/>
      <c r="D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2.75">
      <c r="A38" s="20"/>
      <c r="B38" s="19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20"/>
      <c r="B39" s="19"/>
      <c r="C39" s="7"/>
      <c r="D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20"/>
      <c r="B40" s="19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18"/>
      <c r="B41" s="19"/>
      <c r="C41" s="7"/>
      <c r="D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>
      <c r="A42" s="18"/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" customHeight="1">
      <c r="A43" s="18"/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2" customHeight="1">
      <c r="A44" s="21"/>
      <c r="B44" s="1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18"/>
      <c r="B45" s="1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2.75">
      <c r="A46" s="18"/>
      <c r="B46" s="1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21"/>
      <c r="B47" s="1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2.75">
      <c r="A48" s="18"/>
      <c r="B48" s="1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18"/>
      <c r="B49" s="1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18"/>
      <c r="B50" s="1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18"/>
      <c r="B51" s="1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>
      <c r="A52" s="18"/>
      <c r="B52" s="1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18"/>
      <c r="B53" s="1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18"/>
      <c r="B54" s="1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18"/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18"/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18"/>
      <c r="B57" s="1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18"/>
      <c r="B58" s="1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18"/>
      <c r="B59" s="1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18"/>
      <c r="B60" s="1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18"/>
      <c r="B61" s="1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18"/>
      <c r="B62" s="1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18"/>
      <c r="B63" s="1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18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18"/>
      <c r="B65" s="1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18"/>
      <c r="B66" s="1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18"/>
      <c r="B67" s="1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18"/>
      <c r="B68" s="1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18"/>
      <c r="B69" s="1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18"/>
      <c r="B70" s="1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18"/>
      <c r="B71" s="1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18"/>
      <c r="B72" s="1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18"/>
      <c r="B73" s="1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18"/>
      <c r="B74" s="1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18"/>
      <c r="B75" s="1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18"/>
      <c r="B76" s="1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</sheetData>
  <printOptions/>
  <pageMargins left="0.5905511811023623" right="0.5905511811023623" top="0.7874015748031497" bottom="0.5905511811023623" header="0.3937007874015748" footer="0"/>
  <pageSetup fitToHeight="2" fitToWidth="1" horizontalDpi="600" verticalDpi="600" orientation="landscape" paperSize="9" scale="62" r:id="rId1"/>
  <headerFooter alignWithMargins="0">
    <oddHeader>&amp;L&amp;"Times New Roman,Normal"Oficina d'Estudis - Oficina d'Estadística&amp;R&amp;"Times New Roman,Normal"Ajuntament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workbookViewId="0" topLeftCell="A1">
      <selection activeCell="C6" sqref="C6"/>
    </sheetView>
  </sheetViews>
  <sheetFormatPr defaultColWidth="11.421875" defaultRowHeight="12.75"/>
  <cols>
    <col min="1" max="1" width="4.57421875" style="36" customWidth="1"/>
    <col min="2" max="2" width="68.28125" style="39" customWidth="1"/>
    <col min="3" max="3" width="7.8515625" style="3" customWidth="1"/>
    <col min="4" max="11" width="6.8515625" style="3" customWidth="1"/>
    <col min="12" max="12" width="6.8515625" style="55" customWidth="1"/>
    <col min="13" max="23" width="6.8515625" style="3" customWidth="1"/>
    <col min="24" max="16384" width="11.421875" style="3" customWidth="1"/>
  </cols>
  <sheetData>
    <row r="1" spans="1:23" ht="12.75">
      <c r="A1" s="14" t="s">
        <v>409</v>
      </c>
      <c r="B1" s="21"/>
      <c r="C1" s="18"/>
      <c r="D1" s="18"/>
      <c r="E1" s="18"/>
      <c r="F1" s="18"/>
      <c r="G1" s="18"/>
      <c r="H1" s="18"/>
      <c r="I1" s="18"/>
      <c r="J1" s="18"/>
      <c r="K1" s="18"/>
      <c r="L1" s="54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>
      <c r="A2" s="17" t="s">
        <v>419</v>
      </c>
      <c r="B2" s="21"/>
      <c r="C2" s="18"/>
      <c r="D2" s="18"/>
      <c r="E2" s="18"/>
      <c r="F2" s="18"/>
      <c r="G2" s="18"/>
      <c r="H2" s="18"/>
      <c r="I2" s="18"/>
      <c r="J2" s="18"/>
      <c r="K2" s="18"/>
      <c r="L2" s="5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2.75">
      <c r="A3" s="15"/>
      <c r="B3" s="21"/>
      <c r="C3" s="18"/>
      <c r="D3" s="18"/>
      <c r="E3" s="18"/>
      <c r="F3" s="18"/>
      <c r="G3" s="18"/>
      <c r="H3" s="18"/>
      <c r="I3" s="18"/>
      <c r="J3" s="18"/>
      <c r="K3" s="18"/>
      <c r="L3" s="5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>
      <c r="A4" s="15"/>
      <c r="B4" s="21"/>
      <c r="C4" s="18"/>
      <c r="D4" s="18" t="s">
        <v>546</v>
      </c>
      <c r="E4" s="18"/>
      <c r="F4" s="18"/>
      <c r="G4" s="18"/>
      <c r="H4" s="18"/>
      <c r="I4" s="18"/>
      <c r="J4" s="18"/>
      <c r="K4" s="18"/>
      <c r="L4" s="5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4" customHeight="1">
      <c r="A5" s="59" t="s">
        <v>187</v>
      </c>
      <c r="B5" s="62" t="s">
        <v>68</v>
      </c>
      <c r="C5" s="11" t="s">
        <v>245</v>
      </c>
      <c r="D5" s="11" t="s">
        <v>442</v>
      </c>
      <c r="E5" s="11" t="s">
        <v>443</v>
      </c>
      <c r="F5" s="11" t="s">
        <v>444</v>
      </c>
      <c r="G5" s="11" t="s">
        <v>445</v>
      </c>
      <c r="H5" s="11" t="s">
        <v>446</v>
      </c>
      <c r="I5" s="11" t="s">
        <v>447</v>
      </c>
      <c r="J5" s="11" t="s">
        <v>448</v>
      </c>
      <c r="K5" s="11" t="s">
        <v>449</v>
      </c>
      <c r="L5" s="11" t="s">
        <v>450</v>
      </c>
      <c r="M5" s="11" t="s">
        <v>451</v>
      </c>
      <c r="N5" s="11" t="s">
        <v>452</v>
      </c>
      <c r="O5" s="11" t="s">
        <v>453</v>
      </c>
      <c r="P5" s="11" t="s">
        <v>454</v>
      </c>
      <c r="Q5" s="11" t="s">
        <v>455</v>
      </c>
      <c r="R5" s="11" t="s">
        <v>456</v>
      </c>
      <c r="S5" s="11" t="s">
        <v>457</v>
      </c>
      <c r="T5" s="11" t="s">
        <v>458</v>
      </c>
      <c r="U5" s="11" t="s">
        <v>459</v>
      </c>
      <c r="V5" s="11" t="s">
        <v>460</v>
      </c>
      <c r="W5" s="11" t="s">
        <v>263</v>
      </c>
    </row>
    <row r="6" spans="1:23" ht="12.75">
      <c r="A6" s="14" t="s">
        <v>238</v>
      </c>
      <c r="B6" s="37"/>
      <c r="C6" s="38">
        <f>SUM(C7:C47)</f>
        <v>20517</v>
      </c>
      <c r="D6" s="38">
        <f aca="true" t="shared" si="0" ref="D6:W6">SUM(D7:D47)</f>
        <v>1881</v>
      </c>
      <c r="E6" s="38">
        <f t="shared" si="0"/>
        <v>2183</v>
      </c>
      <c r="F6" s="38">
        <f t="shared" si="0"/>
        <v>1492</v>
      </c>
      <c r="G6" s="38">
        <f t="shared" si="0"/>
        <v>421</v>
      </c>
      <c r="H6" s="38">
        <f t="shared" si="0"/>
        <v>481</v>
      </c>
      <c r="I6" s="38">
        <f t="shared" si="0"/>
        <v>968</v>
      </c>
      <c r="J6" s="38">
        <f t="shared" si="0"/>
        <v>319</v>
      </c>
      <c r="K6" s="38">
        <f t="shared" si="0"/>
        <v>446</v>
      </c>
      <c r="L6" s="38">
        <f t="shared" si="0"/>
        <v>357</v>
      </c>
      <c r="M6" s="38">
        <f t="shared" si="0"/>
        <v>674</v>
      </c>
      <c r="N6" s="38">
        <f t="shared" si="0"/>
        <v>342</v>
      </c>
      <c r="O6" s="38">
        <f t="shared" si="0"/>
        <v>579</v>
      </c>
      <c r="P6" s="38">
        <f t="shared" si="0"/>
        <v>539</v>
      </c>
      <c r="Q6" s="38">
        <f t="shared" si="0"/>
        <v>317</v>
      </c>
      <c r="R6" s="38">
        <f t="shared" si="0"/>
        <v>262</v>
      </c>
      <c r="S6" s="38">
        <f t="shared" si="0"/>
        <v>223</v>
      </c>
      <c r="T6" s="38">
        <f t="shared" si="0"/>
        <v>50</v>
      </c>
      <c r="U6" s="38">
        <f t="shared" si="0"/>
        <v>52</v>
      </c>
      <c r="V6" s="38">
        <f t="shared" si="0"/>
        <v>100</v>
      </c>
      <c r="W6" s="38">
        <f t="shared" si="0"/>
        <v>8831</v>
      </c>
    </row>
    <row r="7" spans="1:23" ht="12.75">
      <c r="A7" s="20" t="s">
        <v>146</v>
      </c>
      <c r="B7" s="40" t="s">
        <v>589</v>
      </c>
      <c r="C7" s="57">
        <v>205</v>
      </c>
      <c r="D7" s="57">
        <v>6</v>
      </c>
      <c r="E7" s="57">
        <v>13</v>
      </c>
      <c r="F7" s="57">
        <v>8</v>
      </c>
      <c r="G7" s="57">
        <v>2</v>
      </c>
      <c r="H7" s="57">
        <v>3</v>
      </c>
      <c r="I7" s="57">
        <v>6</v>
      </c>
      <c r="J7" s="57">
        <v>4</v>
      </c>
      <c r="K7" s="57">
        <v>4</v>
      </c>
      <c r="L7" s="57">
        <v>3</v>
      </c>
      <c r="M7" s="57">
        <v>9</v>
      </c>
      <c r="N7" s="57">
        <v>3</v>
      </c>
      <c r="O7" s="57">
        <v>7</v>
      </c>
      <c r="P7" s="57">
        <v>5</v>
      </c>
      <c r="Q7" s="57">
        <v>2</v>
      </c>
      <c r="R7" s="57">
        <v>3</v>
      </c>
      <c r="S7" s="57">
        <v>2</v>
      </c>
      <c r="T7" s="57">
        <v>3</v>
      </c>
      <c r="U7" s="57">
        <v>1</v>
      </c>
      <c r="V7" s="57">
        <v>1</v>
      </c>
      <c r="W7" s="57">
        <v>120</v>
      </c>
    </row>
    <row r="8" spans="1:23" ht="12.75">
      <c r="A8" s="20" t="s">
        <v>147</v>
      </c>
      <c r="B8" s="40" t="s">
        <v>216</v>
      </c>
      <c r="C8" s="57">
        <v>105</v>
      </c>
      <c r="D8" s="57">
        <v>5</v>
      </c>
      <c r="E8" s="57">
        <v>5</v>
      </c>
      <c r="F8" s="57">
        <v>6</v>
      </c>
      <c r="G8" s="57">
        <v>0</v>
      </c>
      <c r="H8" s="57">
        <v>2</v>
      </c>
      <c r="I8" s="57">
        <v>2</v>
      </c>
      <c r="J8" s="57">
        <v>1</v>
      </c>
      <c r="K8" s="57">
        <v>3</v>
      </c>
      <c r="L8" s="57">
        <v>2</v>
      </c>
      <c r="M8" s="57">
        <v>5</v>
      </c>
      <c r="N8" s="57">
        <v>1</v>
      </c>
      <c r="O8" s="57">
        <v>1</v>
      </c>
      <c r="P8" s="57">
        <v>5</v>
      </c>
      <c r="Q8" s="57">
        <v>3</v>
      </c>
      <c r="R8" s="57">
        <v>2</v>
      </c>
      <c r="S8" s="57">
        <v>1</v>
      </c>
      <c r="T8" s="57">
        <v>0</v>
      </c>
      <c r="U8" s="57">
        <v>2</v>
      </c>
      <c r="V8" s="57">
        <v>0</v>
      </c>
      <c r="W8" s="57">
        <v>59</v>
      </c>
    </row>
    <row r="9" spans="1:23" ht="12.75">
      <c r="A9" s="20" t="s">
        <v>148</v>
      </c>
      <c r="B9" s="40" t="s">
        <v>626</v>
      </c>
      <c r="C9" s="57">
        <v>12</v>
      </c>
      <c r="D9" s="57">
        <v>0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1</v>
      </c>
      <c r="O9" s="57">
        <v>1</v>
      </c>
      <c r="P9" s="57">
        <v>2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6</v>
      </c>
    </row>
    <row r="10" spans="1:23" ht="12.75">
      <c r="A10" s="18" t="s">
        <v>149</v>
      </c>
      <c r="B10" s="40" t="s">
        <v>217</v>
      </c>
      <c r="C10" s="57">
        <v>14</v>
      </c>
      <c r="D10" s="57">
        <v>0</v>
      </c>
      <c r="E10" s="36">
        <v>0</v>
      </c>
      <c r="F10" s="36">
        <v>2</v>
      </c>
      <c r="G10" s="57">
        <v>0</v>
      </c>
      <c r="H10" s="57">
        <v>0</v>
      </c>
      <c r="I10" s="57">
        <v>1</v>
      </c>
      <c r="J10" s="57">
        <v>0</v>
      </c>
      <c r="K10" s="57">
        <v>0</v>
      </c>
      <c r="L10" s="57">
        <v>1</v>
      </c>
      <c r="M10" s="57">
        <v>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1</v>
      </c>
      <c r="T10" s="57">
        <v>0</v>
      </c>
      <c r="U10" s="57">
        <v>0</v>
      </c>
      <c r="V10" s="57">
        <v>0</v>
      </c>
      <c r="W10" s="57">
        <v>8</v>
      </c>
    </row>
    <row r="11" spans="1:23" ht="12.75">
      <c r="A11" s="18" t="s">
        <v>150</v>
      </c>
      <c r="B11" s="40" t="s">
        <v>218</v>
      </c>
      <c r="C11" s="57">
        <v>8</v>
      </c>
      <c r="D11" s="57">
        <v>0</v>
      </c>
      <c r="E11" s="36">
        <v>0</v>
      </c>
      <c r="F11" s="36">
        <v>0</v>
      </c>
      <c r="G11" s="57">
        <v>0</v>
      </c>
      <c r="H11" s="57">
        <v>0</v>
      </c>
      <c r="I11" s="57">
        <v>1</v>
      </c>
      <c r="J11" s="57">
        <v>0</v>
      </c>
      <c r="K11" s="57">
        <v>1</v>
      </c>
      <c r="L11" s="57">
        <v>0</v>
      </c>
      <c r="M11" s="57">
        <v>0</v>
      </c>
      <c r="N11" s="57">
        <v>0</v>
      </c>
      <c r="O11" s="57">
        <v>0</v>
      </c>
      <c r="P11" s="57">
        <v>1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5</v>
      </c>
    </row>
    <row r="12" spans="1:23" ht="12" customHeight="1">
      <c r="A12" s="18" t="s">
        <v>151</v>
      </c>
      <c r="B12" s="40" t="s">
        <v>219</v>
      </c>
      <c r="C12" s="57">
        <v>10</v>
      </c>
      <c r="D12" s="57">
        <v>0</v>
      </c>
      <c r="E12" s="36">
        <v>0</v>
      </c>
      <c r="F12" s="36">
        <v>0</v>
      </c>
      <c r="G12" s="57">
        <v>2</v>
      </c>
      <c r="H12" s="57">
        <v>0</v>
      </c>
      <c r="I12" s="57">
        <v>1</v>
      </c>
      <c r="J12" s="57">
        <v>0</v>
      </c>
      <c r="K12" s="57">
        <v>4</v>
      </c>
      <c r="L12" s="57">
        <v>0</v>
      </c>
      <c r="M12" s="57">
        <v>0</v>
      </c>
      <c r="N12" s="57">
        <v>0</v>
      </c>
      <c r="O12" s="57">
        <v>0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2</v>
      </c>
    </row>
    <row r="13" spans="1:23" ht="12" customHeight="1">
      <c r="A13" s="21" t="s">
        <v>152</v>
      </c>
      <c r="B13" s="40" t="s">
        <v>590</v>
      </c>
      <c r="C13" s="57">
        <v>10</v>
      </c>
      <c r="D13" s="57">
        <v>0</v>
      </c>
      <c r="E13" s="36">
        <v>2</v>
      </c>
      <c r="F13" s="36">
        <v>0</v>
      </c>
      <c r="G13" s="57">
        <v>1</v>
      </c>
      <c r="H13" s="57">
        <v>1</v>
      </c>
      <c r="I13" s="57">
        <v>0</v>
      </c>
      <c r="J13" s="57">
        <v>0</v>
      </c>
      <c r="K13" s="57">
        <v>0</v>
      </c>
      <c r="L13" s="57">
        <v>0</v>
      </c>
      <c r="M13" s="57">
        <v>1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5</v>
      </c>
    </row>
    <row r="14" spans="1:23" ht="12.75">
      <c r="A14" s="18" t="s">
        <v>153</v>
      </c>
      <c r="B14" s="40" t="s">
        <v>222</v>
      </c>
      <c r="C14" s="57">
        <v>46</v>
      </c>
      <c r="D14" s="57">
        <v>1</v>
      </c>
      <c r="E14" s="36">
        <v>4</v>
      </c>
      <c r="F14" s="36">
        <v>3</v>
      </c>
      <c r="G14" s="57">
        <v>1</v>
      </c>
      <c r="H14" s="57">
        <v>0</v>
      </c>
      <c r="I14" s="57">
        <v>3</v>
      </c>
      <c r="J14" s="57">
        <v>0</v>
      </c>
      <c r="K14" s="57">
        <v>1</v>
      </c>
      <c r="L14" s="57">
        <v>0</v>
      </c>
      <c r="M14" s="57">
        <v>2</v>
      </c>
      <c r="N14" s="57">
        <v>1</v>
      </c>
      <c r="O14" s="57">
        <v>2</v>
      </c>
      <c r="P14" s="57">
        <v>2</v>
      </c>
      <c r="Q14" s="57">
        <v>1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7">
        <v>24</v>
      </c>
    </row>
    <row r="15" spans="1:23" ht="12.75">
      <c r="A15" s="18" t="s">
        <v>154</v>
      </c>
      <c r="B15" s="40" t="s">
        <v>220</v>
      </c>
      <c r="C15" s="57">
        <v>70</v>
      </c>
      <c r="D15" s="57">
        <v>1</v>
      </c>
      <c r="E15" s="36">
        <v>0</v>
      </c>
      <c r="F15" s="36">
        <v>9</v>
      </c>
      <c r="G15" s="57">
        <v>0</v>
      </c>
      <c r="H15" s="57">
        <v>1</v>
      </c>
      <c r="I15" s="57">
        <v>2</v>
      </c>
      <c r="J15" s="57">
        <v>1</v>
      </c>
      <c r="K15" s="57">
        <v>0</v>
      </c>
      <c r="L15" s="57">
        <v>0</v>
      </c>
      <c r="M15" s="57">
        <v>3</v>
      </c>
      <c r="N15" s="57">
        <v>0</v>
      </c>
      <c r="O15" s="57">
        <v>0</v>
      </c>
      <c r="P15" s="57">
        <v>2</v>
      </c>
      <c r="Q15" s="57">
        <v>1</v>
      </c>
      <c r="R15" s="57">
        <v>0</v>
      </c>
      <c r="S15" s="57">
        <v>1</v>
      </c>
      <c r="T15" s="57">
        <v>1</v>
      </c>
      <c r="U15" s="57">
        <v>0</v>
      </c>
      <c r="V15" s="57">
        <v>0</v>
      </c>
      <c r="W15" s="57">
        <v>48</v>
      </c>
    </row>
    <row r="16" spans="1:23" ht="25.5">
      <c r="A16" s="21" t="s">
        <v>155</v>
      </c>
      <c r="B16" s="40" t="s">
        <v>627</v>
      </c>
      <c r="C16" s="57">
        <v>8</v>
      </c>
      <c r="D16" s="57">
        <v>0</v>
      </c>
      <c r="E16" s="36">
        <v>1</v>
      </c>
      <c r="F16" s="3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</v>
      </c>
      <c r="P16" s="57">
        <v>0</v>
      </c>
      <c r="Q16" s="57">
        <v>0</v>
      </c>
      <c r="R16" s="57">
        <v>0</v>
      </c>
      <c r="S16" s="57">
        <v>1</v>
      </c>
      <c r="T16" s="57">
        <v>0</v>
      </c>
      <c r="U16" s="57">
        <v>0</v>
      </c>
      <c r="V16" s="57">
        <v>0</v>
      </c>
      <c r="W16" s="57">
        <v>5</v>
      </c>
    </row>
    <row r="17" spans="1:23" ht="12.75">
      <c r="A17" s="18" t="s">
        <v>156</v>
      </c>
      <c r="B17" s="40" t="s">
        <v>331</v>
      </c>
      <c r="C17" s="57">
        <v>192</v>
      </c>
      <c r="D17" s="57">
        <v>10</v>
      </c>
      <c r="E17" s="36">
        <v>16</v>
      </c>
      <c r="F17" s="36">
        <v>8</v>
      </c>
      <c r="G17" s="57">
        <v>7</v>
      </c>
      <c r="H17" s="57">
        <v>3</v>
      </c>
      <c r="I17" s="57">
        <v>17</v>
      </c>
      <c r="J17" s="57">
        <v>3</v>
      </c>
      <c r="K17" s="57">
        <v>3</v>
      </c>
      <c r="L17" s="57">
        <v>4</v>
      </c>
      <c r="M17" s="57">
        <v>15</v>
      </c>
      <c r="N17" s="57">
        <v>3</v>
      </c>
      <c r="O17" s="57">
        <v>12</v>
      </c>
      <c r="P17" s="57">
        <v>6</v>
      </c>
      <c r="Q17" s="57">
        <v>6</v>
      </c>
      <c r="R17" s="57">
        <v>1</v>
      </c>
      <c r="S17" s="57">
        <v>2</v>
      </c>
      <c r="T17" s="57">
        <v>1</v>
      </c>
      <c r="U17" s="57">
        <v>1</v>
      </c>
      <c r="V17" s="57">
        <v>1</v>
      </c>
      <c r="W17" s="57">
        <v>73</v>
      </c>
    </row>
    <row r="18" spans="1:23" ht="12.75">
      <c r="A18" s="18" t="s">
        <v>157</v>
      </c>
      <c r="B18" s="40" t="s">
        <v>394</v>
      </c>
      <c r="C18" s="60">
        <v>303</v>
      </c>
      <c r="D18" s="60">
        <v>12</v>
      </c>
      <c r="E18" s="36">
        <v>18</v>
      </c>
      <c r="F18" s="36">
        <v>25</v>
      </c>
      <c r="G18" s="57">
        <v>6</v>
      </c>
      <c r="H18" s="57">
        <v>11</v>
      </c>
      <c r="I18" s="57">
        <v>12</v>
      </c>
      <c r="J18" s="57">
        <v>12</v>
      </c>
      <c r="K18" s="57">
        <v>10</v>
      </c>
      <c r="L18" s="57">
        <v>7</v>
      </c>
      <c r="M18" s="57">
        <v>13</v>
      </c>
      <c r="N18" s="57">
        <v>6</v>
      </c>
      <c r="O18" s="57">
        <v>15</v>
      </c>
      <c r="P18" s="57">
        <v>9</v>
      </c>
      <c r="Q18" s="57">
        <v>5</v>
      </c>
      <c r="R18" s="57">
        <v>8</v>
      </c>
      <c r="S18" s="57">
        <v>4</v>
      </c>
      <c r="T18" s="57">
        <v>1</v>
      </c>
      <c r="U18" s="57">
        <v>2</v>
      </c>
      <c r="V18" s="57">
        <v>2</v>
      </c>
      <c r="W18" s="57">
        <v>125</v>
      </c>
    </row>
    <row r="19" spans="1:23" ht="12.75">
      <c r="A19" s="18" t="s">
        <v>158</v>
      </c>
      <c r="B19" s="40" t="s">
        <v>398</v>
      </c>
      <c r="C19" s="60">
        <v>216</v>
      </c>
      <c r="D19" s="60">
        <v>24</v>
      </c>
      <c r="E19" s="36">
        <v>26</v>
      </c>
      <c r="F19" s="36">
        <v>16</v>
      </c>
      <c r="G19" s="57">
        <v>2</v>
      </c>
      <c r="H19" s="57">
        <v>11</v>
      </c>
      <c r="I19" s="57">
        <v>3</v>
      </c>
      <c r="J19" s="57">
        <v>2</v>
      </c>
      <c r="K19" s="57">
        <v>6</v>
      </c>
      <c r="L19" s="57">
        <v>3</v>
      </c>
      <c r="M19" s="57">
        <v>6</v>
      </c>
      <c r="N19" s="57">
        <v>4</v>
      </c>
      <c r="O19" s="57">
        <v>8</v>
      </c>
      <c r="P19" s="57">
        <v>4</v>
      </c>
      <c r="Q19" s="57">
        <v>5</v>
      </c>
      <c r="R19" s="57">
        <v>6</v>
      </c>
      <c r="S19" s="57">
        <v>2</v>
      </c>
      <c r="T19" s="57">
        <v>0</v>
      </c>
      <c r="U19" s="57">
        <v>1</v>
      </c>
      <c r="V19" s="57">
        <v>1</v>
      </c>
      <c r="W19" s="57">
        <v>86</v>
      </c>
    </row>
    <row r="20" spans="1:23" ht="12.75">
      <c r="A20" s="18" t="s">
        <v>159</v>
      </c>
      <c r="B20" s="40" t="s">
        <v>395</v>
      </c>
      <c r="C20" s="60">
        <v>1580</v>
      </c>
      <c r="D20" s="60">
        <v>242</v>
      </c>
      <c r="E20" s="36">
        <v>224</v>
      </c>
      <c r="F20" s="36">
        <v>139</v>
      </c>
      <c r="G20" s="57">
        <v>36</v>
      </c>
      <c r="H20" s="57">
        <v>48</v>
      </c>
      <c r="I20" s="57">
        <v>119</v>
      </c>
      <c r="J20" s="57">
        <v>18</v>
      </c>
      <c r="K20" s="57">
        <v>25</v>
      </c>
      <c r="L20" s="57">
        <v>18</v>
      </c>
      <c r="M20" s="57">
        <v>44</v>
      </c>
      <c r="N20" s="57">
        <v>32</v>
      </c>
      <c r="O20" s="57">
        <v>57</v>
      </c>
      <c r="P20" s="57">
        <v>74</v>
      </c>
      <c r="Q20" s="57">
        <v>44</v>
      </c>
      <c r="R20" s="57">
        <v>11</v>
      </c>
      <c r="S20" s="57">
        <v>13</v>
      </c>
      <c r="T20" s="57">
        <v>11</v>
      </c>
      <c r="U20" s="57">
        <v>3</v>
      </c>
      <c r="V20" s="57">
        <v>6</v>
      </c>
      <c r="W20" s="57">
        <v>416</v>
      </c>
    </row>
    <row r="21" spans="1:23" ht="12.75">
      <c r="A21" s="18" t="s">
        <v>160</v>
      </c>
      <c r="B21" s="40" t="s">
        <v>396</v>
      </c>
      <c r="C21" s="60">
        <v>794</v>
      </c>
      <c r="D21" s="60">
        <v>59</v>
      </c>
      <c r="E21" s="36">
        <v>57</v>
      </c>
      <c r="F21" s="36">
        <v>57</v>
      </c>
      <c r="G21" s="57">
        <v>23</v>
      </c>
      <c r="H21" s="57">
        <v>36</v>
      </c>
      <c r="I21" s="57">
        <v>38</v>
      </c>
      <c r="J21" s="57">
        <v>12</v>
      </c>
      <c r="K21" s="57">
        <v>24</v>
      </c>
      <c r="L21" s="57">
        <v>15</v>
      </c>
      <c r="M21" s="57">
        <v>28</v>
      </c>
      <c r="N21" s="57">
        <v>17</v>
      </c>
      <c r="O21" s="57">
        <v>34</v>
      </c>
      <c r="P21" s="57">
        <v>30</v>
      </c>
      <c r="Q21" s="57">
        <v>13</v>
      </c>
      <c r="R21" s="57">
        <v>19</v>
      </c>
      <c r="S21" s="57">
        <v>16</v>
      </c>
      <c r="T21" s="57">
        <v>3</v>
      </c>
      <c r="U21" s="57">
        <v>1</v>
      </c>
      <c r="V21" s="57">
        <v>10</v>
      </c>
      <c r="W21" s="57">
        <v>302</v>
      </c>
    </row>
    <row r="22" spans="1:23" s="43" customFormat="1" ht="12.75">
      <c r="A22" s="41" t="s">
        <v>161</v>
      </c>
      <c r="B22" s="42" t="s">
        <v>397</v>
      </c>
      <c r="C22" s="57">
        <v>223</v>
      </c>
      <c r="D22" s="57">
        <v>28</v>
      </c>
      <c r="E22" s="61">
        <v>19</v>
      </c>
      <c r="F22" s="61">
        <v>21</v>
      </c>
      <c r="G22" s="60">
        <v>6</v>
      </c>
      <c r="H22" s="60">
        <v>6</v>
      </c>
      <c r="I22" s="60">
        <v>10</v>
      </c>
      <c r="J22" s="60">
        <v>6</v>
      </c>
      <c r="K22" s="60">
        <v>6</v>
      </c>
      <c r="L22" s="60">
        <v>7</v>
      </c>
      <c r="M22" s="60">
        <v>3</v>
      </c>
      <c r="N22" s="60">
        <v>2</v>
      </c>
      <c r="O22" s="60">
        <v>11</v>
      </c>
      <c r="P22" s="60">
        <v>6</v>
      </c>
      <c r="Q22" s="60">
        <v>5</v>
      </c>
      <c r="R22" s="60">
        <v>9</v>
      </c>
      <c r="S22" s="60">
        <v>6</v>
      </c>
      <c r="T22" s="60">
        <v>1</v>
      </c>
      <c r="U22" s="60">
        <v>1</v>
      </c>
      <c r="V22" s="60">
        <v>2</v>
      </c>
      <c r="W22" s="60">
        <v>68</v>
      </c>
    </row>
    <row r="23" spans="1:23" s="43" customFormat="1" ht="25.5">
      <c r="A23" s="41">
        <v>244</v>
      </c>
      <c r="B23" s="42" t="s">
        <v>594</v>
      </c>
      <c r="C23" s="57">
        <v>4</v>
      </c>
      <c r="D23" s="57">
        <v>0</v>
      </c>
      <c r="E23" s="61">
        <v>0</v>
      </c>
      <c r="F23" s="61">
        <v>0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1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1</v>
      </c>
    </row>
    <row r="24" spans="1:23" s="43" customFormat="1" ht="12.75">
      <c r="A24" s="41">
        <v>245</v>
      </c>
      <c r="B24" s="42" t="s">
        <v>593</v>
      </c>
      <c r="C24" s="57">
        <v>2</v>
      </c>
      <c r="D24" s="57">
        <v>0</v>
      </c>
      <c r="E24" s="61">
        <v>0</v>
      </c>
      <c r="F24" s="61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1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1</v>
      </c>
    </row>
    <row r="25" spans="1:23" s="43" customFormat="1" ht="12.75">
      <c r="A25" s="41" t="s">
        <v>162</v>
      </c>
      <c r="B25" s="42" t="s">
        <v>653</v>
      </c>
      <c r="C25" s="57">
        <v>46</v>
      </c>
      <c r="D25" s="57">
        <v>3</v>
      </c>
      <c r="E25" s="61">
        <v>2</v>
      </c>
      <c r="F25" s="61">
        <v>0</v>
      </c>
      <c r="G25" s="60">
        <v>0</v>
      </c>
      <c r="H25" s="60">
        <v>0</v>
      </c>
      <c r="I25" s="60">
        <v>2</v>
      </c>
      <c r="J25" s="60">
        <v>0</v>
      </c>
      <c r="K25" s="60">
        <v>0</v>
      </c>
      <c r="L25" s="60">
        <v>0</v>
      </c>
      <c r="M25" s="60">
        <v>1</v>
      </c>
      <c r="N25" s="60">
        <v>1</v>
      </c>
      <c r="O25" s="60">
        <v>2</v>
      </c>
      <c r="P25" s="60">
        <v>0</v>
      </c>
      <c r="Q25" s="60">
        <v>2</v>
      </c>
      <c r="R25" s="60">
        <v>2</v>
      </c>
      <c r="S25" s="60">
        <v>0</v>
      </c>
      <c r="T25" s="60">
        <v>1</v>
      </c>
      <c r="U25" s="60">
        <v>0</v>
      </c>
      <c r="V25" s="60">
        <v>0</v>
      </c>
      <c r="W25" s="60">
        <v>30</v>
      </c>
    </row>
    <row r="26" spans="1:23" ht="12.75">
      <c r="A26" s="18" t="s">
        <v>163</v>
      </c>
      <c r="B26" s="40" t="s">
        <v>337</v>
      </c>
      <c r="C26" s="57">
        <v>1248</v>
      </c>
      <c r="D26" s="57">
        <v>16</v>
      </c>
      <c r="E26" s="36">
        <v>47</v>
      </c>
      <c r="F26" s="36">
        <v>41</v>
      </c>
      <c r="G26" s="57">
        <v>29</v>
      </c>
      <c r="H26" s="57">
        <v>22</v>
      </c>
      <c r="I26" s="57">
        <v>21</v>
      </c>
      <c r="J26" s="57">
        <v>23</v>
      </c>
      <c r="K26" s="57">
        <v>37</v>
      </c>
      <c r="L26" s="57">
        <v>31</v>
      </c>
      <c r="M26" s="57">
        <v>37</v>
      </c>
      <c r="N26" s="57">
        <v>11</v>
      </c>
      <c r="O26" s="57">
        <v>28</v>
      </c>
      <c r="P26" s="57">
        <v>28</v>
      </c>
      <c r="Q26" s="57">
        <v>9</v>
      </c>
      <c r="R26" s="57">
        <v>23</v>
      </c>
      <c r="S26" s="57">
        <v>13</v>
      </c>
      <c r="T26" s="57">
        <v>3</v>
      </c>
      <c r="U26" s="57">
        <v>2</v>
      </c>
      <c r="V26" s="57">
        <v>7</v>
      </c>
      <c r="W26" s="57">
        <v>820</v>
      </c>
    </row>
    <row r="27" spans="1:23" ht="12.75">
      <c r="A27" s="18" t="s">
        <v>164</v>
      </c>
      <c r="B27" s="40" t="s">
        <v>399</v>
      </c>
      <c r="C27" s="57">
        <v>3</v>
      </c>
      <c r="D27" s="57">
        <v>0</v>
      </c>
      <c r="E27" s="36">
        <v>0</v>
      </c>
      <c r="F27" s="36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3</v>
      </c>
    </row>
    <row r="28" spans="1:23" ht="12.75">
      <c r="A28" s="18" t="s">
        <v>165</v>
      </c>
      <c r="B28" s="40" t="s">
        <v>69</v>
      </c>
      <c r="C28" s="57">
        <v>956</v>
      </c>
      <c r="D28" s="57">
        <v>15</v>
      </c>
      <c r="E28" s="36">
        <v>20</v>
      </c>
      <c r="F28" s="36">
        <v>23</v>
      </c>
      <c r="G28" s="57">
        <v>17</v>
      </c>
      <c r="H28" s="57">
        <v>8</v>
      </c>
      <c r="I28" s="57">
        <v>11</v>
      </c>
      <c r="J28" s="57">
        <v>11</v>
      </c>
      <c r="K28" s="57">
        <v>15</v>
      </c>
      <c r="L28" s="57">
        <v>8</v>
      </c>
      <c r="M28" s="57">
        <v>15</v>
      </c>
      <c r="N28" s="57">
        <v>2</v>
      </c>
      <c r="O28" s="57">
        <v>18</v>
      </c>
      <c r="P28" s="57">
        <v>12</v>
      </c>
      <c r="Q28" s="57">
        <v>8</v>
      </c>
      <c r="R28" s="57">
        <v>10</v>
      </c>
      <c r="S28" s="57">
        <v>7</v>
      </c>
      <c r="T28" s="57">
        <v>2</v>
      </c>
      <c r="U28" s="57">
        <v>1</v>
      </c>
      <c r="V28" s="57">
        <v>6</v>
      </c>
      <c r="W28" s="57">
        <v>747</v>
      </c>
    </row>
    <row r="29" spans="1:23" ht="25.5">
      <c r="A29" s="18" t="s">
        <v>166</v>
      </c>
      <c r="B29" s="40" t="s">
        <v>400</v>
      </c>
      <c r="C29" s="57">
        <v>4</v>
      </c>
      <c r="D29" s="57">
        <v>0</v>
      </c>
      <c r="E29" s="36">
        <v>0</v>
      </c>
      <c r="F29" s="36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4</v>
      </c>
    </row>
    <row r="30" spans="1:23" ht="12.75">
      <c r="A30" s="18">
        <v>269</v>
      </c>
      <c r="B30" s="40" t="s">
        <v>70</v>
      </c>
      <c r="C30" s="57">
        <v>11</v>
      </c>
      <c r="D30" s="57">
        <v>0</v>
      </c>
      <c r="E30" s="36">
        <v>0</v>
      </c>
      <c r="F30" s="36">
        <v>0</v>
      </c>
      <c r="G30" s="57">
        <v>0</v>
      </c>
      <c r="H30" s="57">
        <v>0</v>
      </c>
      <c r="I30" s="57">
        <v>0</v>
      </c>
      <c r="J30" s="57">
        <v>0</v>
      </c>
      <c r="K30" s="57">
        <v>3</v>
      </c>
      <c r="L30" s="57">
        <v>0</v>
      </c>
      <c r="M30" s="57">
        <v>1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7</v>
      </c>
    </row>
    <row r="31" spans="1:23" ht="12.75">
      <c r="A31" s="18" t="s">
        <v>167</v>
      </c>
      <c r="B31" s="40" t="s">
        <v>401</v>
      </c>
      <c r="C31" s="57">
        <v>944</v>
      </c>
      <c r="D31" s="57">
        <v>28</v>
      </c>
      <c r="E31" s="36">
        <v>32</v>
      </c>
      <c r="F31" s="36">
        <v>36</v>
      </c>
      <c r="G31" s="57">
        <v>19</v>
      </c>
      <c r="H31" s="57">
        <v>10</v>
      </c>
      <c r="I31" s="57">
        <v>27</v>
      </c>
      <c r="J31" s="57">
        <v>18</v>
      </c>
      <c r="K31" s="57">
        <v>27</v>
      </c>
      <c r="L31" s="57">
        <v>20</v>
      </c>
      <c r="M31" s="57">
        <v>31</v>
      </c>
      <c r="N31" s="57">
        <v>11</v>
      </c>
      <c r="O31" s="57">
        <v>15</v>
      </c>
      <c r="P31" s="57">
        <v>27</v>
      </c>
      <c r="Q31" s="57">
        <v>6</v>
      </c>
      <c r="R31" s="57">
        <v>14</v>
      </c>
      <c r="S31" s="57">
        <v>7</v>
      </c>
      <c r="T31" s="57">
        <v>0</v>
      </c>
      <c r="U31" s="57">
        <v>2</v>
      </c>
      <c r="V31" s="57">
        <v>7</v>
      </c>
      <c r="W31" s="57">
        <v>607</v>
      </c>
    </row>
    <row r="32" spans="1:23" ht="12.75">
      <c r="A32" s="18" t="s">
        <v>168</v>
      </c>
      <c r="B32" s="40" t="s">
        <v>402</v>
      </c>
      <c r="C32" s="57">
        <v>639</v>
      </c>
      <c r="D32" s="57">
        <v>90</v>
      </c>
      <c r="E32" s="36">
        <v>68</v>
      </c>
      <c r="F32" s="36">
        <v>71</v>
      </c>
      <c r="G32" s="57">
        <v>8</v>
      </c>
      <c r="H32" s="57">
        <v>20</v>
      </c>
      <c r="I32" s="57">
        <v>25</v>
      </c>
      <c r="J32" s="57">
        <v>14</v>
      </c>
      <c r="K32" s="57">
        <v>21</v>
      </c>
      <c r="L32" s="57">
        <v>13</v>
      </c>
      <c r="M32" s="57">
        <v>32</v>
      </c>
      <c r="N32" s="57">
        <v>56</v>
      </c>
      <c r="O32" s="57">
        <v>24</v>
      </c>
      <c r="P32" s="57">
        <v>26</v>
      </c>
      <c r="Q32" s="57">
        <v>10</v>
      </c>
      <c r="R32" s="57">
        <v>7</v>
      </c>
      <c r="S32" s="57">
        <v>8</v>
      </c>
      <c r="T32" s="57">
        <v>1</v>
      </c>
      <c r="U32" s="57">
        <v>1</v>
      </c>
      <c r="V32" s="57">
        <v>2</v>
      </c>
      <c r="W32" s="57">
        <v>142</v>
      </c>
    </row>
    <row r="33" spans="1:23" ht="12.75">
      <c r="A33" s="18" t="s">
        <v>169</v>
      </c>
      <c r="B33" s="40" t="s">
        <v>429</v>
      </c>
      <c r="C33" s="57">
        <v>4211</v>
      </c>
      <c r="D33" s="57">
        <v>720</v>
      </c>
      <c r="E33" s="36">
        <v>927</v>
      </c>
      <c r="F33" s="36">
        <v>435</v>
      </c>
      <c r="G33" s="57">
        <v>49</v>
      </c>
      <c r="H33" s="57">
        <v>87</v>
      </c>
      <c r="I33" s="57">
        <v>265</v>
      </c>
      <c r="J33" s="57">
        <v>65</v>
      </c>
      <c r="K33" s="57">
        <v>75</v>
      </c>
      <c r="L33" s="57">
        <v>57</v>
      </c>
      <c r="M33" s="57">
        <v>204</v>
      </c>
      <c r="N33" s="57">
        <v>69</v>
      </c>
      <c r="O33" s="57">
        <v>132</v>
      </c>
      <c r="P33" s="57">
        <v>84</v>
      </c>
      <c r="Q33" s="57">
        <v>59</v>
      </c>
      <c r="R33" s="57">
        <v>45</v>
      </c>
      <c r="S33" s="57">
        <v>27</v>
      </c>
      <c r="T33" s="57">
        <v>8</v>
      </c>
      <c r="U33" s="57">
        <v>9</v>
      </c>
      <c r="V33" s="57">
        <v>22</v>
      </c>
      <c r="W33" s="57">
        <v>872</v>
      </c>
    </row>
    <row r="34" spans="1:23" ht="12.75">
      <c r="A34" s="18" t="s">
        <v>170</v>
      </c>
      <c r="B34" s="40" t="s">
        <v>430</v>
      </c>
      <c r="C34" s="57">
        <v>598</v>
      </c>
      <c r="D34" s="57">
        <v>89</v>
      </c>
      <c r="E34" s="36">
        <v>92</v>
      </c>
      <c r="F34" s="36">
        <v>66</v>
      </c>
      <c r="G34" s="57">
        <v>16</v>
      </c>
      <c r="H34" s="57">
        <v>15</v>
      </c>
      <c r="I34" s="57">
        <v>38</v>
      </c>
      <c r="J34" s="57">
        <v>10</v>
      </c>
      <c r="K34" s="57">
        <v>12</v>
      </c>
      <c r="L34" s="57">
        <v>16</v>
      </c>
      <c r="M34" s="57">
        <v>13</v>
      </c>
      <c r="N34" s="57">
        <v>2</v>
      </c>
      <c r="O34" s="57">
        <v>21</v>
      </c>
      <c r="P34" s="57">
        <v>14</v>
      </c>
      <c r="Q34" s="57">
        <v>15</v>
      </c>
      <c r="R34" s="57">
        <v>5</v>
      </c>
      <c r="S34" s="57">
        <v>4</v>
      </c>
      <c r="T34" s="57">
        <v>1</v>
      </c>
      <c r="U34" s="57">
        <v>0</v>
      </c>
      <c r="V34" s="57">
        <v>3</v>
      </c>
      <c r="W34" s="57">
        <v>166</v>
      </c>
    </row>
    <row r="35" spans="1:23" ht="12.75">
      <c r="A35" s="18" t="s">
        <v>171</v>
      </c>
      <c r="B35" s="40" t="s">
        <v>431</v>
      </c>
      <c r="C35" s="57">
        <v>221</v>
      </c>
      <c r="D35" s="57">
        <v>13</v>
      </c>
      <c r="E35" s="36">
        <v>22</v>
      </c>
      <c r="F35" s="36">
        <v>9</v>
      </c>
      <c r="G35" s="57">
        <v>8</v>
      </c>
      <c r="H35" s="57">
        <v>5</v>
      </c>
      <c r="I35" s="57">
        <v>6</v>
      </c>
      <c r="J35" s="57">
        <v>4</v>
      </c>
      <c r="K35" s="57">
        <v>5</v>
      </c>
      <c r="L35" s="57">
        <v>4</v>
      </c>
      <c r="M35" s="57">
        <v>9</v>
      </c>
      <c r="N35" s="57">
        <v>3</v>
      </c>
      <c r="O35" s="57">
        <v>8</v>
      </c>
      <c r="P35" s="57">
        <v>5</v>
      </c>
      <c r="Q35" s="57">
        <v>3</v>
      </c>
      <c r="R35" s="57">
        <v>3</v>
      </c>
      <c r="S35" s="57">
        <v>1</v>
      </c>
      <c r="T35" s="57">
        <v>1</v>
      </c>
      <c r="U35" s="57">
        <v>1</v>
      </c>
      <c r="V35" s="57">
        <v>1</v>
      </c>
      <c r="W35" s="57">
        <v>110</v>
      </c>
    </row>
    <row r="36" spans="1:23" ht="12.75">
      <c r="A36" s="18" t="s">
        <v>172</v>
      </c>
      <c r="B36" s="40" t="s">
        <v>432</v>
      </c>
      <c r="C36" s="57">
        <v>285</v>
      </c>
      <c r="D36" s="57">
        <v>10</v>
      </c>
      <c r="E36" s="36">
        <v>9</v>
      </c>
      <c r="F36" s="36">
        <v>21</v>
      </c>
      <c r="G36" s="57">
        <v>4</v>
      </c>
      <c r="H36" s="57">
        <v>10</v>
      </c>
      <c r="I36" s="57">
        <v>7</v>
      </c>
      <c r="J36" s="57">
        <v>2</v>
      </c>
      <c r="K36" s="57">
        <v>10</v>
      </c>
      <c r="L36" s="57">
        <v>8</v>
      </c>
      <c r="M36" s="57">
        <v>9</v>
      </c>
      <c r="N36" s="57">
        <v>2</v>
      </c>
      <c r="O36" s="57">
        <v>11</v>
      </c>
      <c r="P36" s="57">
        <v>10</v>
      </c>
      <c r="Q36" s="57">
        <v>8</v>
      </c>
      <c r="R36" s="57">
        <v>6</v>
      </c>
      <c r="S36" s="57">
        <v>4</v>
      </c>
      <c r="T36" s="57">
        <v>0</v>
      </c>
      <c r="U36" s="57">
        <v>1</v>
      </c>
      <c r="V36" s="57">
        <v>0</v>
      </c>
      <c r="W36" s="57">
        <v>153</v>
      </c>
    </row>
    <row r="37" spans="1:23" ht="12.75">
      <c r="A37" s="18" t="s">
        <v>173</v>
      </c>
      <c r="B37" s="40" t="s">
        <v>433</v>
      </c>
      <c r="C37" s="57">
        <v>1110</v>
      </c>
      <c r="D37" s="57">
        <v>92</v>
      </c>
      <c r="E37" s="36">
        <v>102</v>
      </c>
      <c r="F37" s="36">
        <v>81</v>
      </c>
      <c r="G37" s="57">
        <v>22</v>
      </c>
      <c r="H37" s="57">
        <v>41</v>
      </c>
      <c r="I37" s="57">
        <v>50</v>
      </c>
      <c r="J37" s="57">
        <v>14</v>
      </c>
      <c r="K37" s="57">
        <v>29</v>
      </c>
      <c r="L37" s="57">
        <v>14</v>
      </c>
      <c r="M37" s="57">
        <v>40</v>
      </c>
      <c r="N37" s="57">
        <v>23</v>
      </c>
      <c r="O37" s="57">
        <v>21</v>
      </c>
      <c r="P37" s="57">
        <v>46</v>
      </c>
      <c r="Q37" s="57">
        <v>21</v>
      </c>
      <c r="R37" s="57">
        <v>13</v>
      </c>
      <c r="S37" s="57">
        <v>13</v>
      </c>
      <c r="T37" s="57">
        <v>1</v>
      </c>
      <c r="U37" s="57">
        <v>2</v>
      </c>
      <c r="V37" s="57">
        <v>2</v>
      </c>
      <c r="W37" s="57">
        <v>483</v>
      </c>
    </row>
    <row r="38" spans="1:23" ht="25.5">
      <c r="A38" s="18" t="s">
        <v>174</v>
      </c>
      <c r="B38" s="40" t="s">
        <v>71</v>
      </c>
      <c r="C38" s="57">
        <v>599</v>
      </c>
      <c r="D38" s="57">
        <v>47</v>
      </c>
      <c r="E38" s="36">
        <v>63</v>
      </c>
      <c r="F38" s="36">
        <v>44</v>
      </c>
      <c r="G38" s="57">
        <v>20</v>
      </c>
      <c r="H38" s="57">
        <v>15</v>
      </c>
      <c r="I38" s="57">
        <v>27</v>
      </c>
      <c r="J38" s="57">
        <v>14</v>
      </c>
      <c r="K38" s="57">
        <v>18</v>
      </c>
      <c r="L38" s="57">
        <v>13</v>
      </c>
      <c r="M38" s="57">
        <v>18</v>
      </c>
      <c r="N38" s="57">
        <v>10</v>
      </c>
      <c r="O38" s="57">
        <v>14</v>
      </c>
      <c r="P38" s="57">
        <v>14</v>
      </c>
      <c r="Q38" s="57">
        <v>11</v>
      </c>
      <c r="R38" s="57">
        <v>10</v>
      </c>
      <c r="S38" s="57">
        <v>11</v>
      </c>
      <c r="T38" s="57">
        <v>3</v>
      </c>
      <c r="U38" s="57">
        <v>4</v>
      </c>
      <c r="V38" s="57">
        <v>1</v>
      </c>
      <c r="W38" s="57">
        <v>242</v>
      </c>
    </row>
    <row r="39" spans="1:23" ht="12.75">
      <c r="A39" s="18" t="s">
        <v>175</v>
      </c>
      <c r="B39" s="40" t="s">
        <v>437</v>
      </c>
      <c r="C39" s="57">
        <v>16</v>
      </c>
      <c r="D39" s="57">
        <v>0</v>
      </c>
      <c r="E39" s="36">
        <v>0</v>
      </c>
      <c r="F39" s="36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16</v>
      </c>
    </row>
    <row r="40" spans="1:23" ht="12.75">
      <c r="A40" s="18" t="s">
        <v>176</v>
      </c>
      <c r="B40" s="40" t="s">
        <v>434</v>
      </c>
      <c r="C40" s="57">
        <v>811</v>
      </c>
      <c r="D40" s="57">
        <v>12</v>
      </c>
      <c r="E40" s="36">
        <v>13</v>
      </c>
      <c r="F40" s="36">
        <v>15</v>
      </c>
      <c r="G40" s="57">
        <v>5</v>
      </c>
      <c r="H40" s="57">
        <v>5</v>
      </c>
      <c r="I40" s="57">
        <v>8</v>
      </c>
      <c r="J40" s="57">
        <v>3</v>
      </c>
      <c r="K40" s="57">
        <v>9</v>
      </c>
      <c r="L40" s="57">
        <v>9</v>
      </c>
      <c r="M40" s="57">
        <v>5</v>
      </c>
      <c r="N40" s="57">
        <v>1</v>
      </c>
      <c r="O40" s="57">
        <v>6</v>
      </c>
      <c r="P40" s="57">
        <v>8</v>
      </c>
      <c r="Q40" s="57">
        <v>6</v>
      </c>
      <c r="R40" s="57">
        <v>3</v>
      </c>
      <c r="S40" s="57">
        <v>3</v>
      </c>
      <c r="T40" s="57">
        <v>1</v>
      </c>
      <c r="U40" s="57">
        <v>0</v>
      </c>
      <c r="V40" s="57">
        <v>0</v>
      </c>
      <c r="W40" s="57">
        <v>699</v>
      </c>
    </row>
    <row r="41" spans="1:23" ht="12.75">
      <c r="A41" s="18" t="s">
        <v>177</v>
      </c>
      <c r="B41" s="40" t="s">
        <v>435</v>
      </c>
      <c r="C41" s="57">
        <v>3475</v>
      </c>
      <c r="D41" s="57">
        <v>259</v>
      </c>
      <c r="E41" s="36">
        <v>304</v>
      </c>
      <c r="F41" s="36">
        <v>263</v>
      </c>
      <c r="G41" s="57">
        <v>104</v>
      </c>
      <c r="H41" s="57">
        <v>70</v>
      </c>
      <c r="I41" s="57">
        <v>225</v>
      </c>
      <c r="J41" s="57">
        <v>50</v>
      </c>
      <c r="K41" s="57">
        <v>61</v>
      </c>
      <c r="L41" s="57">
        <v>64</v>
      </c>
      <c r="M41" s="57">
        <v>74</v>
      </c>
      <c r="N41" s="57">
        <v>48</v>
      </c>
      <c r="O41" s="57">
        <v>103</v>
      </c>
      <c r="P41" s="57">
        <v>79</v>
      </c>
      <c r="Q41" s="57">
        <v>49</v>
      </c>
      <c r="R41" s="57">
        <v>37</v>
      </c>
      <c r="S41" s="57">
        <v>23</v>
      </c>
      <c r="T41" s="57">
        <v>2</v>
      </c>
      <c r="U41" s="57">
        <v>8</v>
      </c>
      <c r="V41" s="57">
        <v>13</v>
      </c>
      <c r="W41" s="57">
        <v>1639</v>
      </c>
    </row>
    <row r="42" spans="1:23" ht="12.75">
      <c r="A42" s="18" t="s">
        <v>178</v>
      </c>
      <c r="B42" s="40" t="s">
        <v>438</v>
      </c>
      <c r="C42" s="57">
        <v>108</v>
      </c>
      <c r="D42" s="57">
        <v>10</v>
      </c>
      <c r="E42" s="36">
        <v>14</v>
      </c>
      <c r="F42" s="36">
        <v>17</v>
      </c>
      <c r="G42" s="57">
        <v>4</v>
      </c>
      <c r="H42" s="57">
        <v>3</v>
      </c>
      <c r="I42" s="57">
        <v>2</v>
      </c>
      <c r="J42" s="57">
        <v>3</v>
      </c>
      <c r="K42" s="57">
        <v>6</v>
      </c>
      <c r="L42" s="57">
        <v>3</v>
      </c>
      <c r="M42" s="57">
        <v>6</v>
      </c>
      <c r="N42" s="57">
        <v>5</v>
      </c>
      <c r="O42" s="57">
        <v>3</v>
      </c>
      <c r="P42" s="57">
        <v>5</v>
      </c>
      <c r="Q42" s="57">
        <v>3</v>
      </c>
      <c r="R42" s="57">
        <v>2</v>
      </c>
      <c r="S42" s="57">
        <v>1</v>
      </c>
      <c r="T42" s="57">
        <v>0</v>
      </c>
      <c r="U42" s="57">
        <v>1</v>
      </c>
      <c r="V42" s="57">
        <v>1</v>
      </c>
      <c r="W42" s="57">
        <v>19</v>
      </c>
    </row>
    <row r="43" spans="1:23" ht="12.75">
      <c r="A43" s="18" t="s">
        <v>179</v>
      </c>
      <c r="B43" s="40" t="s">
        <v>439</v>
      </c>
      <c r="C43" s="57">
        <v>45</v>
      </c>
      <c r="D43" s="57">
        <v>7</v>
      </c>
      <c r="E43" s="36">
        <v>0</v>
      </c>
      <c r="F43" s="36">
        <v>0</v>
      </c>
      <c r="G43" s="57">
        <v>0</v>
      </c>
      <c r="H43" s="57">
        <v>0</v>
      </c>
      <c r="I43" s="57">
        <v>2</v>
      </c>
      <c r="J43" s="57">
        <v>1</v>
      </c>
      <c r="K43" s="57">
        <v>0</v>
      </c>
      <c r="L43" s="57">
        <v>0</v>
      </c>
      <c r="M43" s="57">
        <v>0</v>
      </c>
      <c r="N43" s="57">
        <v>0</v>
      </c>
      <c r="O43" s="57">
        <v>1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34</v>
      </c>
    </row>
    <row r="44" spans="1:23" ht="12.75">
      <c r="A44" s="18" t="s">
        <v>180</v>
      </c>
      <c r="B44" s="40" t="s">
        <v>436</v>
      </c>
      <c r="C44" s="36">
        <v>552</v>
      </c>
      <c r="D44" s="36">
        <v>34</v>
      </c>
      <c r="E44" s="36">
        <v>37</v>
      </c>
      <c r="F44" s="36">
        <v>24</v>
      </c>
      <c r="G44" s="57">
        <v>9</v>
      </c>
      <c r="H44" s="57">
        <v>20</v>
      </c>
      <c r="I44" s="57">
        <v>19</v>
      </c>
      <c r="J44" s="57">
        <v>11</v>
      </c>
      <c r="K44" s="57">
        <v>5</v>
      </c>
      <c r="L44" s="57">
        <v>14</v>
      </c>
      <c r="M44" s="57">
        <v>13</v>
      </c>
      <c r="N44" s="57">
        <v>9</v>
      </c>
      <c r="O44" s="57">
        <v>6</v>
      </c>
      <c r="P44" s="57">
        <v>11</v>
      </c>
      <c r="Q44" s="57">
        <v>10</v>
      </c>
      <c r="R44" s="57">
        <v>6</v>
      </c>
      <c r="S44" s="57">
        <v>36</v>
      </c>
      <c r="T44" s="57">
        <v>3</v>
      </c>
      <c r="U44" s="57">
        <v>3</v>
      </c>
      <c r="V44" s="57">
        <v>3</v>
      </c>
      <c r="W44" s="57">
        <v>279</v>
      </c>
    </row>
    <row r="45" spans="1:23" ht="12.75">
      <c r="A45" s="18" t="s">
        <v>181</v>
      </c>
      <c r="B45" s="40" t="s">
        <v>221</v>
      </c>
      <c r="C45" s="36">
        <v>192</v>
      </c>
      <c r="D45" s="36">
        <v>27</v>
      </c>
      <c r="E45" s="36">
        <v>16</v>
      </c>
      <c r="F45" s="36">
        <v>19</v>
      </c>
      <c r="G45" s="57">
        <v>9</v>
      </c>
      <c r="H45" s="57">
        <v>9</v>
      </c>
      <c r="I45" s="57">
        <v>9</v>
      </c>
      <c r="J45" s="57">
        <v>6</v>
      </c>
      <c r="K45" s="57">
        <v>15</v>
      </c>
      <c r="L45" s="57">
        <v>12</v>
      </c>
      <c r="M45" s="57">
        <v>11</v>
      </c>
      <c r="N45" s="57">
        <v>9</v>
      </c>
      <c r="O45" s="57">
        <v>8</v>
      </c>
      <c r="P45" s="57">
        <v>7</v>
      </c>
      <c r="Q45" s="57">
        <v>6</v>
      </c>
      <c r="R45" s="57">
        <v>10</v>
      </c>
      <c r="S45" s="57">
        <v>5</v>
      </c>
      <c r="T45" s="57">
        <v>1</v>
      </c>
      <c r="U45" s="57">
        <v>1</v>
      </c>
      <c r="V45" s="57">
        <v>7</v>
      </c>
      <c r="W45" s="57">
        <v>5</v>
      </c>
    </row>
    <row r="46" spans="1:23" ht="12.75">
      <c r="A46" s="18" t="s">
        <v>182</v>
      </c>
      <c r="B46" s="40" t="s">
        <v>72</v>
      </c>
      <c r="C46" s="36">
        <v>227</v>
      </c>
      <c r="D46" s="36">
        <v>1</v>
      </c>
      <c r="E46" s="36">
        <v>12</v>
      </c>
      <c r="F46" s="36">
        <v>18</v>
      </c>
      <c r="G46" s="57">
        <v>4</v>
      </c>
      <c r="H46" s="57">
        <v>5</v>
      </c>
      <c r="I46" s="57">
        <v>4</v>
      </c>
      <c r="J46" s="57">
        <v>4</v>
      </c>
      <c r="K46" s="57">
        <v>7</v>
      </c>
      <c r="L46" s="57">
        <v>5</v>
      </c>
      <c r="M46" s="57">
        <v>10</v>
      </c>
      <c r="N46" s="57">
        <v>6</v>
      </c>
      <c r="O46" s="57">
        <v>3</v>
      </c>
      <c r="P46" s="57">
        <v>6</v>
      </c>
      <c r="Q46" s="57">
        <v>2</v>
      </c>
      <c r="R46" s="57">
        <v>4</v>
      </c>
      <c r="S46" s="57">
        <v>4</v>
      </c>
      <c r="T46" s="57">
        <v>0</v>
      </c>
      <c r="U46" s="57">
        <v>1</v>
      </c>
      <c r="V46" s="57">
        <v>1</v>
      </c>
      <c r="W46" s="57">
        <v>130</v>
      </c>
    </row>
    <row r="47" spans="1:23" ht="12.75">
      <c r="A47" s="18" t="s">
        <v>183</v>
      </c>
      <c r="B47" s="40" t="s">
        <v>440</v>
      </c>
      <c r="C47" s="36">
        <v>414</v>
      </c>
      <c r="D47" s="36">
        <v>20</v>
      </c>
      <c r="E47" s="36">
        <v>18</v>
      </c>
      <c r="F47" s="36">
        <v>15</v>
      </c>
      <c r="G47" s="57">
        <v>8</v>
      </c>
      <c r="H47" s="57">
        <v>12</v>
      </c>
      <c r="I47" s="57">
        <v>5</v>
      </c>
      <c r="J47" s="57">
        <v>7</v>
      </c>
      <c r="K47" s="57">
        <v>4</v>
      </c>
      <c r="L47" s="57">
        <v>6</v>
      </c>
      <c r="M47" s="57">
        <v>14</v>
      </c>
      <c r="N47" s="57">
        <v>4</v>
      </c>
      <c r="O47" s="57">
        <v>5</v>
      </c>
      <c r="P47" s="57">
        <v>9</v>
      </c>
      <c r="Q47" s="57">
        <v>3</v>
      </c>
      <c r="R47" s="57">
        <v>2</v>
      </c>
      <c r="S47" s="57">
        <v>7</v>
      </c>
      <c r="T47" s="57">
        <v>1</v>
      </c>
      <c r="U47" s="57">
        <v>3</v>
      </c>
      <c r="V47" s="57">
        <v>1</v>
      </c>
      <c r="W47" s="57">
        <v>270</v>
      </c>
    </row>
    <row r="48" spans="1:12" ht="12.75">
      <c r="A48" s="1" t="s">
        <v>598</v>
      </c>
      <c r="L48" s="3"/>
    </row>
    <row r="49" ht="12.75">
      <c r="L49" s="3"/>
    </row>
    <row r="50" ht="12.75">
      <c r="L50" s="3"/>
    </row>
    <row r="51" ht="12.75">
      <c r="L51" s="3"/>
    </row>
    <row r="52" ht="12.75">
      <c r="L52" s="3"/>
    </row>
    <row r="53" ht="12.75">
      <c r="L53" s="3"/>
    </row>
    <row r="54" ht="12.75">
      <c r="L54" s="3"/>
    </row>
    <row r="55" ht="12.75">
      <c r="L55" s="3"/>
    </row>
    <row r="56" ht="12.75">
      <c r="L56" s="3"/>
    </row>
    <row r="57" ht="12.75"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</sheetData>
  <printOptions/>
  <pageMargins left="0.5905511811023623" right="0.5905511811023623" top="0.7874015748031497" bottom="0.5905511811023623" header="0.3937007874015748" footer="0"/>
  <pageSetup fitToHeight="2" fitToWidth="1" horizontalDpi="600" verticalDpi="600" orientation="landscape" paperSize="9" scale="62" r:id="rId1"/>
  <headerFooter alignWithMargins="0">
    <oddHeader>&amp;L&amp;"Times New Roman,Normal"Oficina d'Estudis - Oficina d'Estadística&amp;R&amp;"Times New Roman,Normal"Ajuntament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</dc:creator>
  <cp:keywords/>
  <dc:description/>
  <cp:lastModifiedBy>UMOSHM</cp:lastModifiedBy>
  <cp:lastPrinted>2012-04-26T12:39:29Z</cp:lastPrinted>
  <dcterms:created xsi:type="dcterms:W3CDTF">2002-12-04T12:01:29Z</dcterms:created>
  <dcterms:modified xsi:type="dcterms:W3CDTF">2012-04-27T10:01:55Z</dcterms:modified>
  <cp:category/>
  <cp:version/>
  <cp:contentType/>
  <cp:contentStatus/>
</cp:coreProperties>
</file>