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Publicaciones\Anuario\2022\Xls\"/>
    </mc:Choice>
  </mc:AlternateContent>
  <bookViews>
    <workbookView xWindow="0" yWindow="0" windowWidth="20400" windowHeight="8745" tabRatio="817"/>
  </bookViews>
  <sheets>
    <sheet name="1" sheetId="1" r:id="rId1"/>
    <sheet name="1.1" sheetId="74" r:id="rId2"/>
    <sheet name="1.2" sheetId="115" r:id="rId3"/>
    <sheet name="1.3" sheetId="116" r:id="rId4"/>
    <sheet name="1.4" sheetId="105" r:id="rId5"/>
    <sheet name="2" sheetId="28" r:id="rId6"/>
    <sheet name="2.1" sheetId="81" r:id="rId7"/>
    <sheet name="2.2" sheetId="117" r:id="rId8"/>
    <sheet name="2.3" sheetId="108" r:id="rId9"/>
    <sheet name="2.4" sheetId="111" r:id="rId10"/>
    <sheet name="2.5" sheetId="32" r:id="rId11"/>
    <sheet name="2.5 graf1" sheetId="109" r:id="rId12"/>
    <sheet name="2.6" sheetId="77" r:id="rId13"/>
    <sheet name="2.6 graf1" sheetId="86" r:id="rId14"/>
    <sheet name="2.7" sheetId="59" r:id="rId15"/>
    <sheet name="2.8" sheetId="64" r:id="rId16"/>
    <sheet name="2.8 graf1" sheetId="85" r:id="rId17"/>
    <sheet name="2.9" sheetId="68" r:id="rId18"/>
    <sheet name="2.9 graf1" sheetId="84" r:id="rId19"/>
    <sheet name="2.10" sheetId="73" r:id="rId20"/>
    <sheet name="2.11" sheetId="80" r:id="rId21"/>
    <sheet name="2.12" sheetId="120" r:id="rId22"/>
    <sheet name="2.13" sheetId="114" r:id="rId23"/>
    <sheet name="2.14" sheetId="122" r:id="rId24"/>
    <sheet name="2.15" sheetId="123" r:id="rId25"/>
    <sheet name="3" sheetId="4" r:id="rId26"/>
    <sheet name="3.1" sheetId="75" r:id="rId27"/>
    <sheet name="3.2" sheetId="90" r:id="rId28"/>
    <sheet name="4" sheetId="38" r:id="rId29"/>
    <sheet name="4.1" sheetId="39" r:id="rId30"/>
    <sheet name="5" sheetId="22" r:id="rId31"/>
    <sheet name="5.1" sheetId="23" r:id="rId32"/>
    <sheet name="6" sheetId="16" r:id="rId33"/>
    <sheet name="6.1" sheetId="78" r:id="rId34"/>
    <sheet name="6.2" sheetId="67" r:id="rId35"/>
    <sheet name="6.3" sheetId="107" r:id="rId36"/>
    <sheet name="7" sheetId="9" r:id="rId37"/>
    <sheet name="7.1" sheetId="11" r:id="rId38"/>
    <sheet name="7.2" sheetId="112" r:id="rId39"/>
    <sheet name="7.3" sheetId="121" r:id="rId40"/>
    <sheet name="8" sheetId="19" r:id="rId41"/>
    <sheet name="8.1" sheetId="20" r:id="rId42"/>
    <sheet name="8.1 graf1" sheetId="82" r:id="rId43"/>
    <sheet name="8.2" sheetId="21" r:id="rId44"/>
    <sheet name="8.3" sheetId="113" r:id="rId45"/>
    <sheet name="9" sheetId="91" r:id="rId46"/>
    <sheet name="9.1" sheetId="119" r:id="rId47"/>
    <sheet name="9.2" sheetId="94" r:id="rId48"/>
    <sheet name="9.3" sheetId="92" r:id="rId49"/>
  </sheets>
  <externalReferences>
    <externalReference r:id="rId50"/>
    <externalReference r:id="rId51"/>
    <externalReference r:id="rId52"/>
  </externalReferences>
  <definedNames>
    <definedName name="_R1_1" localSheetId="1">'1.1'!#REF!</definedName>
    <definedName name="_R1_1" localSheetId="21">#REF!</definedName>
    <definedName name="_R1_1" localSheetId="7">#REF!</definedName>
    <definedName name="_R1_1" localSheetId="39">#REF!</definedName>
    <definedName name="_R1_1">#REF!</definedName>
    <definedName name="_R1_2" localSheetId="21">#REF!</definedName>
    <definedName name="_R1_2" localSheetId="7">#REF!</definedName>
    <definedName name="_R1_2" localSheetId="39">#REF!</definedName>
    <definedName name="_R1_2">#REF!</definedName>
    <definedName name="_R1_3" localSheetId="21">#REF!</definedName>
    <definedName name="_R1_3" localSheetId="7">#REF!</definedName>
    <definedName name="_R1_3" localSheetId="39">#REF!</definedName>
    <definedName name="_R1_3">#REF!</definedName>
    <definedName name="_R1_4" localSheetId="21">#REF!</definedName>
    <definedName name="_R1_4" localSheetId="7">#REF!</definedName>
    <definedName name="_R1_4" localSheetId="39">#REF!</definedName>
    <definedName name="_R1_4">#REF!</definedName>
    <definedName name="_R2_1" localSheetId="21">#REF!</definedName>
    <definedName name="_R2_1" localSheetId="7">#REF!</definedName>
    <definedName name="_R2_1" localSheetId="39">#REF!</definedName>
    <definedName name="_R2_1">#REF!</definedName>
    <definedName name="_R2_2" localSheetId="21">#REF!</definedName>
    <definedName name="_R2_2" localSheetId="7">#REF!</definedName>
    <definedName name="_R2_2" localSheetId="39">#REF!</definedName>
    <definedName name="_R2_2">#REF!</definedName>
    <definedName name="_R2_3" localSheetId="21">#REF!</definedName>
    <definedName name="_R2_3" localSheetId="7">#REF!</definedName>
    <definedName name="_R2_3" localSheetId="39">#REF!</definedName>
    <definedName name="_R2_3">#REF!</definedName>
    <definedName name="_R2_4">'[1]4.5'!$A$1:$H$6</definedName>
    <definedName name="_R2_5">'[1]4.6'!$A$1:$C$6</definedName>
    <definedName name="_R3_1" localSheetId="21">#REF!</definedName>
    <definedName name="_R3_1" localSheetId="7">#REF!</definedName>
    <definedName name="_R3_1" localSheetId="26">'3.1'!#REF!</definedName>
    <definedName name="_R3_1" localSheetId="39">#REF!</definedName>
    <definedName name="_R3_1">#REF!</definedName>
    <definedName name="_R3_2" localSheetId="21">#REF!</definedName>
    <definedName name="_R3_2" localSheetId="7">#REF!</definedName>
    <definedName name="_R3_2" localSheetId="39">#REF!</definedName>
    <definedName name="_R3_2">#REF!</definedName>
    <definedName name="_R3_3" localSheetId="21">#REF!</definedName>
    <definedName name="_R3_3" localSheetId="7">#REF!</definedName>
    <definedName name="_R3_3" localSheetId="39">#REF!</definedName>
    <definedName name="_R3_3">#REF!</definedName>
    <definedName name="_R3_4" localSheetId="21">#REF!</definedName>
    <definedName name="_R3_4" localSheetId="7">#REF!</definedName>
    <definedName name="_R3_4" localSheetId="39">#REF!</definedName>
    <definedName name="_R3_4">#REF!</definedName>
    <definedName name="_R3_5" localSheetId="21">#REF!</definedName>
    <definedName name="_R3_5" localSheetId="7">#REF!</definedName>
    <definedName name="_R3_5" localSheetId="39">#REF!</definedName>
    <definedName name="_R3_5">#REF!</definedName>
    <definedName name="_R3_6" localSheetId="21">#REF!</definedName>
    <definedName name="_R3_6" localSheetId="7">#REF!</definedName>
    <definedName name="_R3_6" localSheetId="39">#REF!</definedName>
    <definedName name="_R3_6">#REF!</definedName>
    <definedName name="_R3_7" localSheetId="21">#REF!</definedName>
    <definedName name="_R3_7" localSheetId="7">#REF!</definedName>
    <definedName name="_R3_7" localSheetId="39">#REF!</definedName>
    <definedName name="_R3_7">#REF!</definedName>
    <definedName name="_R3_8" localSheetId="21">#REF!</definedName>
    <definedName name="_R3_8" localSheetId="7">#REF!</definedName>
    <definedName name="_R3_8" localSheetId="39">#REF!</definedName>
    <definedName name="_R3_8">#REF!</definedName>
    <definedName name="_R3_9" localSheetId="21">#REF!</definedName>
    <definedName name="_R3_9" localSheetId="7">#REF!</definedName>
    <definedName name="_R3_9" localSheetId="39">#REF!</definedName>
    <definedName name="_R3_9">#REF!</definedName>
    <definedName name="_R4_1" localSheetId="21">#REF!</definedName>
    <definedName name="_R4_1" localSheetId="7">#REF!</definedName>
    <definedName name="_R4_1" localSheetId="39">#REF!</definedName>
    <definedName name="_R4_1">#REF!</definedName>
    <definedName name="_R4_2">'7.1'!$A$1:$C$4</definedName>
    <definedName name="_R4_3" localSheetId="21">#REF!</definedName>
    <definedName name="_R4_3" localSheetId="7">#REF!</definedName>
    <definedName name="_R4_3" localSheetId="39">#REF!</definedName>
    <definedName name="_R4_3">#REF!</definedName>
    <definedName name="_R4_4" localSheetId="21">#REF!</definedName>
    <definedName name="_R4_4" localSheetId="7">#REF!</definedName>
    <definedName name="_R4_4" localSheetId="39">#REF!</definedName>
    <definedName name="_R4_4">#REF!</definedName>
    <definedName name="_R4_5" localSheetId="21">#REF!</definedName>
    <definedName name="_R4_5" localSheetId="7">#REF!</definedName>
    <definedName name="_R4_5" localSheetId="39">#REF!</definedName>
    <definedName name="_R4_5">#REF!</definedName>
    <definedName name="_R4_6" localSheetId="21">#REF!</definedName>
    <definedName name="_R4_6" localSheetId="7">#REF!</definedName>
    <definedName name="_R4_6" localSheetId="39">#REF!</definedName>
    <definedName name="_R4_6">#REF!</definedName>
    <definedName name="_R4_7" localSheetId="21">#REF!</definedName>
    <definedName name="_R4_7" localSheetId="7">#REF!</definedName>
    <definedName name="_R4_7" localSheetId="39">#REF!</definedName>
    <definedName name="_R4_7">#REF!</definedName>
    <definedName name="_R5_1" localSheetId="21">#REF!</definedName>
    <definedName name="_R5_1" localSheetId="7">#REF!</definedName>
    <definedName name="_R5_1" localSheetId="39">#REF!</definedName>
    <definedName name="_R5_1">#REF!</definedName>
    <definedName name="_R5_2" localSheetId="33">'6.1'!$A$1:$E$19</definedName>
    <definedName name="_R5_2" localSheetId="34">'6.2'!$A$1:$E$9</definedName>
    <definedName name="_R5_2">'[2]7.3d'!$A$1:$H$270</definedName>
    <definedName name="_R5_8" localSheetId="21">#REF!</definedName>
    <definedName name="_R5_8" localSheetId="7">#REF!</definedName>
    <definedName name="_R5_8" localSheetId="39">#REF!</definedName>
    <definedName name="_R5_8">#REF!</definedName>
    <definedName name="_R6_1">'8.1'!$B$1:$E$2</definedName>
    <definedName name="_R6_2">'8.2'!$A$1:$C$32</definedName>
    <definedName name="_R6_3">'[3]11.2'!$A$1:$F$17</definedName>
    <definedName name="_R7_1">'5.1'!$A$1:$F$32</definedName>
    <definedName name="_R8_1" localSheetId="21">#REF!</definedName>
    <definedName name="_R8_1" localSheetId="7">#REF!</definedName>
    <definedName name="_R8_1" localSheetId="39">#REF!</definedName>
    <definedName name="_R8_1">#REF!</definedName>
    <definedName name="_xlnm.Print_Area" localSheetId="13">'2.6 graf1'!$A$1:$B$24</definedName>
    <definedName name="_xlnm.Print_Area" localSheetId="16">'2.8 graf1'!$A$1:$B$26</definedName>
    <definedName name="_xlnm.Print_Area" localSheetId="18">'2.9 graf1'!$A$1:$B$28</definedName>
    <definedName name="_xlnm.Print_Area" localSheetId="42">'8.1 graf1'!$A$1:$B$25</definedName>
    <definedName name="OLE_LINK1" localSheetId="35">'6.3'!$C$4</definedName>
  </definedNames>
  <calcPr calcId="152511"/>
</workbook>
</file>

<file path=xl/calcChain.xml><?xml version="1.0" encoding="utf-8"?>
<calcChain xmlns="http://schemas.openxmlformats.org/spreadsheetml/2006/main">
  <c r="F51" i="67" l="1"/>
  <c r="F50" i="67"/>
  <c r="F17" i="78" l="1"/>
  <c r="F18" i="78" l="1"/>
  <c r="B6" i="32" l="1"/>
  <c r="B4" i="32" s="1"/>
  <c r="F19" i="78" l="1"/>
  <c r="C4" i="77" l="1"/>
  <c r="B4" i="77"/>
  <c r="C11" i="23" l="1"/>
  <c r="B29" i="116" l="1"/>
  <c r="B28" i="116"/>
  <c r="B26" i="116"/>
  <c r="B27" i="116"/>
  <c r="B5" i="116"/>
  <c r="B6" i="116"/>
  <c r="B7" i="116"/>
  <c r="B8" i="116"/>
  <c r="B9" i="116"/>
  <c r="B10" i="116"/>
  <c r="B11" i="116"/>
  <c r="B12" i="116"/>
  <c r="B13" i="116"/>
  <c r="B14" i="116"/>
  <c r="B15" i="116"/>
  <c r="B16" i="116"/>
  <c r="B17" i="116"/>
  <c r="B18" i="116"/>
  <c r="B19" i="116"/>
  <c r="B20" i="116"/>
  <c r="B4" i="116"/>
  <c r="B29" i="115"/>
  <c r="B28" i="115"/>
  <c r="B5" i="115"/>
  <c r="B6" i="115"/>
  <c r="B7" i="115"/>
  <c r="B8" i="115"/>
  <c r="B9" i="115"/>
  <c r="B10" i="115"/>
  <c r="B11" i="115"/>
  <c r="B12" i="115"/>
  <c r="B13" i="115"/>
  <c r="B14" i="115"/>
  <c r="B15" i="115"/>
  <c r="B16" i="115"/>
  <c r="B17" i="115"/>
  <c r="B18" i="115"/>
  <c r="B19" i="115"/>
  <c r="B20" i="115"/>
  <c r="B4" i="115"/>
  <c r="C12" i="23" l="1"/>
  <c r="I8" i="23"/>
  <c r="B8" i="81" l="1"/>
  <c r="B23" i="115" l="1"/>
  <c r="B24" i="115"/>
  <c r="B25" i="115"/>
  <c r="B26" i="115"/>
  <c r="B22" i="115"/>
  <c r="G5" i="107" l="1"/>
  <c r="G6" i="107"/>
  <c r="G7" i="107"/>
  <c r="G8" i="107"/>
  <c r="G9" i="107"/>
  <c r="G10" i="107"/>
  <c r="G11" i="107"/>
  <c r="G12" i="107"/>
  <c r="G13" i="107"/>
  <c r="G14" i="107"/>
  <c r="G15" i="107"/>
  <c r="G16" i="107"/>
  <c r="G17" i="107"/>
  <c r="G18" i="107"/>
  <c r="G19" i="107"/>
  <c r="G20" i="107"/>
  <c r="G21" i="107"/>
  <c r="G22" i="107"/>
  <c r="G23" i="107"/>
  <c r="G24" i="107"/>
  <c r="G25" i="107"/>
  <c r="G26" i="107"/>
  <c r="G27" i="107"/>
  <c r="G28" i="107"/>
  <c r="G29" i="107"/>
  <c r="G4" i="107"/>
  <c r="B13" i="92" l="1"/>
  <c r="B9" i="92"/>
  <c r="B16" i="92" l="1"/>
  <c r="B15" i="92"/>
  <c r="B14" i="92"/>
  <c r="B12" i="92"/>
  <c r="B11" i="92"/>
  <c r="B10" i="92"/>
  <c r="B8" i="92"/>
  <c r="B7" i="92"/>
  <c r="B6" i="92"/>
  <c r="B5" i="92"/>
  <c r="E4" i="92"/>
  <c r="D4" i="92"/>
  <c r="C4" i="92"/>
  <c r="D4" i="117"/>
  <c r="C4" i="117"/>
  <c r="B4" i="117"/>
  <c r="B6" i="81"/>
  <c r="B5" i="81"/>
  <c r="B4" i="81"/>
  <c r="B4" i="92" l="1"/>
  <c r="F48" i="67"/>
  <c r="F47" i="67"/>
  <c r="F15" i="78" l="1"/>
  <c r="F21" i="67" l="1"/>
  <c r="F20" i="67"/>
  <c r="F18" i="67" l="1"/>
  <c r="F17" i="67"/>
  <c r="F45" i="67" l="1"/>
  <c r="F44" i="67"/>
  <c r="F9" i="67" l="1"/>
  <c r="D4" i="23" l="1"/>
  <c r="E4" i="23"/>
  <c r="B4" i="23"/>
  <c r="I6" i="23"/>
  <c r="I5" i="23"/>
  <c r="I7" i="23"/>
  <c r="I4" i="23"/>
  <c r="C5" i="23"/>
  <c r="C6" i="23"/>
  <c r="C7" i="23"/>
  <c r="C8" i="23"/>
  <c r="C9" i="23"/>
  <c r="C4" i="23" l="1"/>
  <c r="F11" i="67" l="1"/>
  <c r="F12" i="67"/>
  <c r="F14" i="67"/>
  <c r="F15" i="67"/>
  <c r="F29" i="67"/>
  <c r="F30" i="67"/>
  <c r="F32" i="67"/>
  <c r="F33" i="67"/>
  <c r="F35" i="67"/>
  <c r="F36" i="67"/>
  <c r="F38" i="67"/>
  <c r="F39" i="67"/>
  <c r="F41" i="67"/>
  <c r="F42" i="67"/>
  <c r="F8" i="67"/>
  <c r="F6" i="67"/>
  <c r="F5" i="67"/>
  <c r="F16" i="78" l="1"/>
  <c r="F13" i="78"/>
  <c r="F10" i="78"/>
  <c r="F9" i="78"/>
  <c r="F8" i="78"/>
  <c r="F7" i="78"/>
  <c r="F6" i="78"/>
  <c r="F5" i="78"/>
  <c r="F4" i="78"/>
  <c r="C4" i="64" l="1"/>
  <c r="B4" i="64"/>
  <c r="B6" i="119" l="1"/>
  <c r="B7" i="119"/>
  <c r="B8" i="119"/>
  <c r="B9" i="119"/>
  <c r="B10" i="119"/>
  <c r="B11" i="119"/>
  <c r="B5" i="119"/>
  <c r="B4" i="119" l="1"/>
  <c r="D4" i="119"/>
  <c r="C4" i="119"/>
  <c r="G4" i="77" l="1"/>
  <c r="B10" i="112" l="1"/>
  <c r="B7" i="112"/>
  <c r="B4" i="112"/>
  <c r="D4" i="77"/>
  <c r="E4" i="77"/>
  <c r="F4" i="77"/>
</calcChain>
</file>

<file path=xl/sharedStrings.xml><?xml version="1.0" encoding="utf-8"?>
<sst xmlns="http://schemas.openxmlformats.org/spreadsheetml/2006/main" count="1304" uniqueCount="823">
  <si>
    <t>Canal 46</t>
  </si>
  <si>
    <t>Centro Universitario EDEM</t>
  </si>
  <si>
    <t>Congresos y jornadas</t>
  </si>
  <si>
    <t>Seminarios</t>
  </si>
  <si>
    <t>Talleres</t>
  </si>
  <si>
    <t>Conferencias, mesas redondas, congresos, jornadas</t>
  </si>
  <si>
    <t>Diarios (Lunes-sábado)</t>
  </si>
  <si>
    <t>Biblioteca de la Mujer</t>
  </si>
  <si>
    <t>Período de representación</t>
  </si>
  <si>
    <t>Isabel de Villena</t>
  </si>
  <si>
    <t>Cursos</t>
  </si>
  <si>
    <t>Levante-El Mercantil Valenciano</t>
  </si>
  <si>
    <t>M-80</t>
  </si>
  <si>
    <t>Cadena Dial</t>
  </si>
  <si>
    <t>Benimaclet</t>
  </si>
  <si>
    <t>Campanar</t>
  </si>
  <si>
    <t>Malilla</t>
  </si>
  <si>
    <t>Orriols</t>
  </si>
  <si>
    <t>Russafa</t>
  </si>
  <si>
    <t>Trinitat</t>
  </si>
  <si>
    <t>5. PALAU DE LA MÚSICA</t>
  </si>
  <si>
    <t>Natzaret</t>
  </si>
  <si>
    <t>Facultad de Economía</t>
  </si>
  <si>
    <t>Facultad de Geografía e Historia</t>
  </si>
  <si>
    <t>Facultad de Derecho</t>
  </si>
  <si>
    <t>Escuela Técnica Superior de Ingeniería</t>
  </si>
  <si>
    <t>Levante-El Mercantil Valenciano. Domingo</t>
  </si>
  <si>
    <t>Las Provincias. Domingo</t>
  </si>
  <si>
    <t>Súper Deporte. Domingo</t>
  </si>
  <si>
    <t>Cultura</t>
  </si>
  <si>
    <t>Fuente: Ciutat de les Arts i de les Ciències.</t>
  </si>
  <si>
    <t>Las Naves</t>
  </si>
  <si>
    <t xml:space="preserve">Biblioteca del Mar </t>
  </si>
  <si>
    <t xml:space="preserve">Nova Al-Russafí </t>
  </si>
  <si>
    <t>Vicent Casp i Verger</t>
  </si>
  <si>
    <t>Petxina</t>
  </si>
  <si>
    <t>Recaudación</t>
  </si>
  <si>
    <t>Sala Principal</t>
  </si>
  <si>
    <t>Aula Magistral</t>
  </si>
  <si>
    <t>Salas</t>
  </si>
  <si>
    <t>-</t>
  </si>
  <si>
    <t>Constantí Llombart</t>
  </si>
  <si>
    <t>Invitación</t>
  </si>
  <si>
    <t>F. de Teología San Vicente Ferrer</t>
  </si>
  <si>
    <t xml:space="preserve">UNED </t>
  </si>
  <si>
    <t>Bibliotecas Universitarias</t>
  </si>
  <si>
    <t>Torres de Serranos</t>
  </si>
  <si>
    <t>Centro del Carmen</t>
  </si>
  <si>
    <t>Universidad Católica San Vicente Mártir</t>
  </si>
  <si>
    <t>Producción</t>
  </si>
  <si>
    <t>Paleolítico-Neolítico-Metales</t>
  </si>
  <si>
    <t>Cultura Ibérica</t>
  </si>
  <si>
    <t>Romanos-Visigodos</t>
  </si>
  <si>
    <t>Historia del dinero</t>
  </si>
  <si>
    <t>Exposiciones</t>
  </si>
  <si>
    <t>Número</t>
  </si>
  <si>
    <t>Visitas totales</t>
  </si>
  <si>
    <t>Visitantes según procedencia</t>
  </si>
  <si>
    <t>Provincia Valencia</t>
  </si>
  <si>
    <t>Resto Comunidad Valenciana</t>
  </si>
  <si>
    <t>Extranjero</t>
  </si>
  <si>
    <t>Carmelina Sánchez-Cutillas</t>
  </si>
  <si>
    <t>Teatro el Musical; Escalante Centre Teatral; Universitat de València (Sala Matilde Salvador); Teatros de Marionetas La Estrella Cabanyal y</t>
  </si>
  <si>
    <t>Conciertos</t>
  </si>
  <si>
    <t>Otros</t>
  </si>
  <si>
    <t xml:space="preserve">Conferencias </t>
  </si>
  <si>
    <t>Inauguraciones</t>
  </si>
  <si>
    <t xml:space="preserve">Talleres/Teatro </t>
  </si>
  <si>
    <t>Exposiciones temporales</t>
  </si>
  <si>
    <t>Exposiciones permanentes</t>
  </si>
  <si>
    <t>Asistentes</t>
  </si>
  <si>
    <t>Proyecciones cinematográficas</t>
  </si>
  <si>
    <t>Fuente: Vicerrectorado de Cultura y Jardín Botánico. Universitat de València.</t>
  </si>
  <si>
    <t>Semanal</t>
  </si>
  <si>
    <t>9. CENTROS MUNICIPALES DE JUVENTUD</t>
  </si>
  <si>
    <t>Vivienda</t>
  </si>
  <si>
    <t>Conciertos de música</t>
  </si>
  <si>
    <t>Representaciones teatrales</t>
  </si>
  <si>
    <t>Actividades</t>
  </si>
  <si>
    <t>Jardín Botánico</t>
  </si>
  <si>
    <t>Conferencias</t>
  </si>
  <si>
    <t>Presentación de libros</t>
  </si>
  <si>
    <t>Talleres didácticos</t>
  </si>
  <si>
    <t>Galería</t>
  </si>
  <si>
    <t>Sant Isidre</t>
  </si>
  <si>
    <t>Varones</t>
  </si>
  <si>
    <t>Número de atenciones</t>
  </si>
  <si>
    <t>Fuente: MuVIM.</t>
  </si>
  <si>
    <t>Usuarios</t>
  </si>
  <si>
    <t>Fuente: Fundación Bancaja.</t>
  </si>
  <si>
    <t>Bibliotecas Municipales</t>
  </si>
  <si>
    <t>Otras Bibliotecas</t>
  </si>
  <si>
    <t>Volúmenes</t>
  </si>
  <si>
    <t>Publicaciones</t>
  </si>
  <si>
    <t>Préstamos</t>
  </si>
  <si>
    <t>Investigadores</t>
  </si>
  <si>
    <t>Metros lineales de documentos</t>
  </si>
  <si>
    <t>Volúmenes biblioteca auxiliar</t>
  </si>
  <si>
    <t>Consultas de documentos</t>
  </si>
  <si>
    <t>Personas Adultas</t>
  </si>
  <si>
    <t>Personas Jubiladas</t>
  </si>
  <si>
    <t>Público</t>
  </si>
  <si>
    <t>Personas investigadoras/Lectoras</t>
  </si>
  <si>
    <t>Autoría</t>
  </si>
  <si>
    <t>Ventas (*)</t>
  </si>
  <si>
    <t>Conciertos de Abono</t>
  </si>
  <si>
    <t>Economía 3 (*)</t>
  </si>
  <si>
    <t>Obras</t>
  </si>
  <si>
    <t>Media</t>
  </si>
  <si>
    <t>Aforo</t>
  </si>
  <si>
    <t>Teatro Principal</t>
  </si>
  <si>
    <t>Teatro Rialto</t>
  </si>
  <si>
    <t>Teatro Olympia</t>
  </si>
  <si>
    <t>Teatro y obras</t>
  </si>
  <si>
    <t>Representaciones</t>
  </si>
  <si>
    <t>Teatro</t>
  </si>
  <si>
    <t>Fuente: Oficina de Justificación de la Difusión.</t>
  </si>
  <si>
    <t>Onda media</t>
  </si>
  <si>
    <t>Emisora</t>
  </si>
  <si>
    <t>Educación</t>
  </si>
  <si>
    <t>Tiempo Libre</t>
  </si>
  <si>
    <t>Asociacionismo</t>
  </si>
  <si>
    <t>Salud</t>
  </si>
  <si>
    <t>Mujeres</t>
  </si>
  <si>
    <t>Enero</t>
  </si>
  <si>
    <t>Febrero</t>
  </si>
  <si>
    <t>Compañía o producción</t>
  </si>
  <si>
    <t>Marzo</t>
  </si>
  <si>
    <t>Mayo</t>
  </si>
  <si>
    <t>Junio</t>
  </si>
  <si>
    <t>Julio</t>
  </si>
  <si>
    <t>Agosto</t>
  </si>
  <si>
    <t>Septiembre</t>
  </si>
  <si>
    <t>Noviembre</t>
  </si>
  <si>
    <t>Diciembre</t>
  </si>
  <si>
    <t>Colegio Mayor Rector Peset</t>
  </si>
  <si>
    <t>Deportiva Municipal</t>
  </si>
  <si>
    <t>La Estrella</t>
  </si>
  <si>
    <t>Menores</t>
  </si>
  <si>
    <t>Escolar</t>
  </si>
  <si>
    <t>Reducida</t>
  </si>
  <si>
    <t>Grupos</t>
  </si>
  <si>
    <t>Comunidad Valenciana</t>
  </si>
  <si>
    <t>Resto del Estado</t>
  </si>
  <si>
    <t>Total
CAC</t>
  </si>
  <si>
    <t>Teatro Talleres</t>
  </si>
  <si>
    <t>Centro Florida Universitaria</t>
  </si>
  <si>
    <t>Universitat de València</t>
  </si>
  <si>
    <t>Archivo Histórico de la C. Valenciana</t>
  </si>
  <si>
    <t>Teatro Talia</t>
  </si>
  <si>
    <t xml:space="preserve">Teatro El Musical </t>
  </si>
  <si>
    <t>Teatro Marionetas La Estrella - Sala La Petxina</t>
  </si>
  <si>
    <t>Olympia</t>
  </si>
  <si>
    <t>Rialto</t>
  </si>
  <si>
    <t>El Musical</t>
  </si>
  <si>
    <t>Principal</t>
  </si>
  <si>
    <t>Total</t>
  </si>
  <si>
    <t>Universitat Politècnica</t>
  </si>
  <si>
    <t>Hemeroteca Municipal</t>
  </si>
  <si>
    <t>Eduard Escalante</t>
  </si>
  <si>
    <t>Cadena</t>
  </si>
  <si>
    <t>Frecuencia</t>
  </si>
  <si>
    <t>Frecuencia Modulada</t>
  </si>
  <si>
    <t>Radio Klara</t>
  </si>
  <si>
    <t>Archivo del Reino</t>
  </si>
  <si>
    <t>Documentos de archivo</t>
  </si>
  <si>
    <t xml:space="preserve">  Museo de las Ciencias Príncipe Felipe</t>
  </si>
  <si>
    <t xml:space="preserve">Enero </t>
  </si>
  <si>
    <t>El País Comunidad Valenciana</t>
  </si>
  <si>
    <t>20 Minutos. Ed. València</t>
  </si>
  <si>
    <t>El País Comunidad Valenciana. Domingo</t>
  </si>
  <si>
    <t xml:space="preserve">Octubre </t>
  </si>
  <si>
    <t xml:space="preserve">Junio </t>
  </si>
  <si>
    <t>Extranjeros</t>
  </si>
  <si>
    <t>MuVIM</t>
  </si>
  <si>
    <t>Torres de Quart</t>
  </si>
  <si>
    <t>Museo de las Ciencias Príncipe Felipe</t>
  </si>
  <si>
    <t>Museo del Patriarca</t>
  </si>
  <si>
    <t>Museo Fallero</t>
  </si>
  <si>
    <t>Museo Histórico</t>
  </si>
  <si>
    <t>Museo Taurino</t>
  </si>
  <si>
    <t>Palacio de Cervelló</t>
  </si>
  <si>
    <t>Sala Municipal de Exposiciones</t>
  </si>
  <si>
    <t>Museo de la Semana Santa Marinera</t>
  </si>
  <si>
    <t>Casa-Museo Benlliure</t>
  </si>
  <si>
    <t>Casa-Museo Blasco Ibáñez</t>
  </si>
  <si>
    <t>Casa-Museo Concha Piquer</t>
  </si>
  <si>
    <t>Cripta San Vicente</t>
  </si>
  <si>
    <t>Galería del Tossal</t>
  </si>
  <si>
    <t>El Almudín</t>
  </si>
  <si>
    <t>Las Reales Atarazanas</t>
  </si>
  <si>
    <t>La Lonja</t>
  </si>
  <si>
    <t>Museo Cerámica González Martí</t>
  </si>
  <si>
    <t>Museo Ciencias Naturales</t>
  </si>
  <si>
    <t>Museo de Bellas Artes San Pío V</t>
  </si>
  <si>
    <t>Fundación Chirivella Soriano</t>
  </si>
  <si>
    <t>Museo de la Ciudad</t>
  </si>
  <si>
    <t>Museo Casa de las Rocas</t>
  </si>
  <si>
    <t>l'Hemisfèric (*)</t>
  </si>
  <si>
    <t>La Almoina</t>
  </si>
  <si>
    <t>Compositores Valencianos</t>
  </si>
  <si>
    <t>Talia</t>
  </si>
  <si>
    <t>Temporales</t>
  </si>
  <si>
    <t>Actividades en el salón de actos</t>
  </si>
  <si>
    <t>Trimestral</t>
  </si>
  <si>
    <t>En las Facultades</t>
  </si>
  <si>
    <t>Biblioteca Valenciana Nicolau Primitiu</t>
  </si>
  <si>
    <t>Ateneo Mercantil de Valencia; IVAM; Diputación de Valencia (Biblioteca de Etnología; Biblioteca de Prehistoria y Biblioteca del MuVIM).</t>
  </si>
  <si>
    <t>Joaquim Martí i Gadea</t>
  </si>
  <si>
    <t xml:space="preserve">Clara Santiro i Font </t>
  </si>
  <si>
    <t>Fuente: Servicio de Acción Cultural. Ajuntament de València.</t>
  </si>
  <si>
    <t>Benlliure</t>
  </si>
  <si>
    <t>COPE</t>
  </si>
  <si>
    <t>RNE</t>
  </si>
  <si>
    <t>SER</t>
  </si>
  <si>
    <t>Cadena 100 COPE</t>
  </si>
  <si>
    <t>Biblioteca Auxiliar del Archivo del Reino</t>
  </si>
  <si>
    <t>Carles Ros</t>
  </si>
  <si>
    <t>María Beneyto</t>
  </si>
  <si>
    <t>l'Oceanogràfic</t>
  </si>
  <si>
    <t>Porcentaje</t>
  </si>
  <si>
    <t>Thema (Cirilo Amorós)</t>
  </si>
  <si>
    <t>Patraix</t>
  </si>
  <si>
    <t>Puestos lectura</t>
  </si>
  <si>
    <t>María Moliner</t>
  </si>
  <si>
    <t>Las Provincias</t>
  </si>
  <si>
    <t>Germana de Foix</t>
  </si>
  <si>
    <t>Azorín</t>
  </si>
  <si>
    <t>Valencia Fruits</t>
  </si>
  <si>
    <t>Banda Municipal de València</t>
  </si>
  <si>
    <t>Joanot Martorell</t>
  </si>
  <si>
    <t>Onda Cero Radio</t>
  </si>
  <si>
    <t>Joan de Timoneda</t>
  </si>
  <si>
    <t>Lluís Fullana i Mira</t>
  </si>
  <si>
    <t>Josep Maria Bayarri</t>
  </si>
  <si>
    <t>Mensual</t>
  </si>
  <si>
    <t>Octubre</t>
  </si>
  <si>
    <t>Biblioteca del Museo de Prehistoria</t>
  </si>
  <si>
    <t>Biblioteca de Etnología</t>
  </si>
  <si>
    <t>Francesc Almela i Vives</t>
  </si>
  <si>
    <t>Palau de l'Exposició</t>
  </si>
  <si>
    <t>Vicent Boix i Ricarte</t>
  </si>
  <si>
    <t>Tomàs Vicent Tosca</t>
  </si>
  <si>
    <t>Casa de la Reina</t>
  </si>
  <si>
    <t>Abril</t>
  </si>
  <si>
    <t>6. TEATRO Y ARTES ESCÉNICAS</t>
  </si>
  <si>
    <t xml:space="preserve">  </t>
  </si>
  <si>
    <t>IVAM</t>
  </si>
  <si>
    <t>Nota: (*) espectadores.</t>
  </si>
  <si>
    <t>Biblioteca Ateneo Mercantil</t>
  </si>
  <si>
    <t>Sala Matilde Salvador</t>
  </si>
  <si>
    <t>Roïç de Corella</t>
  </si>
  <si>
    <t>La Nau</t>
  </si>
  <si>
    <t>Carola Reig Salvà</t>
  </si>
  <si>
    <t>Sala l'Horta</t>
  </si>
  <si>
    <t>Carme Teatre</t>
  </si>
  <si>
    <t>R. S. E. Amigos del País</t>
  </si>
  <si>
    <t>Súper Deporte</t>
  </si>
  <si>
    <t>1. MUSEOS Y SALAS DE ARTE</t>
  </si>
  <si>
    <t>2. CENTROS CULTURALES Y DE OCIO</t>
  </si>
  <si>
    <t>8. MEDIOS DE COMUNICACIÓN</t>
  </si>
  <si>
    <t xml:space="preserve">Joan Churat i Saurí </t>
  </si>
  <si>
    <t>Gratuita</t>
  </si>
  <si>
    <t>Vicent Tortosa i Biosca</t>
  </si>
  <si>
    <t>Serrano Morales</t>
  </si>
  <si>
    <t>4. FERIA DEL LIBRO</t>
  </si>
  <si>
    <t>Biblioteca del MuVIM</t>
  </si>
  <si>
    <t>Escalante Centre Teatral</t>
  </si>
  <si>
    <t>3. BIBLIOTECAS Y ARCHIVOS</t>
  </si>
  <si>
    <t>7. CINE</t>
  </si>
  <si>
    <t>Cines</t>
  </si>
  <si>
    <t>Largometrajes exhibidos</t>
  </si>
  <si>
    <t>Largometrajes españoles</t>
  </si>
  <si>
    <t>Largometrajes extranjeros</t>
  </si>
  <si>
    <t>Espectadores</t>
  </si>
  <si>
    <t>Visitas en grupos escolares</t>
  </si>
  <si>
    <t>Teodor Llorente</t>
  </si>
  <si>
    <t>Marca Ed. València</t>
  </si>
  <si>
    <t>Fecha</t>
  </si>
  <si>
    <t>Mosaico Font de Mussa</t>
  </si>
  <si>
    <t>Canal</t>
  </si>
  <si>
    <t>Canal 22</t>
  </si>
  <si>
    <t>Canal 40</t>
  </si>
  <si>
    <t>Canal 43</t>
  </si>
  <si>
    <t>Facultad de Enfermería y Podología</t>
  </si>
  <si>
    <t>Total entradas</t>
  </si>
  <si>
    <t>Conferencias, mesas redondas, congresos y jornadas</t>
  </si>
  <si>
    <t>Facultad de Química</t>
  </si>
  <si>
    <t>Rock FM</t>
  </si>
  <si>
    <t>40 principales SER</t>
  </si>
  <si>
    <t>Intervalencia SAU</t>
  </si>
  <si>
    <t xml:space="preserve">                                                                                                                                                                                                                         </t>
  </si>
  <si>
    <t xml:space="preserve">Biblioteca Museo Taurino </t>
  </si>
  <si>
    <t xml:space="preserve">                      </t>
  </si>
  <si>
    <t>Radio Clásica</t>
  </si>
  <si>
    <t>Canal 28</t>
  </si>
  <si>
    <t>Canal 33</t>
  </si>
  <si>
    <t>Boing, Energy, Mega, 13 TV</t>
  </si>
  <si>
    <t>La Rambleta</t>
  </si>
  <si>
    <t xml:space="preserve">Ministerio de Cultura (Museo de Cerámica "González Martí"); Ministerio de Defensa (Histórico Militar); Museo Real Colegio Seminario de Corpus Christi (Patriarca); </t>
  </si>
  <si>
    <t xml:space="preserve">Museo Taurino; MuVIM; Centro Cultural La Beneficència (Museu de Prehistòria, Museu d'Etnologia); Generalitat Valenciana (Museo de Bellas Artes San Pío V); IVAM; </t>
  </si>
  <si>
    <t>Auditorio Superior</t>
  </si>
  <si>
    <t>Teatro Martín i Soler</t>
  </si>
  <si>
    <t>Presentación libros y revistas</t>
  </si>
  <si>
    <t>Congresos</t>
  </si>
  <si>
    <t>Facultad de Farmacia</t>
  </si>
  <si>
    <t>Asistentes(*)</t>
  </si>
  <si>
    <t>Conferencias/Mesas Redondas/Congresos/Cursos</t>
  </si>
  <si>
    <t>Café escénico</t>
  </si>
  <si>
    <t>Conferencias/Congresos/Festivales</t>
  </si>
  <si>
    <t>La Razón Comunidad Valenciana y Región de Murcia</t>
  </si>
  <si>
    <t>La Razón Comunidad Valenciana y Región de Murcia. Domingo</t>
  </si>
  <si>
    <t>El Mundo Comunidad Valenciana. Domingo</t>
  </si>
  <si>
    <t>El Mundo Comunidad Valenciana</t>
  </si>
  <si>
    <t>De 26 a 30 años</t>
  </si>
  <si>
    <t>De más de 30 años</t>
  </si>
  <si>
    <t>Consultas</t>
  </si>
  <si>
    <t>Personal</t>
  </si>
  <si>
    <t>Teléfono</t>
  </si>
  <si>
    <t>Correo electrónico</t>
  </si>
  <si>
    <t>Por tipo de acceso al Centro</t>
  </si>
  <si>
    <t>Según horario del Centro</t>
  </si>
  <si>
    <t>Mañanas</t>
  </si>
  <si>
    <t>Tardes</t>
  </si>
  <si>
    <t>Por tipo de gestión</t>
  </si>
  <si>
    <t>Empleo</t>
  </si>
  <si>
    <t>Cesión espacio</t>
  </si>
  <si>
    <t>Sala Estudio</t>
  </si>
  <si>
    <t>Conexión Wifi</t>
  </si>
  <si>
    <t>Sala Exposiciones</t>
  </si>
  <si>
    <t>Información</t>
  </si>
  <si>
    <t>Animación</t>
  </si>
  <si>
    <t>Otros Programas</t>
  </si>
  <si>
    <t>Histórica Municipal</t>
  </si>
  <si>
    <t>Archivo Histórico Municipal</t>
  </si>
  <si>
    <t>Municipal</t>
  </si>
  <si>
    <t xml:space="preserve">Hit Fm    </t>
  </si>
  <si>
    <t>Radio Manises</t>
  </si>
  <si>
    <t>Fuente: Servicio de Cultura Festiva. Servicio de Patrimonio Histórico y Artístico. Ayuntamiento de València.</t>
  </si>
  <si>
    <t>Programas Concejalía</t>
  </si>
  <si>
    <t>Museo de Historia de València</t>
  </si>
  <si>
    <t>Fuente: Servicio Cultura Festiva. Servicio de Patrimonio Histórico y Artístico. Ayuntamiento de València.</t>
  </si>
  <si>
    <t xml:space="preserve">Bibl. Bellas Artes y Bibl. Auxiliar del Archivo del Reino); U. València  y U. Politécnica València; Dirección General de la Mujer; R.S.E. Amigos del País;   </t>
  </si>
  <si>
    <t xml:space="preserve">Fuente: S. de Acción Cultural. Ayuntamiento Valencia; S. Patrimonio Histórico y Cultural del Ayuntamiento de València (Serrano Morales); G.Valenciana (Bibl. Valenciana, Bibl. Pública, </t>
  </si>
  <si>
    <t>Arzobispado de València (Archivo Diocesano); Diputació de València (Archivo General y Fotográfico).</t>
  </si>
  <si>
    <t>Archivo Gral. y Fotográfico 
de la Diputación de València</t>
  </si>
  <si>
    <t>Fuente: Palau de les Arts Reina Sofía.</t>
  </si>
  <si>
    <t>Radio València SER</t>
  </si>
  <si>
    <t>Radio Popular València</t>
  </si>
  <si>
    <t>Fuente: Servicio de Juventud. Ayuntamiento de València.</t>
  </si>
  <si>
    <t>Rock Pop al Palau</t>
  </si>
  <si>
    <t>Gregori Maians i Siscar</t>
  </si>
  <si>
    <t>Acciones culturales</t>
  </si>
  <si>
    <t>Garantía Juvenil</t>
  </si>
  <si>
    <t>Talleres Apunta't</t>
  </si>
  <si>
    <t>Acceso público internet</t>
  </si>
  <si>
    <t>Carnet joven</t>
  </si>
  <si>
    <t>Grau Port</t>
  </si>
  <si>
    <t>Palació de la Exposición (*)</t>
  </si>
  <si>
    <t>Palacio de la Exposición (*)</t>
  </si>
  <si>
    <t>Universidad Europea de València</t>
  </si>
  <si>
    <t>Museo del Gremio de Artistas Falleros; Fundación Chirivella Soriano; Ciutat de les Arts i les Ciències (Museo de las Ciencias Príncipe Felipe); Consorcio de Museos de la Comunidad Valenciana (Centro del Carmen).</t>
  </si>
  <si>
    <t xml:space="preserve">Fuente: Servicio de Patrimonio Histórico y Artístico. Servicio de Cultura Festiva (Museo Fallero, Museo Casa de las Rocas, Museo de la Semana Santa Marinera). Ayuntamiento de València; </t>
  </si>
  <si>
    <t>Facultad de Fisioterapia</t>
  </si>
  <si>
    <t>Fuente: Centro Cultural La Beneficència. Diputación de València.</t>
  </si>
  <si>
    <t>Fuente: Vicerrectorado de Alumnado y Extensión Universitaria. Universitat Politècnica de València.</t>
  </si>
  <si>
    <t>Facultat de Ciencias de la Actividad Física y el Deporte</t>
  </si>
  <si>
    <t>Fuente: Fundación Chirivella Soriano.</t>
  </si>
  <si>
    <t>Fuente: Servicio de ocupación del dominio público municipal. Ayuntamiento de València.</t>
  </si>
  <si>
    <t>Facultad de Teología San Vicente Ferrer. Universidad Cardenal Herrera-CEU. Universidad Católica San Vicente Mártir. Centro Florida Universitaria; Universidad Europea de Madrid; Centro Universitario EDEM.</t>
  </si>
  <si>
    <t>Marca. Ed. València. Domingo</t>
  </si>
  <si>
    <t>Kiss FM</t>
  </si>
  <si>
    <t>Actividades propias CMJ</t>
  </si>
  <si>
    <t>Abono anual B1</t>
  </si>
  <si>
    <t>Teatro Marionetas La Estrella - Sala Cabanyal</t>
  </si>
  <si>
    <t>Facultad de Física</t>
  </si>
  <si>
    <t>Maika Sánchez</t>
  </si>
  <si>
    <t>Facultad de Ciencias Biológicas</t>
  </si>
  <si>
    <t>Olimpiadas Biología y Geología</t>
  </si>
  <si>
    <t>Congreso de Estudiantes de Biología: BIOGRADO</t>
  </si>
  <si>
    <t xml:space="preserve">Fuente: Centro de Documentación de Teatros de la Generalitat Valenciana (T. Principal; T. Rialto); Teatro Olympia y Teatro Talia; Sala L'Horta; </t>
  </si>
  <si>
    <t>La Petxina; Carme Teatre; Teatre Micalet; La Rambleta.</t>
  </si>
  <si>
    <t>Facultad de Ciencias Sociales</t>
  </si>
  <si>
    <t>Menut Palau</t>
  </si>
  <si>
    <t>Conciertos gratuitos</t>
  </si>
  <si>
    <t>Ciclo Cámara</t>
  </si>
  <si>
    <t>Artes en paralelo</t>
  </si>
  <si>
    <t>Matilde Ramos</t>
  </si>
  <si>
    <t>Algiros</t>
  </si>
  <si>
    <t>Danza</t>
  </si>
  <si>
    <t>Ciclo de Conferencias del  Grado de Biología</t>
  </si>
  <si>
    <t>Concierto de Navidad</t>
  </si>
  <si>
    <t>Actividades por todo el MuVIM</t>
  </si>
  <si>
    <t>Fuente: Ministerio de Cultura y Deporte.</t>
  </si>
  <si>
    <t>Cursos y talleres</t>
  </si>
  <si>
    <t>Excurisones botánicas</t>
  </si>
  <si>
    <t>Ssla l'Horta</t>
  </si>
  <si>
    <t>La Mutant</t>
  </si>
  <si>
    <t>Otros formatos</t>
  </si>
  <si>
    <t>Circo</t>
  </si>
  <si>
    <t>Conferencias, congresos, jornadas, seminarios</t>
  </si>
  <si>
    <t xml:space="preserve">Palacete de Monforte (*) </t>
  </si>
  <si>
    <t>Fuente: Galería Benlliure. Galería Thema. Galería Pizarro. Galería de arte Maika Sánchez.</t>
  </si>
  <si>
    <t>Fuente: Fundación de la Comunidad Valenciana para la Promoción Estratégica, el Desarrollo y la Innovación Urbana (Las Naves).</t>
  </si>
  <si>
    <t xml:space="preserve">Total </t>
  </si>
  <si>
    <t>Clásica</t>
  </si>
  <si>
    <t>Hombres</t>
  </si>
  <si>
    <t>Audiciones escolares</t>
  </si>
  <si>
    <t>Visitas Muralla Árabe</t>
  </si>
  <si>
    <t>Presentaciones de libros, revistas</t>
  </si>
  <si>
    <t>Radio Blanca SA</t>
  </si>
  <si>
    <t>Uniprex SAU</t>
  </si>
  <si>
    <t>SER Inversiones Radiofónicas Rio San Pedro SA</t>
  </si>
  <si>
    <t>Radio 5</t>
  </si>
  <si>
    <t>Radio 3</t>
  </si>
  <si>
    <t xml:space="preserve">Radio 5 </t>
  </si>
  <si>
    <t>Radio 1</t>
  </si>
  <si>
    <t>Canal 27</t>
  </si>
  <si>
    <t>Gol, Discovery Max, Disney Channel, Paramount Network</t>
  </si>
  <si>
    <t xml:space="preserve">Museo del Arroz  </t>
  </si>
  <si>
    <t xml:space="preserve">Museo del Arroz </t>
  </si>
  <si>
    <t xml:space="preserve">Nota:  (*) Entrada libre sin recuento. </t>
  </si>
  <si>
    <t>Museo del Arroz</t>
  </si>
  <si>
    <t>Festivales, Artes escénicas, Conferencias, Mesas Redondas, Congresos y Jornadas</t>
  </si>
  <si>
    <t>Conferencias, Mesas redondas, Congresos</t>
  </si>
  <si>
    <t xml:space="preserve">Proyecciones </t>
  </si>
  <si>
    <t>Actos sociales (Speed-cafenet. Trau la llengua, festa alemanya, etc)</t>
  </si>
  <si>
    <t>Programa conèixer</t>
  </si>
  <si>
    <t>Recital poesia</t>
  </si>
  <si>
    <t>Presentación de libros y revistas</t>
  </si>
  <si>
    <t>,</t>
  </si>
  <si>
    <t>Cope más</t>
  </si>
  <si>
    <t>Archivo Intermedio Municipal</t>
  </si>
  <si>
    <t>Varios</t>
  </si>
  <si>
    <t xml:space="preserve">Fuente: S. Patrimonio Histórico y Artístico. Ayuntamiento de València (Archivo Histórico Municipal, Archivo Intermedio Municipal); G.Valenciana (Archivo del Reino, Archivo Histórico de la Comunitat Valenciana); </t>
  </si>
  <si>
    <t>Atreseries HD, Bemad TV HD, Real Madrid TV HD, TEN</t>
  </si>
  <si>
    <t>Performance</t>
  </si>
  <si>
    <t>Facultad de Filología, Traducción y Comunicación</t>
  </si>
  <si>
    <t>Presentaciones libros</t>
  </si>
  <si>
    <t>Permanentes</t>
  </si>
  <si>
    <t>Teatre Micalet</t>
  </si>
  <si>
    <t>Sala Ultramar</t>
  </si>
  <si>
    <t>Refugio de la Guerra Civil  Ajuntament</t>
  </si>
  <si>
    <t>Refugio de la Guerra Civil  Serrans</t>
  </si>
  <si>
    <t xml:space="preserve">Nota: (*) Entrada libre sin recuento. 
</t>
  </si>
  <si>
    <t>1.1. Número de visitantes a los museos. 2021</t>
  </si>
  <si>
    <t>1.2. Número de visitantes a los museos municipales por meses. 2021</t>
  </si>
  <si>
    <t>1.3. Número de visitantes a los museos municipales por tipo. 2021</t>
  </si>
  <si>
    <t>1.4. Número de exposiciones en las salas de arte. 2021</t>
  </si>
  <si>
    <r>
      <t xml:space="preserve">l'Hemisfèric </t>
    </r>
    <r>
      <rPr>
        <b/>
        <vertAlign val="superscript"/>
        <sz val="10"/>
        <color indexed="9"/>
        <rFont val="Times New Roman"/>
        <family val="1"/>
      </rPr>
      <t>(*) (1)</t>
    </r>
  </si>
  <si>
    <r>
      <t xml:space="preserve">l'Oceanogràfic </t>
    </r>
    <r>
      <rPr>
        <b/>
        <vertAlign val="superscript"/>
        <sz val="10"/>
        <color indexed="9"/>
        <rFont val="Times New Roman"/>
        <family val="1"/>
      </rPr>
      <t>(3)</t>
    </r>
  </si>
  <si>
    <r>
      <t xml:space="preserve">  Museo
de las Ciencias
 Príncipe Felipe </t>
    </r>
    <r>
      <rPr>
        <b/>
        <vertAlign val="superscript"/>
        <sz val="10"/>
        <color indexed="9"/>
        <rFont val="Times New Roman"/>
        <family val="1"/>
      </rPr>
      <t>(2)</t>
    </r>
  </si>
  <si>
    <t>2.2. Número de entradas en la Ciudad de las Artes y las Ciencias según mes. 2021</t>
  </si>
  <si>
    <t>2.3. Entradas a la Ciudad de las Artes y de las Ciencias, según procedencia. 2021</t>
  </si>
  <si>
    <r>
      <t xml:space="preserve">l'Hemisfèric </t>
    </r>
    <r>
      <rPr>
        <b/>
        <vertAlign val="superscript"/>
        <sz val="10"/>
        <color indexed="9"/>
        <rFont val="Times New Roman"/>
        <family val="1"/>
      </rPr>
      <t>(1)</t>
    </r>
  </si>
  <si>
    <t>2.1. Número de entradas en la Ciudad de las Artes y de las Ciencias. 2017-2021</t>
  </si>
  <si>
    <t>2.4. Entradas a la Ciudad de las Artes y de las Ciencias, según tipo de tarifa. 2021</t>
  </si>
  <si>
    <t>2.5. Bioparc. 2021</t>
  </si>
  <si>
    <t>2.6. Número de visitantes al Centro Cultural La Beneficencia. 2021</t>
  </si>
  <si>
    <t>2.7. Exposiciones y Actividades en el Centro Cultural La Beneficencia. 2021</t>
  </si>
  <si>
    <t>2.8. Universitat Politècnica de València. 2021</t>
  </si>
  <si>
    <t>2.9. Universitat de València. 2021</t>
  </si>
  <si>
    <t>2.10. Museo Valenciano de la Ilustración y la Modernidad. MuVIM. 2021</t>
  </si>
  <si>
    <t>2.11. Centro Cultural Bancaja. 2021</t>
  </si>
  <si>
    <t>Actividades ON LINE</t>
  </si>
  <si>
    <t>2.12. Centro Cultural la Rambleta. 2021</t>
  </si>
  <si>
    <t>2.13. Fundación Chirivella Soriano. 2021</t>
  </si>
  <si>
    <t>Nota: (*) Exposición organizada por la Fundación Chirivella Soriano pero realizada en el Museo de la Ciudad.</t>
  </si>
  <si>
    <t>Asistentes / Visualizaciones</t>
  </si>
  <si>
    <t>Presentaciones</t>
  </si>
  <si>
    <t>Convocatorias y premios</t>
  </si>
  <si>
    <t>Conferencias, mesas redondas</t>
  </si>
  <si>
    <t>Firmas, acuerdos, convenios</t>
  </si>
  <si>
    <t>Vídeos informativos</t>
  </si>
  <si>
    <t>2.14. Fundación de la Comunidad Valenciana para la Promoción Estratégica, el Desarrollo y la Innovación Urbana. Las Naves 2021</t>
  </si>
  <si>
    <t>2.15. La Mutant. Espacio de artes vivas. 2021</t>
  </si>
  <si>
    <t xml:space="preserve">Fuente: La Mutant. Espacio de artes vivas. Servicio de Acción Cultural. Ayuntamiento de València. </t>
  </si>
  <si>
    <t>3.1. Bibliotecas. 2021</t>
  </si>
  <si>
    <t>3.2. Archivos. 2021</t>
  </si>
  <si>
    <t>4.1. Feria del Libro 2021</t>
  </si>
  <si>
    <t>Feria del Libro. 2021. Edición 56</t>
  </si>
  <si>
    <t>Presentaciones de libros</t>
  </si>
  <si>
    <t>Actividades escolares</t>
  </si>
  <si>
    <t>5.1. Memoria de actividades del Palau de la Música. 2021</t>
  </si>
  <si>
    <t>Fuente: Palau de la Música y Congresos. Ayuntamiento de València.</t>
  </si>
  <si>
    <t>6.1. Representaciones en salas de teatro. 2021</t>
  </si>
  <si>
    <t>La Petxina; Carme Teatre; La Rambleta y La Mutant (Servicio de Acción Cultural. Ayuntamiento de València); ESPAI INESTABLE</t>
  </si>
  <si>
    <t>6.2. Representaciones con mayor afluencia de espectadores por teatro. 2021</t>
  </si>
  <si>
    <t>6.3. Palau de les Arts Reina Sofía. Representaciones y espectadores. 2021</t>
  </si>
  <si>
    <t>7.1. Cines y salas. 2021</t>
  </si>
  <si>
    <t>7.2. Largometrajes, espectadores y recaudación. 2021</t>
  </si>
  <si>
    <t>7.3. Autorizaciones para rodajes audiovisuales y reportajes fotográficos en dominio público. 2021</t>
  </si>
  <si>
    <t>8.1. Difusión media de publicaciones impresas. 2021</t>
  </si>
  <si>
    <t>SOUL by Hello Valencia (*)</t>
  </si>
  <si>
    <t>El Sector del Mueble y la Madera  (*)</t>
  </si>
  <si>
    <t>Spaincontract  (*)</t>
  </si>
  <si>
    <t>Mislata Radio</t>
  </si>
  <si>
    <t>Melodía FM</t>
  </si>
  <si>
    <t>COPE Valencia</t>
  </si>
  <si>
    <t>Burjassot Radio</t>
  </si>
  <si>
    <t>Radio Valencia Cadena SER</t>
  </si>
  <si>
    <t>97.7 Radio Levante</t>
  </si>
  <si>
    <t>Radio València FM</t>
  </si>
  <si>
    <t>Radio Blanca S.A.</t>
  </si>
  <si>
    <t>Europa FM</t>
  </si>
  <si>
    <t>A Punt Radio</t>
  </si>
  <si>
    <t>Jefatura Provincial de Inspección de Telecominicaciones. Ministerio de Industria, Comercio y Turismo.</t>
  </si>
  <si>
    <t>8.2. Emisoras de radiodifusión. 2021</t>
  </si>
  <si>
    <t>8.3. Emisoras de TDT que pueden sintonizarse en la ciudad de València y sus canales de emisión. 2021</t>
  </si>
  <si>
    <t>La 1, La 1 HD, La 2, La 2 HD, 24H, CLAN</t>
  </si>
  <si>
    <t xml:space="preserve">Canal 7 Televalencia, Horta TV                            </t>
  </si>
  <si>
    <t>Canal 29</t>
  </si>
  <si>
    <t>Ocho Mediterráneo, BOM, a Punt, a Punt HD</t>
  </si>
  <si>
    <t>Canal 31</t>
  </si>
  <si>
    <t xml:space="preserve">Clan HD, TDP, TDP HD, DKISS, TEN, Clan         </t>
  </si>
  <si>
    <t>Antena 3, Antena 3 HD, La Sexta, La Sexta HD, Neox, Nova</t>
  </si>
  <si>
    <t>Telecinco, Telecinco HD, Cuatro, Cuatro HD, FDF, Divinity</t>
  </si>
  <si>
    <t>Canal 44</t>
  </si>
  <si>
    <t>Ribera TV, Sucro TV</t>
  </si>
  <si>
    <t>9.1. Usuarios de Centros Municipales de Juventud según edad y sexo. 2021</t>
  </si>
  <si>
    <t>9.2. Consultas en Centros Municipales de Juventud según tema de consulta. 2021</t>
  </si>
  <si>
    <t>Ciutat Vella</t>
  </si>
  <si>
    <t xml:space="preserve">Histórico Militar </t>
  </si>
  <si>
    <t>Museo del Gremio de Artistas Falleros</t>
  </si>
  <si>
    <t>on-line</t>
  </si>
  <si>
    <t>Expociencia 2021 (Colaborando con el Parque Científico de la UV)</t>
  </si>
  <si>
    <t>Conferencias (3 presenciales, 2 Online, 3 en modalidad mixta)</t>
  </si>
  <si>
    <t>En tiempo de los visigodos</t>
  </si>
  <si>
    <t>18/12/2019 a 17/01/2021</t>
  </si>
  <si>
    <t>La tradición desvelada</t>
  </si>
  <si>
    <t>12/03/2020 a 08/11/2020</t>
  </si>
  <si>
    <t>Faltar o morir</t>
  </si>
  <si>
    <t>28/10/2020 a 29/08/2021</t>
  </si>
  <si>
    <t>Muixarengues al cielo</t>
  </si>
  <si>
    <t>24/03/2021 a 26/09/2021</t>
  </si>
  <si>
    <t>En cartel 1983-2020</t>
  </si>
  <si>
    <t>21/04/2021 a 31/10/2021</t>
  </si>
  <si>
    <t>La Ciudad Vivida</t>
  </si>
  <si>
    <t>Huerta &amp; Marjal</t>
  </si>
  <si>
    <t>Secano y Montaña</t>
  </si>
  <si>
    <t>9.3. Personas usuarias de Centros Municipales de Juventud según sexo y centro. 2021</t>
  </si>
  <si>
    <t>Mesas redondas</t>
  </si>
  <si>
    <t>Talleres / Seminarios</t>
  </si>
  <si>
    <t>Jornadas</t>
  </si>
  <si>
    <t>Cocumental / Cinema</t>
  </si>
  <si>
    <t>75% aforo por COVID</t>
  </si>
  <si>
    <t>135 semipresencial</t>
  </si>
  <si>
    <t>Innofuturo</t>
  </si>
  <si>
    <t>Escuela Invierno Alianza Forthem: Ciclo Celular</t>
  </si>
  <si>
    <t>La biología en tus manos (Estudiantes Bachillerato) (35 Institutos, con 10-16 alumnos por instituto)</t>
  </si>
  <si>
    <t>IV Congreso del  Máster en Investigación en Biología Molecular, Celular y Genética (Estudiantes master)</t>
  </si>
  <si>
    <t>Certificado Universitario en PCR cuantitativa de la Universitat de València - UV (Graduados)</t>
  </si>
  <si>
    <t>Matinal de Evolución (Profesorado de Secundaria)</t>
  </si>
  <si>
    <t>Seminarios Colegio Oficial de Biólogos de Valencia y Colegio Oficial de la Región de Murcia (estudiantes último curso)</t>
  </si>
  <si>
    <t>Divulgando la amenaza de las superbacterias entre el alumnado de educación secundaria de la CV (Divulsuperbac). </t>
  </si>
  <si>
    <t>Una visita al genoma (exposición permanente Edificio A de la F. de Biología)</t>
  </si>
  <si>
    <t>La amenaza de las superbacterias (exposición en noviembre)</t>
  </si>
  <si>
    <t>Feria proyectos Natura (Estudiantes de grado)</t>
  </si>
  <si>
    <t>350 semipres.</t>
  </si>
  <si>
    <t>IX Congreso Investigación Biomédica (Estudiantes de grado, máster y doctorado) ( 7 conferencias, 25 talleres, 3 concursos)</t>
  </si>
  <si>
    <t>Hemeroteca Ateneo Mercantil (abrió 18/05)</t>
  </si>
  <si>
    <t>Menores de 12 años</t>
  </si>
  <si>
    <t>De 12 a 14 años</t>
  </si>
  <si>
    <t>De 15 a 17 años</t>
  </si>
  <si>
    <t>De 18 a 20 años</t>
  </si>
  <si>
    <t>De 21 a 25 años</t>
  </si>
  <si>
    <t xml:space="preserve">Nota:  (*) Los datos son aproximados. </t>
  </si>
  <si>
    <t>L’isola disabitata</t>
  </si>
  <si>
    <t>Coproducción de Teatro Arriaga de Bilbao y Teatro de la Maestranza</t>
  </si>
  <si>
    <t>13, 16 (1), 19, 21, 24 (1) febrero, 4 marzo (3)</t>
  </si>
  <si>
    <t>Manuel García</t>
  </si>
  <si>
    <t>Falstaff</t>
  </si>
  <si>
    <t>Giuseppe Verdi</t>
  </si>
  <si>
    <t>Producción de la Staatsoper</t>
  </si>
  <si>
    <t>19 (2) enero 2, 7, 14, 17 marzo</t>
  </si>
  <si>
    <t>Cavalleria rusticana / Pagliacci</t>
  </si>
  <si>
    <t>Pietro Mascagni y de Ruggero Leoncavallo</t>
  </si>
  <si>
    <t>Producció del Teatro Real de Madrid</t>
  </si>
  <si>
    <t>23, 27, 30 mayo, 2 y 5 junio</t>
  </si>
  <si>
    <t>Requiem</t>
  </si>
  <si>
    <t>Wolfgang Amadeus Mozart</t>
  </si>
  <si>
    <t>Nueva coproducción del Palau de les Arts “Reina Sofía”, Festival d’Aix-en-Provence, Adelaide 'Festival, Theatre Basel, Wiener Festwochen, La Monnaie / De Munt</t>
  </si>
  <si>
    <t>28 (2), 30 septiembre, 2, 3, 6, 8, y 10 octubre</t>
  </si>
  <si>
    <t>Partenope</t>
  </si>
  <si>
    <t>Georg Friedrich Haendel</t>
  </si>
  <si>
    <t>Les Arts Florissants y Le Jardin des Voix 2021</t>
  </si>
  <si>
    <t>24 de ocutbre</t>
  </si>
  <si>
    <t>Un avvertimento ai gelosi</t>
  </si>
  <si>
    <t>Nueva coproducción del Palau de les Arts “Reina Sofía”, Festival de Ópera de Oviedo</t>
  </si>
  <si>
    <t>12, 15 (1), 18, 20 noviembre, 2 diciembre(3) 10 de diciembre(4), 15, 17 y 18 diciembre (5)</t>
  </si>
  <si>
    <t>Madama Butterfly</t>
  </si>
  <si>
    <t>Giacomo Puccini</t>
  </si>
  <si>
    <t>Producción del Palau de les Arts “Reina Sofía”</t>
  </si>
  <si>
    <t>10, 13, 16, 17, 19 y 22 diciembre</t>
  </si>
  <si>
    <t>El barberillo de Lavapiés</t>
  </si>
  <si>
    <t>Francisco Asenjo Barbieri</t>
  </si>
  <si>
    <t>Producción del Teatro de la Zarzuela.</t>
  </si>
  <si>
    <t>14 (2), 16, 18, 20 y 22 abril</t>
  </si>
  <si>
    <t>Doña Francisquita</t>
  </si>
  <si>
    <t>Amadeo Vives</t>
  </si>
  <si>
    <t>31 (2) octubre, 3, 5, 7 y 10 noviembre</t>
  </si>
  <si>
    <t>Sonoma</t>
  </si>
  <si>
    <t>Compañía La Veronal</t>
  </si>
  <si>
    <t>12, 13 y 14 de marzo</t>
  </si>
  <si>
    <t>Giselle</t>
  </si>
  <si>
    <t>Adolphe Adam</t>
  </si>
  <si>
    <t>Compañía Nacional de Danza</t>
  </si>
  <si>
    <t>23, 24, 25, 26 y 27 junio</t>
  </si>
  <si>
    <t>Anita Rachvelishvili</t>
  </si>
  <si>
    <t>17 enero</t>
  </si>
  <si>
    <t>Christian Gerhaher</t>
  </si>
  <si>
    <t>12 febrero</t>
  </si>
  <si>
    <t>Sonya Yoncheva</t>
  </si>
  <si>
    <t>25 abril</t>
  </si>
  <si>
    <t>16 mayo</t>
  </si>
  <si>
    <t>René Pape</t>
  </si>
  <si>
    <t>30 octubre</t>
  </si>
  <si>
    <t>Joyce Didonato</t>
  </si>
  <si>
    <t>28 (3) y 29 mayo</t>
  </si>
  <si>
    <t>Juanjo Mena</t>
  </si>
  <si>
    <t>Antonello Manacorda</t>
  </si>
  <si>
    <t>18 y 19 junio</t>
  </si>
  <si>
    <t>Manfred Honeck</t>
  </si>
  <si>
    <t>Danielle Gatt</t>
  </si>
  <si>
    <t>1 y 2 julio</t>
  </si>
  <si>
    <t>16 y 17 (1) octubre</t>
  </si>
  <si>
    <t>Riccardo Minasi</t>
  </si>
  <si>
    <t>Gustavo Gimeno</t>
  </si>
  <si>
    <t>23 diciembre</t>
  </si>
  <si>
    <t>24 noviembre</t>
  </si>
  <si>
    <t>Harmonia del Parnás</t>
  </si>
  <si>
    <t>Capella de Ministrers</t>
  </si>
  <si>
    <t>26 noviembre</t>
  </si>
  <si>
    <t>1 diciembre</t>
  </si>
  <si>
    <t>Accademia del Piacere</t>
  </si>
  <si>
    <t>La Galanía</t>
  </si>
  <si>
    <t>3 diciembre</t>
  </si>
  <si>
    <t>Nota: Datos de recaudación (base imponible) expresados en euros. (1) Función didáctica, (2) Funcion de Preestreno (Les Arts és per a tots), (3) Función realizada en Castellón, (4) Función realizada en Teulada-Moraira, (5) Función realizada en Madrid, (6) Festival Ensems.</t>
  </si>
  <si>
    <t>27 y 28 (3) marzo, 19 septiembre (6)</t>
  </si>
  <si>
    <t>Nacionales</t>
  </si>
  <si>
    <t>Museo de Etnología</t>
  </si>
  <si>
    <t>Jornada de Professorat - Campus Ontinyent (octubre)</t>
  </si>
  <si>
    <t>II Jornada de Podología Multidisciplinar (24 marzo)</t>
  </si>
  <si>
    <t>Jornada de Profesorado "Incorporació de la perspectiva de gènere a la docència de la Facultat d'Infermeria i Podologia" (24 mayo)</t>
  </si>
  <si>
    <t>Jornada de Profesorado - Jardí Botànic (11 mayo)</t>
  </si>
  <si>
    <t>Exposición "Dones amb molta història" (septiembre)</t>
  </si>
  <si>
    <t>Jornada de "Salut Comunitària" (15 noviembre)</t>
  </si>
  <si>
    <t>Charla coloquio sobre "Violència Obstètrica" (16 noviembre)</t>
  </si>
  <si>
    <t>Mesa redonda  “Soledad no deseada en las personas mayores” (16 noviembre)</t>
  </si>
  <si>
    <t>I Edición del Concurso de Carteles Día de la Mujer 8 de marzo</t>
  </si>
  <si>
    <t>Museo de Prehistoria</t>
  </si>
  <si>
    <t>(1) Desde el 1 de enero al 4 de junio, el aforo fue de 78 asientos. Reducción del 25,49% sobre el aforo completo de3 206 asientos.</t>
  </si>
  <si>
    <t>Desde el 5 de junio se amplia el aforo a 197 asientos. Reducción del 35,62% sobre el aforo completo de 306 asientos.</t>
  </si>
  <si>
    <t xml:space="preserve">(2) (3) Hasta el 9 de mayo de 2021 se mantuvo el cierre perimetral de las comunidades autónomas, lo que produjo el aumento del número de visitantes de la Comunidad </t>
  </si>
  <si>
    <t>Valenciana. Al final del estado de alarma, el 9 de mao de 2021, la movilidad aumentó y, desde verano el peso de los visitantes extranjeros y del resto de España aumentó.</t>
  </si>
  <si>
    <r>
      <t xml:space="preserve">  Museode las Ciencias
 Príncipe Felipe </t>
    </r>
    <r>
      <rPr>
        <b/>
        <vertAlign val="superscript"/>
        <sz val="10"/>
        <color indexed="9"/>
        <rFont val="Times New Roman"/>
        <family val="1"/>
      </rPr>
      <t>(2)</t>
    </r>
  </si>
  <si>
    <t>Eventos Alhambra On line</t>
  </si>
  <si>
    <r>
      <t>Pintura Espanyola: segona Meitat del segle XX (1980)</t>
    </r>
    <r>
      <rPr>
        <vertAlign val="superscript"/>
        <sz val="10"/>
        <rFont val="Times New Roman"/>
        <family val="1"/>
      </rPr>
      <t>(*)</t>
    </r>
  </si>
  <si>
    <t>Enric Banyuls, Des del silenci</t>
  </si>
  <si>
    <t>WPP (World Press Photo València)</t>
  </si>
  <si>
    <t>Visitas guiadas a exposiciones</t>
  </si>
  <si>
    <t>(*) Antes era una tarifa de grupo reducida que abarcaba a varios grupos (cruceros e IMSERSO), en 2021, esta tarifa solo está vigente para los grupos de cruceros.</t>
  </si>
  <si>
    <r>
      <t xml:space="preserve">Grupos reducida </t>
    </r>
    <r>
      <rPr>
        <vertAlign val="superscript"/>
        <sz val="10"/>
        <rFont val="Times New Roman"/>
        <family val="1"/>
      </rPr>
      <t>(*)</t>
    </r>
  </si>
  <si>
    <t>Confererencias</t>
  </si>
  <si>
    <t>20 presenciales</t>
  </si>
  <si>
    <t>Cursos (Diploma en Química: Especialidad Industria)</t>
  </si>
  <si>
    <t>Otras actividades "Disfrutando de la química" para estudiantes de 2º de Bachillerato.</t>
  </si>
  <si>
    <t>Presentación de libros, revistas</t>
  </si>
  <si>
    <t>Coloquios</t>
  </si>
  <si>
    <t>Conferencias, congresos, seminarios (presencial y online)</t>
  </si>
  <si>
    <t>Literatura y Música Pop al Palau</t>
  </si>
  <si>
    <t>Conciertos Espai Rambleta</t>
  </si>
  <si>
    <t>Mostra Cinema del Mediterrani</t>
  </si>
  <si>
    <t>Refugio de la Guerra Civil  Massarrojos</t>
  </si>
  <si>
    <t>Locales</t>
  </si>
  <si>
    <t>Refugio de la Guerra Civil Ajuntament</t>
  </si>
  <si>
    <t>Refugi C/ Serrans</t>
  </si>
  <si>
    <t>Refugi Massarrojos</t>
  </si>
  <si>
    <t>Refugio de la Guerra Civil Ayuntamiento</t>
  </si>
  <si>
    <t>Refugio C/ Serrans</t>
  </si>
  <si>
    <t>Refugio Massarrojos</t>
  </si>
  <si>
    <t>XXIV Festival de Jazz</t>
  </si>
  <si>
    <t xml:space="preserve">Viveros </t>
  </si>
  <si>
    <t>2.217/32.186</t>
  </si>
  <si>
    <r>
      <t xml:space="preserve">Universidad Cardenal Herrera - CEU </t>
    </r>
    <r>
      <rPr>
        <vertAlign val="superscript"/>
        <sz val="10"/>
        <rFont val="Times New Roman"/>
        <family val="1"/>
      </rPr>
      <t>(2)</t>
    </r>
  </si>
  <si>
    <r>
      <t xml:space="preserve">San Pío V (Bellas Artes) </t>
    </r>
    <r>
      <rPr>
        <vertAlign val="superscript"/>
        <sz val="10"/>
        <color theme="1"/>
        <rFont val="Times New Roman"/>
        <family val="1"/>
      </rPr>
      <t>(1)</t>
    </r>
  </si>
  <si>
    <t>Nota: (1) Uso restringido a investigadores. Cerrada al púlico desde febrero de 2016. (2) CEU. Publicaciones periódicas en papel/publicaciones periódicas revistas electrónicas.</t>
  </si>
  <si>
    <t>Facultad de Filosofía</t>
  </si>
  <si>
    <t>Conferencias, mesas redondas, congresos, jornadas, talleres, debates</t>
  </si>
  <si>
    <t>Olimpiada de Filosofía (fase local)</t>
  </si>
  <si>
    <t>Exposiciones trabajos grados ("Mostreta")</t>
  </si>
  <si>
    <t>Programa Nau Gran en Obert</t>
  </si>
  <si>
    <t>Foro Empleo</t>
  </si>
  <si>
    <t>Fuente: Servicio de Gestión del Espacio Radioeléctrico. DG de Tecnologias de la Informacion y las Comunicaciones.</t>
  </si>
  <si>
    <t>Corporación Valenciana de Medios de Comunicación</t>
  </si>
  <si>
    <t>Mesas redondas, congresos, jornadas</t>
  </si>
  <si>
    <t>12.198 legajos</t>
  </si>
  <si>
    <r>
      <t xml:space="preserve">Archivo Diocesano </t>
    </r>
    <r>
      <rPr>
        <vertAlign val="superscript"/>
        <sz val="10"/>
        <rFont val="Times New Roman"/>
        <family val="1"/>
      </rPr>
      <t>(*)</t>
    </r>
  </si>
  <si>
    <r>
      <t xml:space="preserve">Nota: </t>
    </r>
    <r>
      <rPr>
        <i/>
        <vertAlign val="superscript"/>
        <sz val="8"/>
        <rFont val="Times New Roman"/>
        <family val="1"/>
      </rPr>
      <t xml:space="preserve">(*) </t>
    </r>
    <r>
      <rPr>
        <i/>
        <sz val="8"/>
        <rFont val="Times New Roman"/>
        <family val="1"/>
      </rPr>
      <t>Debido al traslado de parte de los Fondos y Documentacion Auxiliar del Archivo Diocesano, no se a realizado inventariado alguno en el año 2021, por lo que la estadistica seria la misma que la del año anterior</t>
    </r>
  </si>
  <si>
    <t>Pizarro (*)</t>
  </si>
  <si>
    <t>Nota: Galería Arte Pizarro cerrada en 2021</t>
  </si>
  <si>
    <t>Presentaciones de libros, revistas..</t>
  </si>
  <si>
    <t>Nota:  (*) Entrada libre sin recuento. (-) Sense dades.</t>
  </si>
  <si>
    <t>Nota: (*) Cuantía de las ventas en número aproximado. (-) Sin datos.</t>
  </si>
  <si>
    <t xml:space="preserve">Visitantes </t>
  </si>
  <si>
    <t>Fuente: Gremio de Libreros de València. Asociación de editoriales del país valenciano-</t>
  </si>
  <si>
    <t>Carpa Editoriales Valencianas</t>
  </si>
  <si>
    <t xml:space="preserve">Instituciones </t>
  </si>
  <si>
    <t>Librerías</t>
  </si>
  <si>
    <t>Nota: (*) Tirada. (-)  Sin datos.</t>
  </si>
  <si>
    <t>478 / 5427</t>
  </si>
  <si>
    <t>1543 / 9444</t>
  </si>
  <si>
    <t>1771 / 5950</t>
  </si>
  <si>
    <t>597 / 185</t>
  </si>
  <si>
    <t>311 / 2944</t>
  </si>
  <si>
    <t>35 / 0</t>
  </si>
  <si>
    <t>0 / 1749</t>
  </si>
  <si>
    <t>Talleres, cursos</t>
  </si>
  <si>
    <t>24 / 192</t>
  </si>
  <si>
    <t>4629 / 0</t>
  </si>
  <si>
    <t xml:space="preserve">Representaciones teatrales </t>
  </si>
  <si>
    <t>Fuente: Bioparc</t>
  </si>
  <si>
    <t>Menores acompañados</t>
  </si>
  <si>
    <t>(*)</t>
  </si>
  <si>
    <t>Facultad de Medicina y Odontología</t>
  </si>
  <si>
    <t>Conferencias, mesas redondas, congresos, jornadas…</t>
  </si>
  <si>
    <t>Nota: El público asistente en las actividades de las facultades es aproximado. (-) sin recuento.</t>
  </si>
  <si>
    <t>Carme teatre. Amb el text per damunt X</t>
  </si>
  <si>
    <t>Focs de Vellut</t>
  </si>
  <si>
    <t>Panoràmica</t>
  </si>
  <si>
    <t>Vicent Gisbert</t>
  </si>
  <si>
    <t>Residència Creació 6</t>
  </si>
  <si>
    <t xml:space="preserve">Manuel Molins </t>
  </si>
  <si>
    <t>Anna Llenas</t>
  </si>
  <si>
    <t>Toni Agustí, Xavo Giménez i Diego Guill</t>
  </si>
  <si>
    <t>Nautilus</t>
  </si>
  <si>
    <t>La Negra</t>
  </si>
  <si>
    <t>El Monstre de Colors</t>
  </si>
  <si>
    <t>Tutatis i Transeduca</t>
  </si>
  <si>
    <t>Los tres cerditos</t>
  </si>
  <si>
    <t>Simón Fariza Miralles</t>
  </si>
  <si>
    <t>Teatro la Estrella</t>
  </si>
  <si>
    <t>Caperucita y otros lobos</t>
  </si>
  <si>
    <t>Gabriel Fariza y Maite Miralles</t>
  </si>
  <si>
    <t>Júlia</t>
  </si>
  <si>
    <t>Gemma Miralles</t>
  </si>
  <si>
    <t xml:space="preserve">La Dependent </t>
  </si>
  <si>
    <t>La mort i la donzella</t>
  </si>
  <si>
    <t>Asun Noales</t>
  </si>
  <si>
    <t>Institut Valencià de Cultura</t>
  </si>
  <si>
    <t>Dinamarca</t>
  </si>
  <si>
    <t>Josep Lluís Sirera, Rodolf Sirera</t>
  </si>
  <si>
    <t>Fes-me un lloc</t>
  </si>
  <si>
    <t>Isabel Martí</t>
  </si>
  <si>
    <t>MADONNA</t>
  </si>
  <si>
    <t>INGOVERNABLES</t>
  </si>
  <si>
    <t>Patricia Pardo</t>
  </si>
  <si>
    <t>Patrícia Pardo</t>
  </si>
  <si>
    <t>Carla Chillida</t>
  </si>
  <si>
    <t>Pepe Ruíz i Rafa Segura</t>
  </si>
  <si>
    <t>Enlluernador</t>
  </si>
  <si>
    <t>La Coja Dansa</t>
  </si>
  <si>
    <t>Santi de la Fuente</t>
  </si>
  <si>
    <t>Fil d'Arena</t>
  </si>
  <si>
    <t>Nimbes</t>
  </si>
  <si>
    <t>Isabel Abril, Clara Crespo, Roseta Plasencia</t>
  </si>
  <si>
    <t>Espai inestable</t>
  </si>
  <si>
    <t>Convida un Pobre a la Teva Taula</t>
  </si>
  <si>
    <t>Javier Sahuquillo i Borja López Collado</t>
  </si>
  <si>
    <t>Assaig, Grup de Teatre de la UV. </t>
  </si>
  <si>
    <t>La Ciudad de la Escarcha</t>
  </si>
  <si>
    <t>Anna Marí</t>
  </si>
  <si>
    <t>Crit Cia. de Teatre</t>
  </si>
  <si>
    <t>Pasado_mañana</t>
  </si>
  <si>
    <t>Toni Agustí</t>
  </si>
  <si>
    <t>Osaka Club</t>
  </si>
  <si>
    <t>La confiança</t>
  </si>
  <si>
    <t>Guadalupe Sáez</t>
  </si>
  <si>
    <t>Produccions d'Ultramar</t>
  </si>
  <si>
    <t>128 Batecs per Minut</t>
  </si>
  <si>
    <t>Albena Teatre</t>
  </si>
  <si>
    <t>Rebel·lió</t>
  </si>
  <si>
    <t>María Cardenas y Xavo Giménez</t>
  </si>
  <si>
    <t>Marea Danza</t>
  </si>
  <si>
    <t>Mucha Tonteria</t>
  </si>
  <si>
    <t>Berto Romero</t>
  </si>
  <si>
    <t>MPC</t>
  </si>
  <si>
    <t>La Hora de Pablo Ibarburu</t>
  </si>
  <si>
    <t>Pablo Ibarburu</t>
  </si>
  <si>
    <t>Espai Inestable</t>
  </si>
  <si>
    <t>Artimañas Teatro</t>
  </si>
  <si>
    <t>Las Mañas</t>
  </si>
  <si>
    <t>Antón Chéjov</t>
  </si>
  <si>
    <t>Les Tres Germanes</t>
  </si>
  <si>
    <t>José Sanchis Sinisterra</t>
  </si>
  <si>
    <t>Ai, Carmela!</t>
  </si>
  <si>
    <t>Paco Zarzoso</t>
  </si>
  <si>
    <t>Biblitoteca Pública del Estado en València Pilar Faus</t>
  </si>
  <si>
    <t>(1) Desde el 1 de enero al 4 de junio, el aforo fue de 78 asientos. Reducción del 25,49% sobre el aforo completo de 306 asientos.</t>
  </si>
  <si>
    <t>Desde el 9 de octubre se amplia el aforo al 100%</t>
  </si>
  <si>
    <t>Valenciana. Al final del estado de alarma, el 9 de mayo de 2021, la movilidad aumentó y, desde verano el peso de los visitantes extranjeros y del resto de España aumentó.</t>
  </si>
  <si>
    <t>15 años no es nada. 2005 - 2020</t>
  </si>
  <si>
    <t>Nota: (*) Escalante Centre Teatral, no tiene sede estable. (-) Sin datos.</t>
  </si>
  <si>
    <t>Olympia Metropolitana</t>
  </si>
  <si>
    <t>Adiós, Dueño Mío</t>
  </si>
  <si>
    <t>Anestesiadas</t>
  </si>
  <si>
    <t>Maria de Zayas</t>
  </si>
  <si>
    <t>Sonia Alejo y Rafael Calatayud</t>
  </si>
  <si>
    <t>El Desfase</t>
  </si>
  <si>
    <t>Currents</t>
  </si>
  <si>
    <t>La Función Que Sale Mal</t>
  </si>
  <si>
    <t>La Llamada, El Musical</t>
  </si>
  <si>
    <t>Señora De Rojo Sobre Fondo Gris</t>
  </si>
  <si>
    <t>Los Morancos</t>
  </si>
  <si>
    <t xml:space="preserve">Mayumana </t>
  </si>
  <si>
    <t>Varias cías</t>
  </si>
  <si>
    <t>Suma Latina</t>
  </si>
  <si>
    <t>Pentación</t>
  </si>
  <si>
    <t>César y Jorge Cadaval</t>
  </si>
  <si>
    <t>Mayumana</t>
  </si>
  <si>
    <t>Los Javis</t>
  </si>
  <si>
    <t>Miguel Delibes</t>
  </si>
  <si>
    <t>Sean Turner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</si>
</sst>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€&quot;#,##0.00_);[Red]\(&quot;€&quot;#,##0.00\)"/>
    <numFmt numFmtId="165" formatCode="_(* #,##0.00_);_(* \(#,##0.00\);_(* &quot;-&quot;??_);_(@_)"/>
    <numFmt numFmtId="166" formatCode="0.0%"/>
    <numFmt numFmtId="167" formatCode="#,##0.0"/>
    <numFmt numFmtId="168" formatCode="dd\-mm\-yy"/>
    <numFmt numFmtId="169" formatCode="#,##0.00\ &quot;€&quot;"/>
    <numFmt numFmtId="170" formatCode="#,##0\ &quot;€&quot;"/>
    <numFmt numFmtId="171" formatCode="#,##0_ ;\-#,##0\ "/>
    <numFmt numFmtId="172" formatCode="0.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sz val="10"/>
      <color indexed="9"/>
      <name val="Times New Roman"/>
      <family val="1"/>
    </font>
    <font>
      <i/>
      <sz val="8"/>
      <name val="Times New Roman"/>
      <family val="1"/>
    </font>
    <font>
      <sz val="10"/>
      <color indexed="48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Times New Roman"/>
      <family val="1"/>
    </font>
    <font>
      <b/>
      <sz val="10"/>
      <color indexed="10"/>
      <name val="Times New Roman"/>
      <family val="1"/>
    </font>
    <font>
      <sz val="10"/>
      <color indexed="10"/>
      <name val="Arial"/>
      <family val="2"/>
    </font>
    <font>
      <sz val="8"/>
      <name val="Arial"/>
      <family val="2"/>
    </font>
    <font>
      <sz val="10"/>
      <color rgb="FFFF0000"/>
      <name val="Times New Roman"/>
      <family val="1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Times New Roman"/>
      <family val="1"/>
    </font>
    <font>
      <sz val="10"/>
      <color theme="1"/>
      <name val="Times New Roman"/>
      <family val="1"/>
    </font>
    <font>
      <b/>
      <i/>
      <sz val="11"/>
      <name val="Times New Roman"/>
      <family val="1"/>
    </font>
    <font>
      <b/>
      <vertAlign val="superscript"/>
      <sz val="10"/>
      <color indexed="9"/>
      <name val="Times New Roman"/>
      <family val="1"/>
    </font>
    <font>
      <vertAlign val="superscript"/>
      <sz val="10"/>
      <name val="Times New Roman"/>
      <family val="1"/>
    </font>
    <font>
      <vertAlign val="superscript"/>
      <sz val="10"/>
      <color theme="1"/>
      <name val="Times New Roman"/>
      <family val="1"/>
    </font>
    <font>
      <i/>
      <vertAlign val="superscript"/>
      <sz val="8"/>
      <name val="Times New Roman"/>
      <family val="1"/>
    </font>
    <font>
      <vertAlign val="superscript"/>
      <sz val="11"/>
      <name val="Times New Roman"/>
      <family val="1"/>
    </font>
    <font>
      <sz val="10"/>
      <color rgb="FF000080"/>
      <name val="Times New Roman"/>
      <family val="1"/>
    </font>
    <font>
      <sz val="11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397"/>
        <bgColor indexed="64"/>
      </patternFill>
    </fill>
    <fill>
      <patternFill patternType="solid">
        <fgColor rgb="FFFFE397"/>
        <bgColor rgb="FF000000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9" fillId="0" borderId="0"/>
    <xf numFmtId="0" fontId="13" fillId="0" borderId="0"/>
    <xf numFmtId="9" fontId="2" fillId="0" borderId="0" applyFont="0" applyFill="0" applyBorder="0" applyAlignment="0" applyProtection="0"/>
    <xf numFmtId="0" fontId="2" fillId="0" borderId="0"/>
    <xf numFmtId="165" fontId="26" fillId="0" borderId="0" applyFont="0" applyFill="0" applyBorder="0" applyAlignment="0" applyProtection="0"/>
    <xf numFmtId="0" fontId="1" fillId="0" borderId="0"/>
  </cellStyleXfs>
  <cellXfs count="262">
    <xf numFmtId="0" fontId="0" fillId="0" borderId="0" xfId="0"/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/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0" xfId="0" applyFont="1"/>
    <xf numFmtId="0" fontId="10" fillId="2" borderId="0" xfId="0" applyFont="1" applyFill="1" applyAlignment="1">
      <alignment horizontal="left"/>
    </xf>
    <xf numFmtId="3" fontId="10" fillId="2" borderId="0" xfId="0" applyNumberFormat="1" applyFont="1" applyFill="1" applyAlignment="1">
      <alignment horizontal="right"/>
    </xf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4" fillId="0" borderId="0" xfId="0" applyFont="1" applyFill="1" applyAlignment="1">
      <alignment horizontal="left"/>
    </xf>
    <xf numFmtId="3" fontId="4" fillId="0" borderId="0" xfId="0" applyNumberFormat="1" applyFont="1" applyFill="1" applyAlignment="1">
      <alignment horizontal="right"/>
    </xf>
    <xf numFmtId="0" fontId="4" fillId="0" borderId="0" xfId="0" applyFont="1" applyFill="1"/>
    <xf numFmtId="3" fontId="4" fillId="0" borderId="0" xfId="0" applyNumberFormat="1" applyFont="1" applyFill="1"/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right"/>
    </xf>
    <xf numFmtId="0" fontId="10" fillId="2" borderId="0" xfId="0" applyFont="1" applyFill="1"/>
    <xf numFmtId="0" fontId="4" fillId="3" borderId="0" xfId="0" applyFont="1" applyFill="1" applyAlignment="1">
      <alignment horizontal="left"/>
    </xf>
    <xf numFmtId="3" fontId="4" fillId="3" borderId="0" xfId="0" applyNumberFormat="1" applyFont="1" applyFill="1" applyAlignment="1">
      <alignment horizontal="right"/>
    </xf>
    <xf numFmtId="0" fontId="4" fillId="3" borderId="0" xfId="0" applyFont="1" applyFill="1"/>
    <xf numFmtId="3" fontId="4" fillId="3" borderId="0" xfId="0" applyNumberFormat="1" applyFont="1" applyFill="1"/>
    <xf numFmtId="0" fontId="11" fillId="0" borderId="0" xfId="0" applyFont="1"/>
    <xf numFmtId="0" fontId="11" fillId="0" borderId="0" xfId="0" applyFont="1" applyAlignment="1">
      <alignment horizontal="left"/>
    </xf>
    <xf numFmtId="3" fontId="11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indent="1"/>
    </xf>
    <xf numFmtId="0" fontId="10" fillId="2" borderId="0" xfId="0" applyFont="1" applyFill="1" applyAlignment="1">
      <alignment horizontal="right"/>
    </xf>
    <xf numFmtId="0" fontId="4" fillId="0" borderId="0" xfId="0" applyFont="1" applyFill="1" applyAlignment="1">
      <alignment horizontal="left" indent="1"/>
    </xf>
    <xf numFmtId="0" fontId="4" fillId="3" borderId="0" xfId="0" applyFont="1" applyFill="1" applyAlignment="1">
      <alignment horizontal="left" indent="1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3" fontId="4" fillId="0" borderId="0" xfId="0" applyNumberFormat="1" applyFont="1"/>
    <xf numFmtId="0" fontId="4" fillId="0" borderId="0" xfId="0" applyFont="1" applyAlignment="1"/>
    <xf numFmtId="0" fontId="10" fillId="2" borderId="0" xfId="0" applyFont="1" applyFill="1" applyAlignment="1">
      <alignment horizontal="right" wrapText="1"/>
    </xf>
    <xf numFmtId="0" fontId="11" fillId="0" borderId="0" xfId="0" applyFont="1" applyAlignment="1"/>
    <xf numFmtId="3" fontId="11" fillId="0" borderId="0" xfId="0" applyNumberFormat="1" applyFont="1"/>
    <xf numFmtId="0" fontId="8" fillId="0" borderId="0" xfId="0" applyFont="1" applyAlignment="1"/>
    <xf numFmtId="0" fontId="9" fillId="0" borderId="0" xfId="0" applyFont="1" applyAlignment="1"/>
    <xf numFmtId="3" fontId="4" fillId="3" borderId="0" xfId="0" applyNumberFormat="1" applyFont="1" applyFill="1" applyAlignment="1"/>
    <xf numFmtId="0" fontId="4" fillId="3" borderId="0" xfId="0" applyFont="1" applyFill="1" applyAlignment="1"/>
    <xf numFmtId="3" fontId="4" fillId="0" borderId="0" xfId="0" applyNumberFormat="1" applyFont="1" applyFill="1" applyAlignment="1"/>
    <xf numFmtId="0" fontId="4" fillId="0" borderId="0" xfId="0" applyFont="1" applyFill="1" applyAlignment="1"/>
    <xf numFmtId="3" fontId="4" fillId="3" borderId="0" xfId="0" quotePrefix="1" applyNumberFormat="1" applyFont="1" applyFill="1" applyAlignment="1">
      <alignment horizontal="right"/>
    </xf>
    <xf numFmtId="3" fontId="4" fillId="0" borderId="0" xfId="0" quotePrefix="1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3" borderId="0" xfId="0" applyFont="1" applyFill="1" applyAlignment="1">
      <alignment horizontal="right"/>
    </xf>
    <xf numFmtId="0" fontId="4" fillId="0" borderId="0" xfId="0" quotePrefix="1" applyFont="1" applyFill="1" applyAlignment="1">
      <alignment horizontal="right"/>
    </xf>
    <xf numFmtId="0" fontId="11" fillId="0" borderId="0" xfId="0" applyFont="1" applyAlignment="1">
      <alignment horizontal="right"/>
    </xf>
    <xf numFmtId="0" fontId="11" fillId="0" borderId="0" xfId="0" quotePrefix="1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wrapText="1"/>
    </xf>
    <xf numFmtId="0" fontId="4" fillId="3" borderId="0" xfId="0" quotePrefix="1" applyFont="1" applyFill="1" applyAlignment="1">
      <alignment horizontal="right"/>
    </xf>
    <xf numFmtId="0" fontId="8" fillId="0" borderId="0" xfId="0" applyFont="1" applyFill="1"/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right" wrapText="1"/>
    </xf>
    <xf numFmtId="3" fontId="4" fillId="3" borderId="0" xfId="0" applyNumberFormat="1" applyFont="1" applyFill="1" applyAlignment="1">
      <alignment horizontal="right" wrapText="1"/>
    </xf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left" indent="1"/>
    </xf>
    <xf numFmtId="3" fontId="11" fillId="0" borderId="0" xfId="0" applyNumberFormat="1" applyFont="1" applyFill="1" applyAlignment="1">
      <alignment horizontal="right"/>
    </xf>
    <xf numFmtId="3" fontId="11" fillId="0" borderId="0" xfId="0" quotePrefix="1" applyNumberFormat="1" applyFont="1" applyFill="1" applyAlignment="1">
      <alignment horizontal="right"/>
    </xf>
    <xf numFmtId="3" fontId="11" fillId="0" borderId="0" xfId="0" applyNumberFormat="1" applyFont="1" applyFill="1"/>
    <xf numFmtId="0" fontId="11" fillId="0" borderId="0" xfId="0" quotePrefix="1" applyFont="1" applyFill="1" applyAlignment="1">
      <alignment horizontal="right"/>
    </xf>
    <xf numFmtId="0" fontId="11" fillId="0" borderId="0" xfId="0" applyFont="1" applyFill="1" applyAlignment="1">
      <alignment horizontal="left"/>
    </xf>
    <xf numFmtId="0" fontId="5" fillId="0" borderId="0" xfId="0" applyFont="1" applyFill="1"/>
    <xf numFmtId="0" fontId="4" fillId="3" borderId="0" xfId="0" applyFont="1" applyFill="1" applyAlignment="1">
      <alignment wrapText="1"/>
    </xf>
    <xf numFmtId="3" fontId="11" fillId="0" borderId="0" xfId="0" applyNumberFormat="1" applyFont="1" applyAlignment="1"/>
    <xf numFmtId="3" fontId="11" fillId="0" borderId="0" xfId="0" applyNumberFormat="1" applyFont="1" applyAlignment="1">
      <alignment horizontal="right" wrapText="1"/>
    </xf>
    <xf numFmtId="14" fontId="11" fillId="0" borderId="0" xfId="0" applyNumberFormat="1" applyFont="1"/>
    <xf numFmtId="0" fontId="12" fillId="0" borderId="0" xfId="0" applyFont="1" applyFill="1"/>
    <xf numFmtId="1" fontId="4" fillId="0" borderId="0" xfId="0" applyNumberFormat="1" applyFont="1" applyFill="1" applyAlignment="1">
      <alignment horizontal="right"/>
    </xf>
    <xf numFmtId="168" fontId="4" fillId="0" borderId="0" xfId="0" applyNumberFormat="1" applyFont="1"/>
    <xf numFmtId="168" fontId="11" fillId="0" borderId="0" xfId="0" applyNumberFormat="1" applyFont="1"/>
    <xf numFmtId="167" fontId="4" fillId="0" borderId="0" xfId="0" applyNumberFormat="1" applyFont="1" applyFill="1" applyAlignment="1">
      <alignment horizontal="right"/>
    </xf>
    <xf numFmtId="0" fontId="4" fillId="3" borderId="0" xfId="0" applyFont="1" applyFill="1" applyAlignment="1">
      <alignment horizontal="left" indent="2"/>
    </xf>
    <xf numFmtId="0" fontId="4" fillId="2" borderId="0" xfId="0" applyFont="1" applyFill="1"/>
    <xf numFmtId="0" fontId="13" fillId="0" borderId="0" xfId="0" applyFont="1"/>
    <xf numFmtId="0" fontId="4" fillId="3" borderId="0" xfId="0" applyFont="1" applyFill="1" applyBorder="1" applyAlignment="1">
      <alignment horizontal="left" wrapText="1" indent="1"/>
    </xf>
    <xf numFmtId="3" fontId="10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indent="2"/>
    </xf>
    <xf numFmtId="0" fontId="14" fillId="0" borderId="0" xfId="0" applyFont="1"/>
    <xf numFmtId="0" fontId="15" fillId="0" borderId="0" xfId="0" applyFont="1"/>
    <xf numFmtId="3" fontId="4" fillId="3" borderId="0" xfId="0" quotePrefix="1" applyNumberFormat="1" applyFont="1" applyFill="1" applyAlignment="1">
      <alignment horizontal="right" wrapText="1"/>
    </xf>
    <xf numFmtId="3" fontId="4" fillId="3" borderId="0" xfId="0" applyNumberFormat="1" applyFont="1" applyFill="1" applyAlignment="1">
      <alignment horizontal="left"/>
    </xf>
    <xf numFmtId="0" fontId="10" fillId="2" borderId="0" xfId="0" applyFont="1" applyFill="1" applyAlignment="1"/>
    <xf numFmtId="0" fontId="2" fillId="0" borderId="0" xfId="0" applyFont="1" applyAlignment="1">
      <alignment horizontal="center"/>
    </xf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0" applyNumberFormat="1" applyFont="1"/>
    <xf numFmtId="3" fontId="17" fillId="0" borderId="0" xfId="0" applyNumberFormat="1" applyFont="1" applyAlignment="1">
      <alignment horizontal="right"/>
    </xf>
    <xf numFmtId="0" fontId="18" fillId="0" borderId="0" xfId="0" applyFont="1" applyFill="1"/>
    <xf numFmtId="0" fontId="19" fillId="0" borderId="0" xfId="0" applyFont="1" applyFill="1" applyAlignment="1">
      <alignment horizontal="right"/>
    </xf>
    <xf numFmtId="0" fontId="19" fillId="0" borderId="0" xfId="0" applyFont="1"/>
    <xf numFmtId="0" fontId="20" fillId="0" borderId="0" xfId="0" applyFont="1"/>
    <xf numFmtId="0" fontId="19" fillId="0" borderId="0" xfId="0" applyFont="1" applyFill="1"/>
    <xf numFmtId="3" fontId="19" fillId="0" borderId="0" xfId="0" applyNumberFormat="1" applyFont="1" applyFill="1" applyAlignment="1">
      <alignment horizontal="right"/>
    </xf>
    <xf numFmtId="0" fontId="19" fillId="0" borderId="0" xfId="0" applyFont="1" applyFill="1" applyAlignment="1">
      <alignment horizontal="left" indent="1"/>
    </xf>
    <xf numFmtId="3" fontId="4" fillId="0" borderId="0" xfId="0" quotePrefix="1" applyNumberFormat="1" applyFont="1" applyFill="1" applyAlignment="1">
      <alignment horizontal="right" wrapText="1"/>
    </xf>
    <xf numFmtId="0" fontId="7" fillId="0" borderId="0" xfId="0" applyFont="1" applyFill="1" applyAlignment="1">
      <alignment horizontal="left"/>
    </xf>
    <xf numFmtId="3" fontId="4" fillId="0" borderId="0" xfId="0" applyNumberFormat="1" applyFont="1" applyFill="1" applyAlignment="1">
      <alignment wrapText="1"/>
    </xf>
    <xf numFmtId="166" fontId="4" fillId="3" borderId="0" xfId="3" applyNumberFormat="1" applyFont="1" applyFill="1" applyAlignment="1">
      <alignment horizontal="right"/>
    </xf>
    <xf numFmtId="166" fontId="4" fillId="3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0" fontId="23" fillId="0" borderId="0" xfId="0" applyFont="1"/>
    <xf numFmtId="170" fontId="4" fillId="0" borderId="0" xfId="0" applyNumberFormat="1" applyFont="1" applyFill="1" applyAlignment="1"/>
    <xf numFmtId="3" fontId="4" fillId="3" borderId="0" xfId="0" applyNumberFormat="1" applyFont="1" applyFill="1" applyAlignment="1">
      <alignment horizontal="left" indent="1"/>
    </xf>
    <xf numFmtId="0" fontId="10" fillId="2" borderId="0" xfId="0" applyFont="1" applyFill="1" applyBorder="1" applyAlignment="1">
      <alignment horizontal="right" wrapText="1"/>
    </xf>
    <xf numFmtId="9" fontId="9" fillId="0" borderId="0" xfId="3" applyFont="1" applyAlignment="1">
      <alignment horizontal="left"/>
    </xf>
    <xf numFmtId="0" fontId="7" fillId="0" borderId="0" xfId="0" applyFont="1"/>
    <xf numFmtId="3" fontId="4" fillId="0" borderId="0" xfId="0" applyNumberFormat="1" applyFont="1" applyFill="1" applyAlignment="1">
      <alignment horizontal="left" indent="1"/>
    </xf>
    <xf numFmtId="3" fontId="4" fillId="3" borderId="0" xfId="0" quotePrefix="1" applyNumberFormat="1" applyFont="1" applyFill="1"/>
    <xf numFmtId="3" fontId="4" fillId="3" borderId="0" xfId="2" applyNumberFormat="1" applyFont="1" applyFill="1"/>
    <xf numFmtId="3" fontId="4" fillId="0" borderId="0" xfId="2" applyNumberFormat="1" applyFont="1" applyFill="1"/>
    <xf numFmtId="0" fontId="4" fillId="0" borderId="0" xfId="0" applyFont="1" applyAlignment="1">
      <alignment horizontal="left" indent="2"/>
    </xf>
    <xf numFmtId="49" fontId="4" fillId="0" borderId="0" xfId="0" applyNumberFormat="1" applyFont="1" applyFill="1" applyAlignment="1">
      <alignment horizontal="right"/>
    </xf>
    <xf numFmtId="49" fontId="4" fillId="3" borderId="0" xfId="0" applyNumberFormat="1" applyFont="1" applyFill="1" applyAlignment="1">
      <alignment horizontal="right"/>
    </xf>
    <xf numFmtId="169" fontId="4" fillId="0" borderId="0" xfId="0" applyNumberFormat="1" applyFont="1" applyFill="1"/>
    <xf numFmtId="0" fontId="7" fillId="3" borderId="0" xfId="0" applyFont="1" applyFill="1" applyAlignment="1">
      <alignment horizontal="left" indent="1"/>
    </xf>
    <xf numFmtId="0" fontId="7" fillId="0" borderId="0" xfId="0" applyFont="1" applyAlignment="1">
      <alignment horizontal="left" indent="1"/>
    </xf>
    <xf numFmtId="164" fontId="4" fillId="3" borderId="0" xfId="0" applyNumberFormat="1" applyFont="1" applyFill="1"/>
    <xf numFmtId="0" fontId="0" fillId="0" borderId="0" xfId="0" applyAlignment="1">
      <alignment wrapText="1"/>
    </xf>
    <xf numFmtId="167" fontId="4" fillId="3" borderId="0" xfId="0" applyNumberFormat="1" applyFont="1" applyFill="1" applyAlignment="1">
      <alignment horizontal="right"/>
    </xf>
    <xf numFmtId="3" fontId="4" fillId="0" borderId="0" xfId="0" quotePrefix="1" applyNumberFormat="1" applyFont="1" applyAlignment="1">
      <alignment horizontal="right"/>
    </xf>
    <xf numFmtId="0" fontId="4" fillId="0" borderId="0" xfId="0" applyFont="1" applyFill="1" applyBorder="1" applyAlignment="1">
      <alignment horizontal="left" wrapText="1" indent="1"/>
    </xf>
    <xf numFmtId="0" fontId="4" fillId="3" borderId="0" xfId="0" applyFont="1" applyFill="1" applyBorder="1" applyAlignment="1">
      <alignment horizontal="left"/>
    </xf>
    <xf numFmtId="3" fontId="4" fillId="3" borderId="0" xfId="0" applyNumberFormat="1" applyFont="1" applyFill="1" applyBorder="1" applyAlignment="1">
      <alignment horizontal="right"/>
    </xf>
    <xf numFmtId="3" fontId="4" fillId="3" borderId="0" xfId="0" applyNumberFormat="1" applyFont="1" applyFill="1" applyBorder="1"/>
    <xf numFmtId="1" fontId="4" fillId="3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 wrapText="1"/>
    </xf>
    <xf numFmtId="1" fontId="4" fillId="0" borderId="0" xfId="0" applyNumberFormat="1" applyFont="1" applyFill="1" applyBorder="1" applyAlignment="1">
      <alignment horizontal="right"/>
    </xf>
    <xf numFmtId="3" fontId="4" fillId="3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indent="1"/>
    </xf>
    <xf numFmtId="0" fontId="22" fillId="3" borderId="0" xfId="0" applyFont="1" applyFill="1" applyBorder="1" applyAlignment="1">
      <alignment horizontal="left"/>
    </xf>
    <xf numFmtId="0" fontId="10" fillId="2" borderId="0" xfId="0" applyNumberFormat="1" applyFont="1" applyFill="1" applyBorder="1" applyAlignment="1">
      <alignment horizontal="right"/>
    </xf>
    <xf numFmtId="3" fontId="4" fillId="0" borderId="0" xfId="0" applyNumberFormat="1" applyFont="1" applyFill="1" applyAlignment="1">
      <alignment horizontal="left" wrapText="1"/>
    </xf>
    <xf numFmtId="9" fontId="0" fillId="4" borderId="0" xfId="3" applyFont="1" applyFill="1"/>
    <xf numFmtId="9" fontId="4" fillId="4" borderId="0" xfId="3" applyFont="1" applyFill="1" applyAlignment="1">
      <alignment horizontal="left"/>
    </xf>
    <xf numFmtId="9" fontId="4" fillId="4" borderId="0" xfId="3" quotePrefix="1" applyFont="1" applyFill="1" applyAlignment="1">
      <alignment horizontal="right" wrapText="1"/>
    </xf>
    <xf numFmtId="0" fontId="4" fillId="3" borderId="0" xfId="0" applyFont="1" applyFill="1" applyAlignment="1">
      <alignment horizontal="left" wrapText="1" indent="2"/>
    </xf>
    <xf numFmtId="3" fontId="7" fillId="0" borderId="0" xfId="0" applyNumberFormat="1" applyFont="1" applyFill="1"/>
    <xf numFmtId="3" fontId="7" fillId="0" borderId="0" xfId="0" applyNumberFormat="1" applyFont="1" applyFill="1" applyAlignment="1">
      <alignment horizontal="right"/>
    </xf>
    <xf numFmtId="3" fontId="4" fillId="4" borderId="0" xfId="0" quotePrefix="1" applyNumberFormat="1" applyFont="1" applyFill="1" applyAlignment="1">
      <alignment horizontal="right"/>
    </xf>
    <xf numFmtId="9" fontId="4" fillId="4" borderId="0" xfId="3" quotePrefix="1" applyFont="1" applyFill="1" applyAlignment="1">
      <alignment horizontal="right"/>
    </xf>
    <xf numFmtId="0" fontId="4" fillId="3" borderId="0" xfId="4" applyFont="1" applyFill="1"/>
    <xf numFmtId="0" fontId="4" fillId="0" borderId="0" xfId="4" applyFont="1" applyFill="1"/>
    <xf numFmtId="3" fontId="4" fillId="0" borderId="0" xfId="4" applyNumberFormat="1" applyFont="1" applyFill="1"/>
    <xf numFmtId="3" fontId="4" fillId="3" borderId="0" xfId="4" applyNumberFormat="1" applyFont="1" applyFill="1"/>
    <xf numFmtId="169" fontId="4" fillId="3" borderId="0" xfId="4" applyNumberFormat="1" applyFont="1" applyFill="1"/>
    <xf numFmtId="169" fontId="4" fillId="0" borderId="0" xfId="4" applyNumberFormat="1" applyFont="1" applyFill="1"/>
    <xf numFmtId="171" fontId="4" fillId="0" borderId="0" xfId="5" quotePrefix="1" applyNumberFormat="1" applyFont="1" applyFill="1" applyAlignment="1">
      <alignment horizontal="right"/>
    </xf>
    <xf numFmtId="0" fontId="7" fillId="0" borderId="0" xfId="0" applyFont="1" applyFill="1"/>
    <xf numFmtId="0" fontId="7" fillId="0" borderId="0" xfId="0" applyFont="1" applyFill="1" applyAlignment="1"/>
    <xf numFmtId="3" fontId="7" fillId="0" borderId="0" xfId="0" applyNumberFormat="1" applyFont="1" applyFill="1" applyAlignment="1"/>
    <xf numFmtId="0" fontId="4" fillId="3" borderId="0" xfId="0" applyFont="1" applyFill="1" applyAlignment="1">
      <alignment horizontal="left" indent="3"/>
    </xf>
    <xf numFmtId="0" fontId="4" fillId="0" borderId="0" xfId="0" applyFont="1" applyFill="1" applyAlignment="1">
      <alignment horizontal="left" indent="3"/>
    </xf>
    <xf numFmtId="0" fontId="4" fillId="0" borderId="0" xfId="0" applyFont="1" applyFill="1" applyAlignment="1">
      <alignment horizontal="left" wrapText="1" indent="3"/>
    </xf>
    <xf numFmtId="0" fontId="7" fillId="0" borderId="0" xfId="0" applyFont="1" applyFill="1" applyBorder="1" applyAlignment="1">
      <alignment horizontal="left" wrapText="1"/>
    </xf>
    <xf numFmtId="0" fontId="22" fillId="0" borderId="0" xfId="0" applyFont="1" applyFill="1" applyBorder="1" applyAlignment="1">
      <alignment horizontal="left"/>
    </xf>
    <xf numFmtId="0" fontId="4" fillId="5" borderId="0" xfId="0" applyFont="1" applyFill="1" applyBorder="1" applyAlignment="1">
      <alignment horizontal="left" wrapText="1" indent="1"/>
    </xf>
    <xf numFmtId="0" fontId="7" fillId="5" borderId="0" xfId="0" applyFont="1" applyFill="1" applyBorder="1" applyAlignment="1">
      <alignment horizontal="left" wrapText="1"/>
    </xf>
    <xf numFmtId="0" fontId="4" fillId="5" borderId="0" xfId="0" applyFont="1" applyFill="1" applyBorder="1" applyAlignment="1">
      <alignment horizontal="left"/>
    </xf>
    <xf numFmtId="3" fontId="4" fillId="5" borderId="0" xfId="0" applyNumberFormat="1" applyFont="1" applyFill="1" applyBorder="1" applyAlignment="1">
      <alignment horizontal="right"/>
    </xf>
    <xf numFmtId="3" fontId="4" fillId="5" borderId="0" xfId="0" applyNumberFormat="1" applyFont="1" applyFill="1" applyBorder="1" applyAlignment="1">
      <alignment horizontal="right" wrapText="1"/>
    </xf>
    <xf numFmtId="3" fontId="4" fillId="3" borderId="0" xfId="0" applyNumberFormat="1" applyFont="1" applyFill="1" applyAlignment="1">
      <alignment wrapText="1"/>
    </xf>
    <xf numFmtId="169" fontId="4" fillId="0" borderId="0" xfId="0" applyNumberFormat="1" applyFont="1" applyFill="1" applyAlignment="1">
      <alignment wrapText="1"/>
    </xf>
    <xf numFmtId="169" fontId="4" fillId="3" borderId="0" xfId="0" applyNumberFormat="1" applyFont="1" applyFill="1" applyAlignment="1">
      <alignment horizontal="right"/>
    </xf>
    <xf numFmtId="169" fontId="4" fillId="0" borderId="0" xfId="0" quotePrefix="1" applyNumberFormat="1" applyFont="1" applyFill="1" applyAlignment="1">
      <alignment horizontal="right" wrapText="1"/>
    </xf>
    <xf numFmtId="0" fontId="27" fillId="0" borderId="0" xfId="0" applyFont="1"/>
    <xf numFmtId="9" fontId="4" fillId="3" borderId="0" xfId="3" applyNumberFormat="1" applyFont="1" applyFill="1" applyAlignment="1">
      <alignment horizontal="right"/>
    </xf>
    <xf numFmtId="9" fontId="4" fillId="0" borderId="0" xfId="3" applyNumberFormat="1" applyFont="1" applyFill="1" applyAlignment="1">
      <alignment horizontal="right"/>
    </xf>
    <xf numFmtId="9" fontId="4" fillId="3" borderId="0" xfId="0" applyNumberFormat="1" applyFont="1" applyFill="1" applyAlignment="1">
      <alignment horizontal="right"/>
    </xf>
    <xf numFmtId="9" fontId="4" fillId="0" borderId="0" xfId="0" applyNumberFormat="1" applyFont="1" applyFill="1" applyAlignment="1">
      <alignment horizontal="right"/>
    </xf>
    <xf numFmtId="0" fontId="2" fillId="0" borderId="0" xfId="0" applyFont="1" applyFill="1"/>
    <xf numFmtId="0" fontId="25" fillId="0" borderId="0" xfId="0" applyFont="1" applyFill="1"/>
    <xf numFmtId="0" fontId="21" fillId="0" borderId="0" xfId="0" applyFont="1" applyFill="1"/>
    <xf numFmtId="0" fontId="2" fillId="0" borderId="0" xfId="0" applyFont="1" applyFill="1" applyAlignment="1"/>
    <xf numFmtId="0" fontId="21" fillId="0" borderId="0" xfId="0" applyFont="1" applyFill="1" applyAlignment="1"/>
    <xf numFmtId="3" fontId="21" fillId="0" borderId="0" xfId="0" applyNumberFormat="1" applyFont="1" applyFill="1" applyAlignment="1">
      <alignment horizontal="right"/>
    </xf>
    <xf numFmtId="3" fontId="21" fillId="0" borderId="0" xfId="0" quotePrefix="1" applyNumberFormat="1" applyFont="1" applyFill="1" applyAlignment="1">
      <alignment horizontal="right"/>
    </xf>
    <xf numFmtId="3" fontId="21" fillId="0" borderId="0" xfId="0" quotePrefix="1" applyNumberFormat="1" applyFont="1" applyFill="1" applyAlignment="1"/>
    <xf numFmtId="0" fontId="6" fillId="0" borderId="0" xfId="0" applyFont="1" applyAlignment="1"/>
    <xf numFmtId="3" fontId="4" fillId="0" borderId="0" xfId="0" quotePrefix="1" applyNumberFormat="1" applyFont="1" applyFill="1"/>
    <xf numFmtId="0" fontId="28" fillId="0" borderId="0" xfId="0" applyFont="1"/>
    <xf numFmtId="49" fontId="4" fillId="0" borderId="0" xfId="0" applyNumberFormat="1" applyFont="1" applyFill="1" applyAlignment="1">
      <alignment horizontal="right" wrapText="1"/>
    </xf>
    <xf numFmtId="0" fontId="29" fillId="0" borderId="0" xfId="0" applyFont="1" applyFill="1" applyAlignment="1">
      <alignment horizontal="left" indent="1"/>
    </xf>
    <xf numFmtId="0" fontId="29" fillId="3" borderId="0" xfId="0" applyFont="1" applyFill="1" applyAlignment="1">
      <alignment horizontal="left" indent="1"/>
    </xf>
    <xf numFmtId="0" fontId="29" fillId="0" borderId="0" xfId="0" applyFont="1" applyFill="1"/>
    <xf numFmtId="0" fontId="29" fillId="0" borderId="0" xfId="0" applyFont="1" applyFill="1" applyAlignment="1"/>
    <xf numFmtId="0" fontId="7" fillId="0" borderId="0" xfId="0" applyFont="1" applyFill="1" applyBorder="1" applyAlignment="1">
      <alignment wrapText="1"/>
    </xf>
    <xf numFmtId="0" fontId="30" fillId="0" borderId="0" xfId="0" applyFont="1"/>
    <xf numFmtId="3" fontId="4" fillId="6" borderId="0" xfId="0" applyNumberFormat="1" applyFont="1" applyFill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/>
    <xf numFmtId="3" fontId="4" fillId="6" borderId="0" xfId="0" applyNumberFormat="1" applyFont="1" applyFill="1" applyBorder="1" applyAlignment="1">
      <alignment horizontal="right"/>
    </xf>
    <xf numFmtId="0" fontId="4" fillId="6" borderId="0" xfId="0" applyFont="1" applyFill="1" applyBorder="1" applyAlignment="1">
      <alignment horizontal="left" indent="1"/>
    </xf>
    <xf numFmtId="0" fontId="4" fillId="6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4" fillId="6" borderId="0" xfId="0" applyFont="1" applyFill="1" applyBorder="1"/>
    <xf numFmtId="3" fontId="4" fillId="6" borderId="0" xfId="0" quotePrefix="1" applyNumberFormat="1" applyFont="1" applyFill="1" applyBorder="1" applyAlignment="1">
      <alignment horizontal="right"/>
    </xf>
    <xf numFmtId="3" fontId="4" fillId="6" borderId="0" xfId="2" applyNumberFormat="1" applyFont="1" applyFill="1" applyBorder="1"/>
    <xf numFmtId="3" fontId="4" fillId="0" borderId="0" xfId="2" applyNumberFormat="1" applyFont="1" applyFill="1" applyBorder="1"/>
    <xf numFmtId="0" fontId="4" fillId="3" borderId="0" xfId="0" applyFont="1" applyFill="1" applyAlignment="1">
      <alignment horizontal="left" wrapText="1" indent="3"/>
    </xf>
    <xf numFmtId="3" fontId="4" fillId="4" borderId="0" xfId="0" quotePrefix="1" applyNumberFormat="1" applyFont="1" applyFill="1" applyAlignment="1">
      <alignment horizontal="right" wrapText="1"/>
    </xf>
    <xf numFmtId="3" fontId="4" fillId="4" borderId="0" xfId="0" applyNumberFormat="1" applyFont="1" applyFill="1" applyAlignment="1">
      <alignment horizontal="right" wrapText="1"/>
    </xf>
    <xf numFmtId="49" fontId="4" fillId="4" borderId="0" xfId="0" applyNumberFormat="1" applyFont="1" applyFill="1" applyAlignment="1">
      <alignment horizontal="right"/>
    </xf>
    <xf numFmtId="169" fontId="4" fillId="4" borderId="0" xfId="0" applyNumberFormat="1" applyFont="1" applyFill="1" applyAlignment="1">
      <alignment wrapText="1"/>
    </xf>
    <xf numFmtId="0" fontId="0" fillId="4" borderId="0" xfId="0" applyFill="1" applyAlignment="1">
      <alignment wrapText="1"/>
    </xf>
    <xf numFmtId="169" fontId="4" fillId="4" borderId="0" xfId="0" quotePrefix="1" applyNumberFormat="1" applyFont="1" applyFill="1" applyAlignment="1">
      <alignment horizontal="right" wrapText="1"/>
    </xf>
    <xf numFmtId="3" fontId="21" fillId="0" borderId="0" xfId="0" applyNumberFormat="1" applyFont="1" applyFill="1"/>
    <xf numFmtId="0" fontId="21" fillId="0" borderId="0" xfId="0" applyFont="1" applyFill="1" applyAlignment="1">
      <alignment horizontal="right"/>
    </xf>
    <xf numFmtId="3" fontId="21" fillId="0" borderId="0" xfId="0" applyNumberFormat="1" applyFont="1" applyFill="1" applyAlignment="1"/>
    <xf numFmtId="172" fontId="4" fillId="0" borderId="0" xfId="0" applyNumberFormat="1" applyFont="1" applyFill="1" applyAlignment="1">
      <alignment horizontal="right"/>
    </xf>
    <xf numFmtId="3" fontId="6" fillId="0" borderId="0" xfId="0" applyNumberFormat="1" applyFont="1"/>
    <xf numFmtId="0" fontId="4" fillId="0" borderId="0" xfId="0" applyFont="1" applyFill="1" applyBorder="1" applyAlignment="1">
      <alignment horizontal="left" indent="2"/>
    </xf>
    <xf numFmtId="0" fontId="4" fillId="6" borderId="0" xfId="0" applyFont="1" applyFill="1" applyBorder="1" applyAlignment="1">
      <alignment horizontal="left" indent="2"/>
    </xf>
    <xf numFmtId="0" fontId="7" fillId="6" borderId="0" xfId="0" applyFont="1" applyFill="1" applyBorder="1" applyAlignment="1"/>
    <xf numFmtId="0" fontId="4" fillId="6" borderId="0" xfId="0" quotePrefix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right"/>
    </xf>
    <xf numFmtId="0" fontId="11" fillId="0" borderId="0" xfId="0" applyFont="1" applyFill="1" applyBorder="1"/>
    <xf numFmtId="0" fontId="4" fillId="6" borderId="0" xfId="0" applyFont="1" applyFill="1" applyBorder="1" applyAlignment="1">
      <alignment horizontal="left"/>
    </xf>
    <xf numFmtId="3" fontId="4" fillId="0" borderId="0" xfId="0" quotePrefix="1" applyNumberFormat="1" applyFont="1" applyFill="1" applyBorder="1" applyAlignment="1">
      <alignment horizontal="right"/>
    </xf>
    <xf numFmtId="0" fontId="4" fillId="5" borderId="0" xfId="0" applyFont="1" applyFill="1" applyAlignment="1">
      <alignment horizontal="left" indent="2"/>
    </xf>
    <xf numFmtId="0" fontId="7" fillId="5" borderId="0" xfId="0" applyFont="1" applyFill="1" applyAlignment="1">
      <alignment horizontal="left" indent="1"/>
    </xf>
    <xf numFmtId="3" fontId="4" fillId="5" borderId="0" xfId="0" applyNumberFormat="1" applyFont="1" applyFill="1"/>
    <xf numFmtId="3" fontId="4" fillId="5" borderId="0" xfId="0" quotePrefix="1" applyNumberFormat="1" applyFont="1" applyFill="1" applyAlignment="1">
      <alignment horizontal="right"/>
    </xf>
    <xf numFmtId="0" fontId="7" fillId="0" borderId="0" xfId="0" applyFont="1" applyFill="1" applyAlignment="1">
      <alignment horizontal="left" indent="1"/>
    </xf>
    <xf numFmtId="9" fontId="8" fillId="0" borderId="0" xfId="3" applyFont="1" applyAlignment="1">
      <alignment horizontal="left"/>
    </xf>
    <xf numFmtId="3" fontId="4" fillId="0" borderId="0" xfId="0" quotePrefix="1" applyNumberFormat="1" applyFont="1" applyFill="1" applyAlignment="1">
      <alignment horizontal="center" vertical="center"/>
    </xf>
    <xf numFmtId="3" fontId="4" fillId="3" borderId="0" xfId="0" quotePrefix="1" applyNumberFormat="1" applyFont="1" applyFill="1" applyAlignment="1">
      <alignment horizontal="center"/>
    </xf>
    <xf numFmtId="3" fontId="4" fillId="0" borderId="0" xfId="0" quotePrefix="1" applyNumberFormat="1" applyFont="1" applyFill="1" applyAlignment="1">
      <alignment horizontal="center"/>
    </xf>
    <xf numFmtId="3" fontId="4" fillId="3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right" vertical="center"/>
    </xf>
    <xf numFmtId="166" fontId="4" fillId="0" borderId="0" xfId="0" applyNumberFormat="1" applyFont="1"/>
    <xf numFmtId="166" fontId="25" fillId="0" borderId="0" xfId="0" applyNumberFormat="1" applyFont="1"/>
    <xf numFmtId="3" fontId="7" fillId="0" borderId="0" xfId="0" applyNumberFormat="1" applyFont="1"/>
    <xf numFmtId="3" fontId="25" fillId="0" borderId="0" xfId="0" applyNumberFormat="1" applyFont="1"/>
    <xf numFmtId="2" fontId="4" fillId="0" borderId="0" xfId="0" applyNumberFormat="1" applyFont="1"/>
    <xf numFmtId="1" fontId="4" fillId="0" borderId="0" xfId="0" applyNumberFormat="1" applyFont="1" applyAlignment="1"/>
    <xf numFmtId="0" fontId="25" fillId="0" borderId="0" xfId="0" applyFont="1" applyAlignment="1"/>
    <xf numFmtId="3" fontId="4" fillId="0" borderId="0" xfId="0" applyNumberFormat="1" applyFont="1" applyAlignment="1"/>
    <xf numFmtId="0" fontId="28" fillId="0" borderId="0" xfId="0" applyFont="1" applyAlignment="1"/>
    <xf numFmtId="3" fontId="14" fillId="0" borderId="0" xfId="0" applyNumberFormat="1" applyFont="1"/>
    <xf numFmtId="0" fontId="35" fillId="0" borderId="0" xfId="0" applyFont="1"/>
    <xf numFmtId="0" fontId="4" fillId="0" borderId="0" xfId="0" applyFont="1" applyAlignment="1">
      <alignment horizontal="center"/>
    </xf>
    <xf numFmtId="0" fontId="36" fillId="0" borderId="0" xfId="0" applyFont="1" applyAlignment="1">
      <alignment vertical="center"/>
    </xf>
    <xf numFmtId="0" fontId="4" fillId="0" borderId="0" xfId="0" quotePrefix="1" applyFont="1" applyAlignment="1">
      <alignment horizontal="right"/>
    </xf>
    <xf numFmtId="0" fontId="37" fillId="0" borderId="0" xfId="0" applyFont="1"/>
    <xf numFmtId="0" fontId="4" fillId="0" borderId="0" xfId="0" applyFont="1" applyAlignment="1">
      <alignment wrapText="1"/>
    </xf>
    <xf numFmtId="9" fontId="4" fillId="4" borderId="0" xfId="3" applyFont="1" applyFill="1"/>
    <xf numFmtId="0" fontId="4" fillId="4" borderId="0" xfId="0" applyFont="1" applyFill="1" applyAlignment="1">
      <alignment wrapText="1"/>
    </xf>
    <xf numFmtId="16" fontId="4" fillId="0" borderId="0" xfId="0" applyNumberFormat="1" applyFont="1"/>
    <xf numFmtId="169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25" fillId="0" borderId="0" xfId="0" applyFont="1"/>
  </cellXfs>
  <cellStyles count="7">
    <cellStyle name="Millares" xfId="5" builtinId="3"/>
    <cellStyle name="Normal" xfId="0" builtinId="0"/>
    <cellStyle name="Normal 2" xfId="1"/>
    <cellStyle name="Normal 3" xfId="2"/>
    <cellStyle name="Normal 4" xfId="6"/>
    <cellStyle name="Normal_7.2" xfId="4"/>
    <cellStyle name="Porcentaje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96600"/>
      <rgbColor rgb="00FFE397"/>
      <rgbColor rgb="00000080"/>
      <rgbColor rgb="00808000"/>
      <rgbColor rgb="00800080"/>
      <rgbColor rgb="00008080"/>
      <rgbColor rgb="00C0C0C0"/>
      <rgbColor rgb="00808080"/>
      <rgbColor rgb="00996600"/>
      <rgbColor rgb="00D68F00"/>
      <rgbColor rgb="00FFBE3B"/>
      <rgbColor rgb="00FFE2A7"/>
      <rgbColor rgb="00FFEECD"/>
      <rgbColor rgb="00FFFFC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E397"/>
      <color rgb="FFFFFFCC"/>
      <color rgb="FFFFBE3B"/>
      <color rgb="FF800000"/>
      <color rgb="FFFFBF61"/>
      <color rgb="FFFFD88B"/>
      <color rgb="FFFFE4A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externalLink" Target="externalLinks/externalLink1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</xdr:row>
      <xdr:rowOff>0</xdr:rowOff>
    </xdr:from>
    <xdr:to>
      <xdr:col>4</xdr:col>
      <xdr:colOff>30480</xdr:colOff>
      <xdr:row>5</xdr:row>
      <xdr:rowOff>7620</xdr:rowOff>
    </xdr:to>
    <xdr:pic>
      <xdr:nvPicPr>
        <xdr:cNvPr id="1599781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899160"/>
          <a:ext cx="3048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2</xdr:row>
      <xdr:rowOff>0</xdr:rowOff>
    </xdr:from>
    <xdr:to>
      <xdr:col>2</xdr:col>
      <xdr:colOff>0</xdr:colOff>
      <xdr:row>22</xdr:row>
      <xdr:rowOff>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323850"/>
          <a:ext cx="5010150" cy="3238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30480</xdr:rowOff>
    </xdr:from>
    <xdr:to>
      <xdr:col>1</xdr:col>
      <xdr:colOff>4954905</xdr:colOff>
      <xdr:row>22</xdr:row>
      <xdr:rowOff>125730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92405"/>
          <a:ext cx="4924425" cy="3495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106680</xdr:rowOff>
    </xdr:from>
    <xdr:to>
      <xdr:col>2</xdr:col>
      <xdr:colOff>1905</xdr:colOff>
      <xdr:row>23</xdr:row>
      <xdr:rowOff>30480</xdr:rowOff>
    </xdr:to>
    <xdr:pic>
      <xdr:nvPicPr>
        <xdr:cNvPr id="61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268605"/>
          <a:ext cx="5019675" cy="3486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1</xdr:row>
      <xdr:rowOff>60960</xdr:rowOff>
    </xdr:from>
    <xdr:to>
      <xdr:col>2</xdr:col>
      <xdr:colOff>0</xdr:colOff>
      <xdr:row>22</xdr:row>
      <xdr:rowOff>3810</xdr:rowOff>
    </xdr:to>
    <xdr:pic>
      <xdr:nvPicPr>
        <xdr:cNvPr id="81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222885"/>
          <a:ext cx="5076825" cy="334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121920</xdr:rowOff>
    </xdr:from>
    <xdr:to>
      <xdr:col>2</xdr:col>
      <xdr:colOff>1905</xdr:colOff>
      <xdr:row>22</xdr:row>
      <xdr:rowOff>93345</xdr:rowOff>
    </xdr:to>
    <xdr:pic>
      <xdr:nvPicPr>
        <xdr:cNvPr id="102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283845"/>
          <a:ext cx="5019675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6/xls/Cap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ar&#237;a/tablas_teatro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6/xls/Cap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1 graf"/>
      <sheetName val="1.2"/>
      <sheetName val="1.3"/>
      <sheetName val="1.3 graf"/>
      <sheetName val="1.4"/>
      <sheetName val="1.5"/>
      <sheetName val="1.5 graf"/>
      <sheetName val="1.6"/>
      <sheetName val="1.7"/>
      <sheetName val="2"/>
      <sheetName val="2.1"/>
      <sheetName val="2.1 graf"/>
      <sheetName val="2.2"/>
      <sheetName val="2.3"/>
      <sheetName val="2.4"/>
      <sheetName val="2.5"/>
      <sheetName val="2.6"/>
      <sheetName val="3"/>
      <sheetName val="3.1"/>
      <sheetName val="3.1 graf"/>
      <sheetName val="3.2"/>
      <sheetName val="4"/>
      <sheetName val="4.1"/>
      <sheetName val="4.1 graf"/>
      <sheetName val="4.2"/>
      <sheetName val="4.3"/>
      <sheetName val="4.4"/>
      <sheetName val="4.5"/>
      <sheetName val="4.6"/>
      <sheetName val="3.3"/>
      <sheetName val="3.4"/>
      <sheetName val="2.3 graf"/>
      <sheetName val="2.5 graf"/>
      <sheetName val="5"/>
      <sheetName val="5.1"/>
      <sheetName val="5.1 graf"/>
      <sheetName val="3.5"/>
      <sheetName val="3.2 graf"/>
      <sheetName val="4.2 graf"/>
      <sheetName val="4.5 graf"/>
      <sheetName val="1.1 graf1"/>
      <sheetName val="1.1 graf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>
        <row r="1">
          <cell r="A1" t="str">
            <v>4.5. Servicis realitzats per les grues municipals. 2008</v>
          </cell>
          <cell r="B1" t="str">
            <v>d</v>
          </cell>
          <cell r="C1" t="str">
            <v>d</v>
          </cell>
          <cell r="D1" t="str">
            <v>d</v>
          </cell>
          <cell r="E1" t="str">
            <v>d</v>
          </cell>
        </row>
        <row r="2">
          <cell r="A2" t="str">
            <v>4.5. Servicios realizados por las grúas municipales. 2008</v>
          </cell>
          <cell r="B2" t="str">
            <v>4.5. Servicis realitzats per les grues municipals. 2008</v>
          </cell>
        </row>
        <row r="3">
          <cell r="A3" t="str">
            <v>tc</v>
          </cell>
          <cell r="B3" t="str">
            <v>4.5. Servicios realizados por las grúas municipales. 2008</v>
          </cell>
        </row>
        <row r="4">
          <cell r="A4" t="str">
            <v>Total</v>
          </cell>
          <cell r="B4" t="str">
            <v>Sense arrossegament</v>
          </cell>
          <cell r="C4" t="str">
            <v>Amb arrossegament</v>
          </cell>
          <cell r="D4" t="str">
            <v>Vehicles abandonats</v>
          </cell>
        </row>
        <row r="5">
          <cell r="A5">
            <v>85841</v>
          </cell>
          <cell r="B5">
            <v>13620</v>
          </cell>
          <cell r="C5">
            <v>69976</v>
          </cell>
          <cell r="D5">
            <v>2245</v>
          </cell>
          <cell r="E5" t="str">
            <v>Vehicles abandonats</v>
          </cell>
        </row>
        <row r="6">
          <cell r="A6" t="str">
            <v>Font: Policia Local. Ajuntament de València.</v>
          </cell>
          <cell r="B6" t="str">
            <v>Total</v>
          </cell>
          <cell r="C6" t="str">
            <v>Sin arrastre</v>
          </cell>
          <cell r="D6" t="str">
            <v>Con arrastre</v>
          </cell>
          <cell r="E6" t="str">
            <v>Vehículos abandonados</v>
          </cell>
        </row>
      </sheetData>
      <sheetData sheetId="30" refreshError="1">
        <row r="1">
          <cell r="A1" t="str">
            <v>4.6. Recaptació grues municipals. 2007</v>
          </cell>
          <cell r="B1" t="str">
            <v>d</v>
          </cell>
          <cell r="C1" t="str">
            <v>d</v>
          </cell>
        </row>
        <row r="2">
          <cell r="A2" t="str">
            <v>4.6. Recaudación grúas municipales. 2007</v>
          </cell>
          <cell r="B2" t="str">
            <v>4.6. Recaptació grues municipals. 2008</v>
          </cell>
        </row>
        <row r="3">
          <cell r="A3" t="str">
            <v>tc</v>
          </cell>
          <cell r="B3" t="str">
            <v>4.6. Recaudación grúas municipales. 2008</v>
          </cell>
        </row>
        <row r="4">
          <cell r="A4" t="str">
            <v>Total</v>
          </cell>
          <cell r="B4" t="str">
            <v>Enganxaments</v>
          </cell>
          <cell r="C4" t="str">
            <v>Retirades</v>
          </cell>
        </row>
        <row r="5">
          <cell r="A5">
            <v>7359947.5499999998</v>
          </cell>
          <cell r="B5">
            <v>309760.2</v>
          </cell>
          <cell r="C5">
            <v>6541398</v>
          </cell>
        </row>
        <row r="6">
          <cell r="A6" t="str">
            <v>Font : SERVICLEOP, S.L.</v>
          </cell>
          <cell r="B6" t="str">
            <v>Total</v>
          </cell>
          <cell r="C6" t="str">
            <v>Enganches</v>
          </cell>
        </row>
      </sheetData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3d"/>
      <sheetName val="7.3b"/>
    </sheetNames>
    <sheetDataSet>
      <sheetData sheetId="0">
        <row r="1">
          <cell r="A1" t="str">
            <v>7.3. Representacions amb major afluència d'espectadors per teatre. 2004</v>
          </cell>
        </row>
        <row r="2">
          <cell r="A2" t="str">
            <v>7.3. Representaciones con mayor afluencia de espectadores por teatro. 2004</v>
          </cell>
        </row>
        <row r="4">
          <cell r="A4" t="str">
            <v>Obra</v>
          </cell>
          <cell r="B4" t="str">
            <v>Des de</v>
          </cell>
          <cell r="C4" t="str">
            <v>Fins</v>
          </cell>
          <cell r="D4" t="str">
            <v>Autor</v>
          </cell>
          <cell r="E4" t="str">
            <v>Companyia o productor</v>
          </cell>
          <cell r="F4" t="str">
            <v>Representacions</v>
          </cell>
          <cell r="G4" t="str">
            <v>Espectadors</v>
          </cell>
          <cell r="H4" t="str">
            <v>Mitjana</v>
          </cell>
        </row>
        <row r="5">
          <cell r="A5" t="str">
            <v>ESPAI MOMA</v>
          </cell>
          <cell r="F5">
            <v>78</v>
          </cell>
          <cell r="G5">
            <v>7865</v>
          </cell>
          <cell r="H5">
            <v>100.83333333333333</v>
          </cell>
        </row>
        <row r="6">
          <cell r="A6" t="str">
            <v>Los cabeza globo</v>
          </cell>
          <cell r="B6">
            <v>38013</v>
          </cell>
          <cell r="C6">
            <v>38018</v>
          </cell>
          <cell r="D6" t="str">
            <v>Rafael Ponce</v>
          </cell>
          <cell r="E6" t="str">
            <v>Esteve y Ponce</v>
          </cell>
          <cell r="F6">
            <v>6</v>
          </cell>
          <cell r="G6">
            <v>423</v>
          </cell>
          <cell r="H6">
            <v>70.5</v>
          </cell>
        </row>
        <row r="7">
          <cell r="A7" t="str">
            <v>Loft</v>
          </cell>
          <cell r="B7">
            <v>38114</v>
          </cell>
          <cell r="C7">
            <v>38114</v>
          </cell>
          <cell r="D7" t="str">
            <v>Toni Mira</v>
          </cell>
          <cell r="E7" t="str">
            <v>Nats Nus</v>
          </cell>
          <cell r="F7">
            <v>1</v>
          </cell>
          <cell r="G7">
            <v>116</v>
          </cell>
          <cell r="H7">
            <v>116</v>
          </cell>
        </row>
        <row r="8">
          <cell r="A8" t="str">
            <v>Happi hour</v>
          </cell>
          <cell r="B8">
            <v>38115</v>
          </cell>
          <cell r="C8">
            <v>38115</v>
          </cell>
          <cell r="D8" t="str">
            <v>Jordi Cortes</v>
          </cell>
          <cell r="E8" t="str">
            <v>Jordi Cortes</v>
          </cell>
          <cell r="F8">
            <v>1</v>
          </cell>
          <cell r="G8">
            <v>118</v>
          </cell>
          <cell r="H8">
            <v>118</v>
          </cell>
        </row>
        <row r="9">
          <cell r="A9" t="str">
            <v>Mandíbula afilada</v>
          </cell>
          <cell r="B9">
            <v>38108</v>
          </cell>
          <cell r="C9">
            <v>38130</v>
          </cell>
          <cell r="D9" t="str">
            <v>Carles Alberola</v>
          </cell>
          <cell r="E9" t="str">
            <v>Albena producciones</v>
          </cell>
          <cell r="F9">
            <v>12</v>
          </cell>
          <cell r="G9">
            <v>1426</v>
          </cell>
          <cell r="H9">
            <v>118.83333333333333</v>
          </cell>
        </row>
        <row r="10">
          <cell r="A10" t="str">
            <v>Curriculum</v>
          </cell>
          <cell r="B10">
            <v>38132</v>
          </cell>
          <cell r="C10">
            <v>38137</v>
          </cell>
          <cell r="D10" t="str">
            <v xml:space="preserve">Carles Alberola, Pascual Alapon </v>
          </cell>
          <cell r="E10" t="str">
            <v>Albena producciones</v>
          </cell>
          <cell r="F10">
            <v>6</v>
          </cell>
          <cell r="G10">
            <v>998</v>
          </cell>
          <cell r="H10">
            <v>166.33333333333334</v>
          </cell>
        </row>
        <row r="11">
          <cell r="A11" t="str">
            <v>Besos</v>
          </cell>
          <cell r="B11">
            <v>38140</v>
          </cell>
          <cell r="C11">
            <v>38144</v>
          </cell>
          <cell r="D11" t="str">
            <v>Carles Alberola y Roberto García</v>
          </cell>
          <cell r="E11" t="str">
            <v>Albena producciones</v>
          </cell>
          <cell r="F11">
            <v>6</v>
          </cell>
          <cell r="G11">
            <v>1154</v>
          </cell>
          <cell r="H11">
            <v>192.33333333333334</v>
          </cell>
        </row>
        <row r="12">
          <cell r="A12" t="str">
            <v>L'ALTRE ESPAI</v>
          </cell>
        </row>
        <row r="13">
          <cell r="A13" t="str">
            <v>Sobre horacios y curiacios</v>
          </cell>
          <cell r="B13">
            <v>38272</v>
          </cell>
          <cell r="C13">
            <v>38298</v>
          </cell>
          <cell r="D13" t="str">
            <v>Hernan Gene</v>
          </cell>
          <cell r="E13" t="str">
            <v>Hernan Gene</v>
          </cell>
          <cell r="F13">
            <v>24</v>
          </cell>
          <cell r="G13">
            <v>2112</v>
          </cell>
          <cell r="H13">
            <v>88</v>
          </cell>
        </row>
        <row r="14">
          <cell r="A14" t="str">
            <v>Mestres antics</v>
          </cell>
          <cell r="B14">
            <v>38308</v>
          </cell>
          <cell r="C14">
            <v>38312</v>
          </cell>
          <cell r="D14" t="str">
            <v>Xavier Alberti</v>
          </cell>
          <cell r="E14" t="str">
            <v>Xavier Alberti</v>
          </cell>
          <cell r="F14">
            <v>5</v>
          </cell>
          <cell r="G14">
            <v>465</v>
          </cell>
          <cell r="H14">
            <v>93</v>
          </cell>
        </row>
        <row r="15">
          <cell r="A15" t="str">
            <v>R.I.P., R.I.P.,  hurra</v>
          </cell>
          <cell r="B15">
            <v>38322</v>
          </cell>
          <cell r="C15">
            <v>38340</v>
          </cell>
          <cell r="D15" t="str">
            <v>Rafael Ponce</v>
          </cell>
          <cell r="E15" t="str">
            <v>Esteve y Ponce</v>
          </cell>
          <cell r="F15">
            <v>17</v>
          </cell>
          <cell r="G15">
            <v>1053</v>
          </cell>
          <cell r="H15">
            <v>61.941176470588232</v>
          </cell>
        </row>
        <row r="16">
          <cell r="A16" t="str">
            <v>SALA MATILDE SALVADOR</v>
          </cell>
          <cell r="F16">
            <v>39</v>
          </cell>
          <cell r="G16">
            <v>1950</v>
          </cell>
          <cell r="H16">
            <v>50</v>
          </cell>
        </row>
        <row r="17">
          <cell r="A17" t="str">
            <v>La Sonrisa de Federico García Lorca</v>
          </cell>
          <cell r="B17">
            <v>38265</v>
          </cell>
          <cell r="C17">
            <v>38284</v>
          </cell>
          <cell r="D17" t="str">
            <v>F. Lorca y Jaume Policaro</v>
          </cell>
          <cell r="E17" t="str">
            <v>Bambalina teatro</v>
          </cell>
          <cell r="F17">
            <v>18</v>
          </cell>
          <cell r="G17">
            <v>685</v>
          </cell>
          <cell r="H17">
            <v>38.055555555555557</v>
          </cell>
        </row>
        <row r="18">
          <cell r="A18" t="str">
            <v>En amores inflamada</v>
          </cell>
          <cell r="B18">
            <v>38287</v>
          </cell>
          <cell r="C18">
            <v>38291</v>
          </cell>
          <cell r="D18" t="str">
            <v>Antonio Tordera Saez</v>
          </cell>
          <cell r="E18" t="str">
            <v>Teatres de la Generalitat</v>
          </cell>
          <cell r="F18">
            <v>5</v>
          </cell>
          <cell r="G18">
            <v>395</v>
          </cell>
          <cell r="H18">
            <v>79</v>
          </cell>
        </row>
        <row r="19">
          <cell r="A19" t="str">
            <v>Joe Zárate te necesita</v>
          </cell>
          <cell r="B19">
            <v>38321</v>
          </cell>
          <cell r="C19">
            <v>38333</v>
          </cell>
          <cell r="D19" t="str">
            <v>Jorge Picó</v>
          </cell>
          <cell r="E19" t="str">
            <v>Ring de teatro</v>
          </cell>
          <cell r="F19">
            <v>12</v>
          </cell>
          <cell r="G19">
            <v>668</v>
          </cell>
          <cell r="H19">
            <v>55.666666666666664</v>
          </cell>
        </row>
        <row r="20">
          <cell r="A20" t="str">
            <v>La Fascinación de Juan Gil Albert</v>
          </cell>
          <cell r="B20">
            <v>38337</v>
          </cell>
          <cell r="C20">
            <v>38340</v>
          </cell>
          <cell r="D20" t="str">
            <v>Perod Montalbán Kroebel</v>
          </cell>
          <cell r="E20" t="str">
            <v>Compañyia repertori</v>
          </cell>
          <cell r="F20">
            <v>4</v>
          </cell>
          <cell r="G20">
            <v>202</v>
          </cell>
          <cell r="H20">
            <v>50.5</v>
          </cell>
        </row>
        <row r="21">
          <cell r="A21" t="str">
            <v>SALA ESCALANTE</v>
          </cell>
          <cell r="F21">
            <v>197</v>
          </cell>
          <cell r="G21">
            <v>41405</v>
          </cell>
          <cell r="H21">
            <v>210.17766497461929</v>
          </cell>
        </row>
        <row r="22">
          <cell r="A22" t="str">
            <v>Paraules a les butxaques</v>
          </cell>
          <cell r="B22">
            <v>37988</v>
          </cell>
          <cell r="C22">
            <v>37988</v>
          </cell>
          <cell r="D22" t="str">
            <v>Juli Disla</v>
          </cell>
          <cell r="E22" t="str">
            <v>Combinats</v>
          </cell>
          <cell r="F22">
            <v>1</v>
          </cell>
          <cell r="G22">
            <v>139</v>
          </cell>
          <cell r="H22">
            <v>139</v>
          </cell>
        </row>
        <row r="23">
          <cell r="A23" t="str">
            <v>Un mundo al reves</v>
          </cell>
          <cell r="B23">
            <v>37989</v>
          </cell>
          <cell r="C23">
            <v>37989</v>
          </cell>
          <cell r="D23" t="str">
            <v>Alicia Soto</v>
          </cell>
          <cell r="E23" t="str">
            <v>Hojarasca Danza</v>
          </cell>
          <cell r="F23">
            <v>1</v>
          </cell>
          <cell r="G23">
            <v>259</v>
          </cell>
          <cell r="H23">
            <v>259</v>
          </cell>
        </row>
        <row r="24">
          <cell r="A24" t="str">
            <v>Risitis aguda</v>
          </cell>
          <cell r="B24">
            <v>37990</v>
          </cell>
          <cell r="C24">
            <v>37990</v>
          </cell>
          <cell r="E24" t="str">
            <v>Payasospital</v>
          </cell>
          <cell r="F24">
            <v>1</v>
          </cell>
          <cell r="G24">
            <v>361</v>
          </cell>
          <cell r="H24">
            <v>361</v>
          </cell>
        </row>
        <row r="25">
          <cell r="A25" t="str">
            <v>Tirant</v>
          </cell>
          <cell r="B25">
            <v>38001</v>
          </cell>
          <cell r="C25">
            <v>38043</v>
          </cell>
          <cell r="D25" t="str">
            <v>Manel Cubedo</v>
          </cell>
          <cell r="E25" t="str">
            <v>L'entaulat teatre</v>
          </cell>
          <cell r="F25">
            <v>52</v>
          </cell>
          <cell r="G25">
            <v>12252</v>
          </cell>
          <cell r="H25">
            <v>235.61538461538461</v>
          </cell>
        </row>
        <row r="26">
          <cell r="A26" t="str">
            <v>Artefactes</v>
          </cell>
          <cell r="B26">
            <v>38046</v>
          </cell>
          <cell r="C26">
            <v>38057</v>
          </cell>
          <cell r="D26" t="str">
            <v>Daniel Miguel Antich</v>
          </cell>
          <cell r="E26" t="str">
            <v>Albena</v>
          </cell>
          <cell r="F26">
            <v>18</v>
          </cell>
          <cell r="G26">
            <v>1121</v>
          </cell>
          <cell r="H26">
            <v>62.277777777777779</v>
          </cell>
        </row>
        <row r="27">
          <cell r="A27" t="str">
            <v>El baron de Munchhausen</v>
          </cell>
          <cell r="B27">
            <v>38067</v>
          </cell>
          <cell r="C27">
            <v>38071</v>
          </cell>
          <cell r="D27" t="str">
            <v>Franceschini Gianni</v>
          </cell>
          <cell r="E27" t="str">
            <v>Cinfuegos U6-DT</v>
          </cell>
          <cell r="F27">
            <v>8</v>
          </cell>
          <cell r="G27">
            <v>1521</v>
          </cell>
          <cell r="H27">
            <v>190.125</v>
          </cell>
        </row>
        <row r="28">
          <cell r="A28" t="str">
            <v>¿Qué es la vida?</v>
          </cell>
          <cell r="B28">
            <v>38074</v>
          </cell>
          <cell r="C28">
            <v>38078</v>
          </cell>
          <cell r="D28" t="str">
            <v>Antonio Muñoz Mesa</v>
          </cell>
          <cell r="E28" t="str">
            <v>Uroc teatro</v>
          </cell>
          <cell r="F28">
            <v>6</v>
          </cell>
          <cell r="G28">
            <v>1097</v>
          </cell>
          <cell r="H28">
            <v>182.83333333333334</v>
          </cell>
        </row>
        <row r="29">
          <cell r="A29" t="str">
            <v>Los tres deseos</v>
          </cell>
          <cell r="B29">
            <v>38081</v>
          </cell>
          <cell r="C29">
            <v>38084</v>
          </cell>
          <cell r="D29" t="str">
            <v>Carlos Rodero</v>
          </cell>
          <cell r="E29" t="str">
            <v>Boabad teatro</v>
          </cell>
          <cell r="F29">
            <v>7</v>
          </cell>
          <cell r="G29">
            <v>1669</v>
          </cell>
          <cell r="H29">
            <v>238.42857142857142</v>
          </cell>
        </row>
        <row r="30">
          <cell r="A30" t="str">
            <v>El miracle d'Anna Sulivan</v>
          </cell>
          <cell r="B30">
            <v>38098</v>
          </cell>
          <cell r="C30">
            <v>38130</v>
          </cell>
          <cell r="D30" t="str">
            <v>Rodolf Sirera</v>
          </cell>
          <cell r="E30" t="str">
            <v>Pavana</v>
          </cell>
          <cell r="F30">
            <v>32</v>
          </cell>
          <cell r="G30">
            <v>6520</v>
          </cell>
          <cell r="H30">
            <v>203.75</v>
          </cell>
        </row>
        <row r="31">
          <cell r="A31" t="str">
            <v>Diari d'un inodor</v>
          </cell>
          <cell r="B31">
            <v>38142</v>
          </cell>
          <cell r="C31">
            <v>38142</v>
          </cell>
          <cell r="D31" t="str">
            <v>Creación colectiva</v>
          </cell>
          <cell r="E31" t="str">
            <v>Taller de teatre (primer curs)</v>
          </cell>
          <cell r="F31">
            <v>1</v>
          </cell>
          <cell r="G31">
            <v>43</v>
          </cell>
          <cell r="H31">
            <v>43</v>
          </cell>
        </row>
        <row r="32">
          <cell r="A32" t="str">
            <v>Varas, gapos y tazas</v>
          </cell>
          <cell r="B32">
            <v>38142</v>
          </cell>
          <cell r="C32">
            <v>38142</v>
          </cell>
          <cell r="E32" t="str">
            <v>Taller de teatre (segon curs)</v>
          </cell>
          <cell r="F32">
            <v>1</v>
          </cell>
          <cell r="G32">
            <v>26</v>
          </cell>
          <cell r="H32">
            <v>26</v>
          </cell>
        </row>
        <row r="33">
          <cell r="A33" t="str">
            <v>La leyenda de Peer</v>
          </cell>
          <cell r="B33">
            <v>38149</v>
          </cell>
          <cell r="C33">
            <v>38150</v>
          </cell>
          <cell r="D33" t="str">
            <v>Juan Mandli</v>
          </cell>
          <cell r="E33" t="str">
            <v>Taller de teatre (tercer curs)</v>
          </cell>
          <cell r="F33">
            <v>2</v>
          </cell>
          <cell r="G33">
            <v>219</v>
          </cell>
          <cell r="H33">
            <v>109.5</v>
          </cell>
        </row>
        <row r="34">
          <cell r="A34" t="str">
            <v>El mar a les butxaques</v>
          </cell>
          <cell r="B34">
            <v>38277</v>
          </cell>
          <cell r="C34">
            <v>38295</v>
          </cell>
          <cell r="D34" t="str">
            <v>Juan Luis Mira</v>
          </cell>
          <cell r="E34" t="str">
            <v>Jacara teatro</v>
          </cell>
          <cell r="F34">
            <v>21</v>
          </cell>
          <cell r="G34">
            <v>3984</v>
          </cell>
          <cell r="H34">
            <v>189.71428571428572</v>
          </cell>
        </row>
        <row r="35">
          <cell r="A35" t="str">
            <v>Animalico</v>
          </cell>
          <cell r="B35">
            <v>38298</v>
          </cell>
          <cell r="C35">
            <v>38316</v>
          </cell>
          <cell r="D35" t="str">
            <v>Eduardo Zamanillo</v>
          </cell>
          <cell r="E35" t="str">
            <v>PTV Clowns</v>
          </cell>
          <cell r="F35">
            <v>19</v>
          </cell>
          <cell r="G35">
            <v>5018</v>
          </cell>
          <cell r="H35">
            <v>264.10526315789474</v>
          </cell>
        </row>
        <row r="36">
          <cell r="A36" t="str">
            <v>Circus</v>
          </cell>
          <cell r="B36">
            <v>38319</v>
          </cell>
          <cell r="C36">
            <v>38342</v>
          </cell>
          <cell r="D36" t="str">
            <v>Eduard Costa</v>
          </cell>
          <cell r="E36" t="str">
            <v>Anem anant teatre</v>
          </cell>
          <cell r="F36">
            <v>22</v>
          </cell>
          <cell r="G36">
            <v>5891</v>
          </cell>
          <cell r="H36">
            <v>267.77272727272725</v>
          </cell>
        </row>
        <row r="37">
          <cell r="A37" t="str">
            <v>Acrobatica</v>
          </cell>
          <cell r="B37">
            <v>38347</v>
          </cell>
          <cell r="C37">
            <v>38348</v>
          </cell>
          <cell r="E37" t="str">
            <v>Cia acrobatica de Tianjin</v>
          </cell>
          <cell r="F37">
            <v>2</v>
          </cell>
          <cell r="G37">
            <v>519</v>
          </cell>
          <cell r="H37">
            <v>259.5</v>
          </cell>
        </row>
        <row r="38">
          <cell r="A38" t="str">
            <v>Tirant</v>
          </cell>
          <cell r="B38">
            <v>38349</v>
          </cell>
          <cell r="C38">
            <v>38349</v>
          </cell>
          <cell r="D38" t="str">
            <v>Manel Cubedo</v>
          </cell>
          <cell r="E38" t="str">
            <v>L'entaulat teatre</v>
          </cell>
          <cell r="F38">
            <v>1</v>
          </cell>
          <cell r="G38">
            <v>150</v>
          </cell>
          <cell r="H38">
            <v>150</v>
          </cell>
        </row>
        <row r="39">
          <cell r="A39" t="str">
            <v>La gallina que pudo ser princesa</v>
          </cell>
          <cell r="B39">
            <v>38350</v>
          </cell>
          <cell r="C39">
            <v>38350</v>
          </cell>
          <cell r="D39" t="str">
            <v>Carles Cano</v>
          </cell>
          <cell r="E39" t="str">
            <v>Cia de teatro Narea</v>
          </cell>
          <cell r="F39">
            <v>1</v>
          </cell>
          <cell r="G39">
            <v>313</v>
          </cell>
          <cell r="H39">
            <v>313</v>
          </cell>
        </row>
        <row r="40">
          <cell r="A40" t="str">
            <v>Bichitos</v>
          </cell>
          <cell r="B40">
            <v>38351</v>
          </cell>
          <cell r="C40">
            <v>38351</v>
          </cell>
          <cell r="D40" t="str">
            <v>Anart Zuazua, Klaus Grofen</v>
          </cell>
          <cell r="E40" t="str">
            <v>Txalo producciones</v>
          </cell>
          <cell r="F40">
            <v>1</v>
          </cell>
          <cell r="G40">
            <v>303</v>
          </cell>
          <cell r="H40">
            <v>303</v>
          </cell>
        </row>
        <row r="41">
          <cell r="A41" t="str">
            <v>SALA L'HORTA</v>
          </cell>
          <cell r="F41">
            <v>79</v>
          </cell>
          <cell r="G41">
            <v>18138</v>
          </cell>
          <cell r="H41">
            <v>229.59493670886076</v>
          </cell>
        </row>
        <row r="42">
          <cell r="A42" t="str">
            <v>Pelussa la intrusa</v>
          </cell>
          <cell r="B42">
            <v>37998</v>
          </cell>
          <cell r="C42">
            <v>38002</v>
          </cell>
          <cell r="D42" t="str">
            <v>Roberto García Prieto</v>
          </cell>
          <cell r="E42" t="str">
            <v>L'Horta teatre</v>
          </cell>
          <cell r="F42">
            <v>5</v>
          </cell>
          <cell r="G42">
            <v>1325</v>
          </cell>
          <cell r="H42">
            <v>265</v>
          </cell>
        </row>
        <row r="43">
          <cell r="A43" t="str">
            <v>El mar en el bolsillo</v>
          </cell>
          <cell r="B43">
            <v>38004</v>
          </cell>
          <cell r="C43">
            <v>38004</v>
          </cell>
          <cell r="D43" t="str">
            <v>Juan Luis Mira</v>
          </cell>
          <cell r="E43" t="str">
            <v>Jacara teatro</v>
          </cell>
          <cell r="F43">
            <v>1</v>
          </cell>
          <cell r="G43">
            <v>193</v>
          </cell>
          <cell r="H43">
            <v>193</v>
          </cell>
        </row>
        <row r="44">
          <cell r="A44" t="str">
            <v>Imaginar: ni dormir ni roncar</v>
          </cell>
          <cell r="B44">
            <v>38006</v>
          </cell>
          <cell r="C44">
            <v>38014</v>
          </cell>
          <cell r="D44" t="str">
            <v>E. Zamanillo, C. Pazo</v>
          </cell>
          <cell r="E44" t="str">
            <v>Teatre de la caixeta</v>
          </cell>
          <cell r="F44">
            <v>6</v>
          </cell>
          <cell r="G44">
            <v>1598</v>
          </cell>
          <cell r="H44">
            <v>266.33333333333331</v>
          </cell>
        </row>
        <row r="45">
          <cell r="A45" t="str">
            <v>Pelussa la intrusa</v>
          </cell>
          <cell r="B45">
            <v>38015</v>
          </cell>
          <cell r="C45">
            <v>38016</v>
          </cell>
          <cell r="D45" t="str">
            <v>Roberto García Prieto</v>
          </cell>
          <cell r="E45" t="str">
            <v>L'Horta teatre</v>
          </cell>
          <cell r="F45">
            <v>2</v>
          </cell>
          <cell r="G45">
            <v>576</v>
          </cell>
          <cell r="H45">
            <v>288</v>
          </cell>
        </row>
        <row r="46">
          <cell r="A46" t="str">
            <v>La sireneta escumeta</v>
          </cell>
          <cell r="B46">
            <v>38018</v>
          </cell>
          <cell r="C46">
            <v>38018</v>
          </cell>
          <cell r="D46" t="str">
            <v>Miguel Arnau</v>
          </cell>
          <cell r="E46" t="str">
            <v>Quimera teatro</v>
          </cell>
          <cell r="F46">
            <v>1</v>
          </cell>
          <cell r="G46">
            <v>191</v>
          </cell>
          <cell r="H46">
            <v>191</v>
          </cell>
        </row>
        <row r="47">
          <cell r="A47" t="str">
            <v>Pelussa la intrusa</v>
          </cell>
          <cell r="B47">
            <v>38019</v>
          </cell>
          <cell r="C47">
            <v>38020</v>
          </cell>
          <cell r="D47" t="str">
            <v>Roberto García Prieto</v>
          </cell>
          <cell r="E47" t="str">
            <v>L'Horta teatre</v>
          </cell>
          <cell r="F47">
            <v>2</v>
          </cell>
          <cell r="G47">
            <v>487</v>
          </cell>
          <cell r="H47">
            <v>243.5</v>
          </cell>
        </row>
        <row r="48">
          <cell r="A48" t="str">
            <v>Imaginar: ni dormir ni roncar</v>
          </cell>
          <cell r="B48">
            <v>38021</v>
          </cell>
          <cell r="C48">
            <v>38023</v>
          </cell>
          <cell r="D48" t="str">
            <v>E. Zamanillo, C. Pazo</v>
          </cell>
          <cell r="E48" t="str">
            <v>Teatre de la caixeta</v>
          </cell>
          <cell r="F48">
            <v>3</v>
          </cell>
          <cell r="G48">
            <v>700</v>
          </cell>
          <cell r="H48">
            <v>233.33333333333334</v>
          </cell>
        </row>
        <row r="49">
          <cell r="A49" t="str">
            <v>Historietes medievals</v>
          </cell>
          <cell r="B49">
            <v>38026</v>
          </cell>
          <cell r="C49">
            <v>38030</v>
          </cell>
          <cell r="D49" t="str">
            <v>Xavi Castillo</v>
          </cell>
          <cell r="E49" t="str">
            <v>Pot de plom</v>
          </cell>
          <cell r="F49">
            <v>5</v>
          </cell>
          <cell r="G49">
            <v>1197</v>
          </cell>
          <cell r="H49">
            <v>239.4</v>
          </cell>
        </row>
        <row r="50">
          <cell r="A50" t="str">
            <v>Imaginar: ni dormir ni roncar</v>
          </cell>
          <cell r="B50">
            <v>38032</v>
          </cell>
          <cell r="C50">
            <v>38032</v>
          </cell>
          <cell r="D50" t="str">
            <v>E. Zamanillo, C. Pazo</v>
          </cell>
          <cell r="E50" t="str">
            <v>Teatre de la caixeta</v>
          </cell>
          <cell r="F50">
            <v>1</v>
          </cell>
          <cell r="G50">
            <v>120</v>
          </cell>
          <cell r="H50">
            <v>120</v>
          </cell>
        </row>
        <row r="51">
          <cell r="A51" t="str">
            <v>Pelussa la intrusa</v>
          </cell>
          <cell r="B51">
            <v>38033</v>
          </cell>
          <cell r="C51">
            <v>38033</v>
          </cell>
          <cell r="D51" t="str">
            <v>Roberto García Prieto</v>
          </cell>
          <cell r="E51" t="str">
            <v>L'Horta teatre</v>
          </cell>
          <cell r="F51">
            <v>1</v>
          </cell>
          <cell r="G51">
            <v>147</v>
          </cell>
          <cell r="H51">
            <v>147</v>
          </cell>
        </row>
        <row r="52">
          <cell r="A52" t="str">
            <v>Historietes medievals</v>
          </cell>
          <cell r="B52">
            <v>38034</v>
          </cell>
          <cell r="C52">
            <v>38041</v>
          </cell>
          <cell r="D52" t="str">
            <v>Xavi Castillo</v>
          </cell>
          <cell r="E52" t="str">
            <v>Pot de plom</v>
          </cell>
          <cell r="F52">
            <v>6</v>
          </cell>
          <cell r="G52">
            <v>1723</v>
          </cell>
          <cell r="H52">
            <v>287.16666666666669</v>
          </cell>
        </row>
        <row r="53">
          <cell r="A53" t="str">
            <v>Pelussa la intrusa</v>
          </cell>
          <cell r="B53">
            <v>38042</v>
          </cell>
          <cell r="C53">
            <v>38044</v>
          </cell>
          <cell r="D53" t="str">
            <v>Roberto García Prieto</v>
          </cell>
          <cell r="E53" t="str">
            <v>L'Horta teatre</v>
          </cell>
          <cell r="F53">
            <v>3</v>
          </cell>
          <cell r="G53">
            <v>856</v>
          </cell>
          <cell r="H53">
            <v>285.33333333333331</v>
          </cell>
        </row>
        <row r="54">
          <cell r="A54" t="str">
            <v>Historietes medievals</v>
          </cell>
          <cell r="B54">
            <v>38046</v>
          </cell>
          <cell r="C54">
            <v>38051</v>
          </cell>
          <cell r="D54" t="str">
            <v>Xavi Castillo</v>
          </cell>
          <cell r="E54" t="str">
            <v>Pot de plom</v>
          </cell>
          <cell r="F54">
            <v>5</v>
          </cell>
          <cell r="G54">
            <v>982</v>
          </cell>
          <cell r="H54">
            <v>196.4</v>
          </cell>
        </row>
        <row r="55">
          <cell r="A55" t="str">
            <v>Iglu</v>
          </cell>
          <cell r="B55">
            <v>38053</v>
          </cell>
          <cell r="C55">
            <v>38053</v>
          </cell>
          <cell r="D55" t="str">
            <v>Roberto García Prieto</v>
          </cell>
          <cell r="E55" t="str">
            <v>L'Horta teatre</v>
          </cell>
          <cell r="F55">
            <v>1</v>
          </cell>
          <cell r="G55">
            <v>117</v>
          </cell>
          <cell r="H55">
            <v>117</v>
          </cell>
        </row>
        <row r="56">
          <cell r="A56" t="str">
            <v>Momo</v>
          </cell>
          <cell r="B56">
            <v>38074</v>
          </cell>
          <cell r="C56">
            <v>38074</v>
          </cell>
          <cell r="D56" t="str">
            <v>Joaquín Vidal Mora</v>
          </cell>
          <cell r="E56" t="str">
            <v>Pluja teatre</v>
          </cell>
          <cell r="F56">
            <v>1</v>
          </cell>
          <cell r="G56">
            <v>244</v>
          </cell>
          <cell r="H56">
            <v>244</v>
          </cell>
        </row>
        <row r="57">
          <cell r="A57" t="str">
            <v>El gran traje</v>
          </cell>
          <cell r="B57">
            <v>38081</v>
          </cell>
          <cell r="C57">
            <v>38081</v>
          </cell>
          <cell r="D57" t="str">
            <v>Julia Carazo, Mariano Loza</v>
          </cell>
          <cell r="E57" t="str">
            <v>Lasal</v>
          </cell>
          <cell r="F57">
            <v>1</v>
          </cell>
          <cell r="G57">
            <v>68</v>
          </cell>
          <cell r="H57">
            <v>68</v>
          </cell>
        </row>
        <row r="58">
          <cell r="A58" t="str">
            <v>El tren</v>
          </cell>
          <cell r="B58">
            <v>38102</v>
          </cell>
          <cell r="C58">
            <v>38102</v>
          </cell>
          <cell r="D58" t="str">
            <v>Raimundo Bueno Errandonea</v>
          </cell>
          <cell r="E58" t="str">
            <v>Paraiso teatro</v>
          </cell>
          <cell r="F58">
            <v>1</v>
          </cell>
          <cell r="G58">
            <v>66</v>
          </cell>
          <cell r="H58">
            <v>66</v>
          </cell>
        </row>
        <row r="59">
          <cell r="A59" t="str">
            <v>Circus</v>
          </cell>
          <cell r="B59">
            <v>38116</v>
          </cell>
          <cell r="C59">
            <v>38116</v>
          </cell>
          <cell r="D59" t="str">
            <v>O Serrano Marti</v>
          </cell>
          <cell r="E59" t="str">
            <v>Anem anant teatre</v>
          </cell>
          <cell r="F59">
            <v>1</v>
          </cell>
          <cell r="G59">
            <v>138</v>
          </cell>
          <cell r="H59">
            <v>138</v>
          </cell>
        </row>
        <row r="60">
          <cell r="A60" t="str">
            <v>La teua vida en 65 minuts</v>
          </cell>
          <cell r="B60">
            <v>38078</v>
          </cell>
          <cell r="C60">
            <v>38078</v>
          </cell>
          <cell r="D60" t="str">
            <v>Laura Useleti</v>
          </cell>
          <cell r="E60" t="str">
            <v>Albena producciones</v>
          </cell>
          <cell r="F60">
            <v>1</v>
          </cell>
          <cell r="G60">
            <v>218</v>
          </cell>
          <cell r="H60">
            <v>218</v>
          </cell>
        </row>
        <row r="61">
          <cell r="A61" t="str">
            <v>El geperut de Notre Dame</v>
          </cell>
          <cell r="B61">
            <v>38284</v>
          </cell>
          <cell r="C61">
            <v>38284</v>
          </cell>
          <cell r="D61" t="str">
            <v>Antonio Tolmos</v>
          </cell>
          <cell r="E61" t="str">
            <v>Zum Zum teatre</v>
          </cell>
          <cell r="F61">
            <v>1</v>
          </cell>
          <cell r="G61">
            <v>121</v>
          </cell>
          <cell r="H61">
            <v>121</v>
          </cell>
        </row>
        <row r="62">
          <cell r="A62" t="str">
            <v>Maria fideus</v>
          </cell>
          <cell r="B62">
            <v>38285</v>
          </cell>
          <cell r="C62">
            <v>38308</v>
          </cell>
          <cell r="D62" t="str">
            <v>Roberto García Prieto</v>
          </cell>
          <cell r="E62" t="str">
            <v>L'Horta teatre</v>
          </cell>
          <cell r="F62">
            <v>16</v>
          </cell>
          <cell r="G62">
            <v>3656</v>
          </cell>
          <cell r="H62">
            <v>228.5</v>
          </cell>
        </row>
        <row r="63">
          <cell r="A63" t="str">
            <v>¿Qué es la vida?</v>
          </cell>
          <cell r="B63">
            <v>38312</v>
          </cell>
          <cell r="C63">
            <v>38312</v>
          </cell>
          <cell r="D63" t="str">
            <v>Antonio Muñoz Mesa</v>
          </cell>
          <cell r="E63" t="str">
            <v>Uroc teatro</v>
          </cell>
          <cell r="F63">
            <v>1</v>
          </cell>
          <cell r="G63">
            <v>106</v>
          </cell>
          <cell r="H63">
            <v>106</v>
          </cell>
        </row>
        <row r="64">
          <cell r="A64" t="str">
            <v>Maria fideus</v>
          </cell>
          <cell r="B64">
            <v>38313</v>
          </cell>
          <cell r="C64">
            <v>38338</v>
          </cell>
          <cell r="D64" t="str">
            <v>Roberto García Prieto</v>
          </cell>
          <cell r="E64" t="str">
            <v>L'Horta teatre</v>
          </cell>
          <cell r="F64">
            <v>13</v>
          </cell>
          <cell r="G64">
            <v>3236</v>
          </cell>
          <cell r="H64">
            <v>248.92307692307693</v>
          </cell>
        </row>
        <row r="65">
          <cell r="A65" t="str">
            <v>Marianna i el col.leccionista</v>
          </cell>
          <cell r="B65">
            <v>38340</v>
          </cell>
          <cell r="C65">
            <v>38340</v>
          </cell>
          <cell r="D65" t="str">
            <v>Pere Fullana Mas</v>
          </cell>
          <cell r="E65" t="str">
            <v>Teatre de la sargantana</v>
          </cell>
          <cell r="F65">
            <v>1</v>
          </cell>
          <cell r="G65">
            <v>73</v>
          </cell>
          <cell r="H65">
            <v>73</v>
          </cell>
        </row>
        <row r="66">
          <cell r="A66" t="str">
            <v>SALA MORATÍN</v>
          </cell>
          <cell r="F66">
            <v>15</v>
          </cell>
          <cell r="G66">
            <v>750</v>
          </cell>
          <cell r="H66">
            <v>50</v>
          </cell>
        </row>
        <row r="67">
          <cell r="A67" t="str">
            <v>Lectures dramatizades: L'inesperat</v>
          </cell>
          <cell r="B67">
            <v>38301</v>
          </cell>
          <cell r="C67">
            <v>38305</v>
          </cell>
          <cell r="D67" t="str">
            <v>Fabrice Melquiot</v>
          </cell>
          <cell r="E67" t="str">
            <v>Europa babel 4</v>
          </cell>
          <cell r="F67">
            <v>5</v>
          </cell>
          <cell r="G67">
            <v>188</v>
          </cell>
          <cell r="H67">
            <v>37.6</v>
          </cell>
        </row>
        <row r="68">
          <cell r="A68" t="str">
            <v>Lectures dramatizades: La rebe-lió dels àngels</v>
          </cell>
          <cell r="B68">
            <v>38308</v>
          </cell>
          <cell r="C68">
            <v>38312</v>
          </cell>
          <cell r="D68" t="str">
            <v>Enzo Cormann</v>
          </cell>
          <cell r="E68" t="str">
            <v>Europa babel 4</v>
          </cell>
          <cell r="F68">
            <v>5</v>
          </cell>
          <cell r="G68">
            <v>330</v>
          </cell>
          <cell r="H68">
            <v>66</v>
          </cell>
        </row>
        <row r="69">
          <cell r="A69" t="str">
            <v>Lectures dramatizades: Howie i el rookie</v>
          </cell>
          <cell r="B69">
            <v>38315</v>
          </cell>
          <cell r="C69">
            <v>38319</v>
          </cell>
          <cell r="D69" t="str">
            <v>Mark O'Rowe</v>
          </cell>
          <cell r="E69" t="str">
            <v>Europa babel 4</v>
          </cell>
          <cell r="F69">
            <v>5</v>
          </cell>
          <cell r="G69">
            <v>232</v>
          </cell>
          <cell r="H69">
            <v>46.4</v>
          </cell>
        </row>
        <row r="70">
          <cell r="A70" t="str">
            <v>TEATRE PRINCIPAL</v>
          </cell>
          <cell r="F70">
            <v>170</v>
          </cell>
          <cell r="G70">
            <v>89705</v>
          </cell>
          <cell r="H70">
            <v>527.67647058823525</v>
          </cell>
        </row>
        <row r="71">
          <cell r="A71" t="str">
            <v>Congelado en el tiempo</v>
          </cell>
          <cell r="B71">
            <v>37987</v>
          </cell>
          <cell r="C71">
            <v>37990</v>
          </cell>
          <cell r="D71" t="str">
            <v>Tchaicovsky, Ramo Oller</v>
          </cell>
          <cell r="E71" t="str">
            <v>Metros</v>
          </cell>
          <cell r="F71">
            <v>4</v>
          </cell>
          <cell r="G71">
            <v>3266</v>
          </cell>
          <cell r="H71">
            <v>816.5</v>
          </cell>
        </row>
        <row r="72">
          <cell r="A72" t="str">
            <v>Jocs florals</v>
          </cell>
          <cell r="B72">
            <v>37995</v>
          </cell>
          <cell r="C72">
            <v>37995</v>
          </cell>
          <cell r="E72" t="str">
            <v>Banda Municipal de Valencia</v>
          </cell>
          <cell r="F72">
            <v>1</v>
          </cell>
          <cell r="G72">
            <v>850</v>
          </cell>
          <cell r="H72">
            <v>850</v>
          </cell>
        </row>
        <row r="73">
          <cell r="A73" t="str">
            <v>POE</v>
          </cell>
          <cell r="B73">
            <v>38000</v>
          </cell>
          <cell r="C73">
            <v>38018</v>
          </cell>
          <cell r="D73" t="str">
            <v>J. L. Bozo y A. R. Cisquella</v>
          </cell>
          <cell r="E73" t="str">
            <v>Dagoll Dagom</v>
          </cell>
          <cell r="F73">
            <v>21</v>
          </cell>
          <cell r="G73">
            <v>6991</v>
          </cell>
          <cell r="H73">
            <v>332.90476190476193</v>
          </cell>
        </row>
        <row r="74">
          <cell r="A74" t="str">
            <v>Madama Butterfly</v>
          </cell>
          <cell r="B74">
            <v>38028</v>
          </cell>
          <cell r="C74">
            <v>38032</v>
          </cell>
          <cell r="D74" t="str">
            <v>Puccini</v>
          </cell>
          <cell r="F74">
            <v>5</v>
          </cell>
          <cell r="G74">
            <v>4072</v>
          </cell>
          <cell r="H74">
            <v>814.4</v>
          </cell>
        </row>
        <row r="75">
          <cell r="A75" t="str">
            <v>Las bicicletas son para el verano</v>
          </cell>
          <cell r="B75">
            <v>38035</v>
          </cell>
          <cell r="C75">
            <v>38060</v>
          </cell>
          <cell r="D75" t="str">
            <v>Varios</v>
          </cell>
          <cell r="E75" t="str">
            <v>Teatro de la danza</v>
          </cell>
          <cell r="F75">
            <v>19</v>
          </cell>
          <cell r="G75">
            <v>8680</v>
          </cell>
          <cell r="H75">
            <v>456.84210526315792</v>
          </cell>
        </row>
        <row r="76">
          <cell r="A76" t="str">
            <v>Pies en la tierra</v>
          </cell>
          <cell r="B76">
            <v>38070</v>
          </cell>
          <cell r="C76">
            <v>38074</v>
          </cell>
          <cell r="D76" t="str">
            <v>Varios</v>
          </cell>
          <cell r="E76" t="str">
            <v>Ballet flamenco José Porcel</v>
          </cell>
          <cell r="F76">
            <v>6</v>
          </cell>
          <cell r="G76">
            <v>3345</v>
          </cell>
          <cell r="H76">
            <v>557.5</v>
          </cell>
        </row>
        <row r="77">
          <cell r="A77" t="str">
            <v>La noche al desnudo</v>
          </cell>
          <cell r="B77">
            <v>38076</v>
          </cell>
          <cell r="C77">
            <v>38081</v>
          </cell>
          <cell r="D77" t="str">
            <v>Fco. Pérez y Mª Luisa Luengo</v>
          </cell>
          <cell r="E77" t="str">
            <v>Blanca Marsillach</v>
          </cell>
          <cell r="F77">
            <v>6</v>
          </cell>
          <cell r="G77">
            <v>1587</v>
          </cell>
          <cell r="H77">
            <v>264.5</v>
          </cell>
        </row>
        <row r="78">
          <cell r="A78" t="str">
            <v>La brisa de la vida</v>
          </cell>
          <cell r="B78">
            <v>38091</v>
          </cell>
          <cell r="C78">
            <v>38102</v>
          </cell>
          <cell r="D78" t="str">
            <v>Ignacio Artime</v>
          </cell>
          <cell r="E78" t="str">
            <v>Nuria Espert y Amparo Rivelles</v>
          </cell>
          <cell r="F78">
            <v>11</v>
          </cell>
          <cell r="G78">
            <v>7566</v>
          </cell>
          <cell r="H78">
            <v>687.81818181818187</v>
          </cell>
        </row>
        <row r="79">
          <cell r="A79" t="str">
            <v>Aman</v>
          </cell>
          <cell r="B79">
            <v>38106</v>
          </cell>
          <cell r="C79">
            <v>38107</v>
          </cell>
          <cell r="D79" t="str">
            <v>Patrick de Bana</v>
          </cell>
          <cell r="E79" t="str">
            <v>Centro coreográfico de la ciudad de Valencia</v>
          </cell>
          <cell r="F79">
            <v>2</v>
          </cell>
          <cell r="G79">
            <v>1398</v>
          </cell>
          <cell r="H79">
            <v>699</v>
          </cell>
        </row>
        <row r="80">
          <cell r="A80" t="str">
            <v>8421 / Viene Regondo Flores</v>
          </cell>
          <cell r="B80">
            <v>38108</v>
          </cell>
          <cell r="C80">
            <v>38112</v>
          </cell>
          <cell r="D80" t="str">
            <v>Varios</v>
          </cell>
          <cell r="E80" t="str">
            <v>Gelabert &amp; Azzopardi comanya</v>
          </cell>
          <cell r="F80">
            <v>2</v>
          </cell>
          <cell r="G80">
            <v>1028</v>
          </cell>
          <cell r="H80">
            <v>514</v>
          </cell>
        </row>
        <row r="81">
          <cell r="A81" t="str">
            <v>Romeo y Julieta</v>
          </cell>
          <cell r="B81">
            <v>38111</v>
          </cell>
          <cell r="C81">
            <v>38112</v>
          </cell>
          <cell r="D81" t="str">
            <v>Carlos Rodríguez</v>
          </cell>
          <cell r="E81" t="str">
            <v>Nuevo ballet español</v>
          </cell>
          <cell r="F81">
            <v>2</v>
          </cell>
          <cell r="G81">
            <v>1174</v>
          </cell>
          <cell r="H81">
            <v>587</v>
          </cell>
        </row>
        <row r="82">
          <cell r="A82" t="str">
            <v>La dona manca o barbye superstar</v>
          </cell>
          <cell r="B82">
            <v>38114</v>
          </cell>
          <cell r="C82">
            <v>38114</v>
          </cell>
          <cell r="D82" t="str">
            <v>Chirino</v>
          </cell>
          <cell r="E82" t="str">
            <v>Sol Picó</v>
          </cell>
          <cell r="F82">
            <v>1</v>
          </cell>
          <cell r="G82">
            <v>822</v>
          </cell>
          <cell r="H82">
            <v>822</v>
          </cell>
        </row>
        <row r="83">
          <cell r="A83" t="str">
            <v>Mamá quiero ser famoso</v>
          </cell>
          <cell r="B83">
            <v>38119</v>
          </cell>
          <cell r="C83">
            <v>38144</v>
          </cell>
          <cell r="D83" t="str">
            <v xml:space="preserve">Jordi Milan </v>
          </cell>
          <cell r="E83" t="str">
            <v>La cubana</v>
          </cell>
          <cell r="F83">
            <v>27</v>
          </cell>
          <cell r="G83">
            <v>18602</v>
          </cell>
          <cell r="H83">
            <v>688.96296296296293</v>
          </cell>
        </row>
        <row r="84">
          <cell r="A84" t="str">
            <v>Secon detail / Carmen</v>
          </cell>
          <cell r="B84">
            <v>38153</v>
          </cell>
          <cell r="C84">
            <v>38155</v>
          </cell>
          <cell r="D84" t="str">
            <v>W. Forsyte / Mats Ek</v>
          </cell>
          <cell r="E84" t="str">
            <v>Ballet de la ópera de Lyon</v>
          </cell>
          <cell r="F84">
            <v>3</v>
          </cell>
          <cell r="G84">
            <v>2179</v>
          </cell>
          <cell r="H84">
            <v>726.33333333333337</v>
          </cell>
        </row>
        <row r="85">
          <cell r="A85" t="str">
            <v>Il burbero de buon cuore</v>
          </cell>
          <cell r="B85">
            <v>38274</v>
          </cell>
          <cell r="C85">
            <v>38277</v>
          </cell>
          <cell r="D85" t="str">
            <v>V. Martin Soler y Lorenzo Da Ponte</v>
          </cell>
          <cell r="E85" t="str">
            <v>Patronat activitats musical univers. Valencia</v>
          </cell>
          <cell r="F85">
            <v>3</v>
          </cell>
          <cell r="G85">
            <v>1830</v>
          </cell>
          <cell r="H85">
            <v>610</v>
          </cell>
        </row>
        <row r="86">
          <cell r="A86" t="str">
            <v>Enramblao</v>
          </cell>
          <cell r="B86">
            <v>38280</v>
          </cell>
          <cell r="C86">
            <v>38291</v>
          </cell>
          <cell r="D86" t="str">
            <v>Rafael Amargo</v>
          </cell>
          <cell r="E86" t="str">
            <v>Rafael Amargo</v>
          </cell>
          <cell r="F86">
            <v>11</v>
          </cell>
          <cell r="G86">
            <v>7637</v>
          </cell>
          <cell r="H86">
            <v>694.27272727272725</v>
          </cell>
        </row>
        <row r="87">
          <cell r="A87" t="str">
            <v>La casa de los siete balcones</v>
          </cell>
          <cell r="B87">
            <v>38294</v>
          </cell>
          <cell r="C87">
            <v>38312</v>
          </cell>
          <cell r="D87" t="str">
            <v>Alejandro Casona</v>
          </cell>
          <cell r="E87" t="str">
            <v>Juanjo Seoane</v>
          </cell>
          <cell r="F87">
            <v>20</v>
          </cell>
          <cell r="G87">
            <v>7816</v>
          </cell>
          <cell r="H87">
            <v>390.8</v>
          </cell>
        </row>
        <row r="88">
          <cell r="A88" t="str">
            <v>La tempestad</v>
          </cell>
          <cell r="B88">
            <v>38314</v>
          </cell>
          <cell r="C88">
            <v>38337</v>
          </cell>
          <cell r="D88" t="str">
            <v>W. Shakespeare</v>
          </cell>
          <cell r="E88" t="str">
            <v>Ur teatro</v>
          </cell>
          <cell r="F88">
            <v>17</v>
          </cell>
          <cell r="G88">
            <v>5807</v>
          </cell>
          <cell r="H88">
            <v>341.58823529411762</v>
          </cell>
        </row>
        <row r="89">
          <cell r="A89" t="str">
            <v>El compositor, la cantant, el cuiner i la pecadora</v>
          </cell>
          <cell r="B89">
            <v>38337</v>
          </cell>
          <cell r="C89">
            <v>38340</v>
          </cell>
          <cell r="D89" t="str">
            <v>Carles Santos</v>
          </cell>
          <cell r="E89" t="str">
            <v>Teatre nacional de Catalunya i temporada alta</v>
          </cell>
          <cell r="F89">
            <v>4</v>
          </cell>
          <cell r="G89">
            <v>1536</v>
          </cell>
          <cell r="H89">
            <v>384</v>
          </cell>
        </row>
        <row r="90">
          <cell r="A90" t="str">
            <v>El messies</v>
          </cell>
          <cell r="B90">
            <v>38349</v>
          </cell>
          <cell r="C90">
            <v>38350</v>
          </cell>
          <cell r="D90" t="str">
            <v>J. F. Händel</v>
          </cell>
          <cell r="E90" t="str">
            <v>Jove orquestra i cor de la Generalitat Valenciana</v>
          </cell>
          <cell r="F90">
            <v>2</v>
          </cell>
          <cell r="G90">
            <v>1688</v>
          </cell>
          <cell r="H90">
            <v>844</v>
          </cell>
        </row>
        <row r="91">
          <cell r="A91" t="str">
            <v>Congelado en el tiempo</v>
          </cell>
          <cell r="B91">
            <v>38344</v>
          </cell>
          <cell r="C91">
            <v>38347</v>
          </cell>
          <cell r="D91" t="str">
            <v>P. I. Chaikovski</v>
          </cell>
          <cell r="E91" t="str">
            <v>Teatres de la Generalitat y cia Metros</v>
          </cell>
          <cell r="F91">
            <v>3</v>
          </cell>
          <cell r="G91">
            <v>1831</v>
          </cell>
          <cell r="H91">
            <v>610.33333333333337</v>
          </cell>
        </row>
        <row r="92">
          <cell r="A92" t="str">
            <v>TEATRE MICALET</v>
          </cell>
          <cell r="F92">
            <v>97</v>
          </cell>
          <cell r="G92">
            <v>7407</v>
          </cell>
          <cell r="H92">
            <v>76.360824742268036</v>
          </cell>
        </row>
        <row r="93">
          <cell r="A93" t="str">
            <v>El chou</v>
          </cell>
          <cell r="B93">
            <v>37987</v>
          </cell>
          <cell r="C93">
            <v>37992</v>
          </cell>
          <cell r="D93" t="str">
            <v>Xavi Castillo</v>
          </cell>
          <cell r="E93" t="str">
            <v>Pot de plom</v>
          </cell>
          <cell r="F93">
            <v>6</v>
          </cell>
          <cell r="G93">
            <v>1092</v>
          </cell>
          <cell r="H93">
            <v>182</v>
          </cell>
        </row>
        <row r="94">
          <cell r="A94" t="str">
            <v>Cançons d'amor i droga</v>
          </cell>
          <cell r="B94">
            <v>38000</v>
          </cell>
          <cell r="C94">
            <v>38004</v>
          </cell>
          <cell r="D94" t="str">
            <v>Albert Pla</v>
          </cell>
          <cell r="E94" t="str">
            <v>Teatre lliure</v>
          </cell>
          <cell r="F94">
            <v>5</v>
          </cell>
          <cell r="G94">
            <v>1069</v>
          </cell>
          <cell r="H94">
            <v>213.8</v>
          </cell>
        </row>
        <row r="95">
          <cell r="A95" t="str">
            <v>El temps i els conway</v>
          </cell>
          <cell r="B95">
            <v>38024</v>
          </cell>
          <cell r="C95">
            <v>38060</v>
          </cell>
          <cell r="D95" t="str">
            <v>J. B. Prestley</v>
          </cell>
          <cell r="E95" t="str">
            <v>Teatre el Micalet</v>
          </cell>
          <cell r="F95">
            <v>32</v>
          </cell>
          <cell r="G95">
            <v>1917</v>
          </cell>
          <cell r="H95">
            <v>59.90625</v>
          </cell>
        </row>
        <row r="96">
          <cell r="A96" t="str">
            <v>Don Juan</v>
          </cell>
          <cell r="B96">
            <v>38108</v>
          </cell>
          <cell r="C96">
            <v>38137</v>
          </cell>
          <cell r="D96" t="str">
            <v>Enrique Benavent</v>
          </cell>
          <cell r="E96" t="str">
            <v>Teatre el Micalet</v>
          </cell>
          <cell r="F96">
            <v>21</v>
          </cell>
          <cell r="G96">
            <v>1355</v>
          </cell>
          <cell r="H96">
            <v>64.523809523809518</v>
          </cell>
        </row>
        <row r="97">
          <cell r="A97" t="str">
            <v>Esperando te</v>
          </cell>
          <cell r="B97">
            <v>38281</v>
          </cell>
          <cell r="C97">
            <v>38283</v>
          </cell>
          <cell r="D97" t="str">
            <v>Cristina Fernandez Pintado</v>
          </cell>
          <cell r="E97" t="str">
            <v>Krisis</v>
          </cell>
          <cell r="F97">
            <v>3</v>
          </cell>
          <cell r="G97">
            <v>241</v>
          </cell>
          <cell r="H97">
            <v>80.333333333333329</v>
          </cell>
        </row>
        <row r="98">
          <cell r="A98" t="str">
            <v>ADN DNI</v>
          </cell>
          <cell r="B98">
            <v>38289</v>
          </cell>
          <cell r="C98">
            <v>38291</v>
          </cell>
          <cell r="D98" t="str">
            <v>Lipi Hernández y otros</v>
          </cell>
          <cell r="E98" t="str">
            <v>Las malqueridas</v>
          </cell>
          <cell r="F98">
            <v>3</v>
          </cell>
          <cell r="G98">
            <v>152</v>
          </cell>
          <cell r="H98">
            <v>50.666666666666664</v>
          </cell>
        </row>
        <row r="99">
          <cell r="A99" t="str">
            <v>Dansa a Lille</v>
          </cell>
          <cell r="B99">
            <v>38295</v>
          </cell>
          <cell r="C99">
            <v>38298</v>
          </cell>
          <cell r="D99" t="str">
            <v>Varios</v>
          </cell>
          <cell r="E99" t="str">
            <v>Xarxa de jove coreografic</v>
          </cell>
          <cell r="F99">
            <v>4</v>
          </cell>
          <cell r="G99">
            <v>222</v>
          </cell>
          <cell r="H99">
            <v>55.5</v>
          </cell>
        </row>
        <row r="100">
          <cell r="A100" t="str">
            <v>Sa historia des senyor sommer</v>
          </cell>
          <cell r="B100">
            <v>38302</v>
          </cell>
          <cell r="C100">
            <v>38312</v>
          </cell>
          <cell r="D100" t="str">
            <v>Pep Tosar</v>
          </cell>
          <cell r="E100" t="str">
            <v>Pep Tosar</v>
          </cell>
          <cell r="F100">
            <v>8</v>
          </cell>
          <cell r="G100">
            <v>339</v>
          </cell>
          <cell r="H100">
            <v>42.375</v>
          </cell>
        </row>
        <row r="101">
          <cell r="A101" t="str">
            <v>Les amargues llàgrimes de Petra Won kant</v>
          </cell>
          <cell r="B101">
            <v>38330</v>
          </cell>
          <cell r="C101">
            <v>38333</v>
          </cell>
          <cell r="D101" t="str">
            <v>Fassbinder</v>
          </cell>
          <cell r="E101" t="str">
            <v>Sala muntaner</v>
          </cell>
          <cell r="F101">
            <v>4</v>
          </cell>
          <cell r="G101">
            <v>243</v>
          </cell>
          <cell r="H101">
            <v>60.75</v>
          </cell>
        </row>
        <row r="102">
          <cell r="A102" t="str">
            <v>Ací no es paga i s'ha acabat</v>
          </cell>
          <cell r="B102">
            <v>38336</v>
          </cell>
          <cell r="C102">
            <v>38352</v>
          </cell>
          <cell r="D102" t="str">
            <v>Dario Fo</v>
          </cell>
          <cell r="E102" t="str">
            <v>Teatre Micalet</v>
          </cell>
          <cell r="F102">
            <v>11</v>
          </cell>
          <cell r="G102">
            <v>777</v>
          </cell>
          <cell r="H102">
            <v>70.63636363636364</v>
          </cell>
        </row>
        <row r="103">
          <cell r="A103" t="str">
            <v>TEATRO LA ESTRELLA</v>
          </cell>
          <cell r="F103">
            <v>72</v>
          </cell>
          <cell r="G103">
            <v>6152</v>
          </cell>
          <cell r="H103">
            <v>85.444444444444443</v>
          </cell>
        </row>
        <row r="104">
          <cell r="A104" t="str">
            <v>Hansel y Gretel</v>
          </cell>
          <cell r="B104">
            <v>37987</v>
          </cell>
          <cell r="C104">
            <v>38069</v>
          </cell>
          <cell r="D104" t="str">
            <v>Gabriel Fariza</v>
          </cell>
          <cell r="E104" t="str">
            <v>La estrella</v>
          </cell>
          <cell r="F104">
            <v>33</v>
          </cell>
          <cell r="G104">
            <v>2640</v>
          </cell>
          <cell r="H104">
            <v>80</v>
          </cell>
        </row>
        <row r="105">
          <cell r="A105" t="str">
            <v>El pequeño Fausto</v>
          </cell>
          <cell r="B105">
            <v>38074</v>
          </cell>
          <cell r="C105">
            <v>38074</v>
          </cell>
          <cell r="D105" t="str">
            <v>Gabriel Fariza</v>
          </cell>
          <cell r="E105" t="str">
            <v>La estrella</v>
          </cell>
          <cell r="F105">
            <v>1</v>
          </cell>
          <cell r="G105">
            <v>61</v>
          </cell>
          <cell r="H105">
            <v>61</v>
          </cell>
        </row>
        <row r="106">
          <cell r="A106" t="str">
            <v>Bambalino y Cuchufleta dos payasos de peseta</v>
          </cell>
          <cell r="B106">
            <v>38080</v>
          </cell>
          <cell r="C106">
            <v>38102</v>
          </cell>
          <cell r="D106" t="str">
            <v>Gabriel Fariza</v>
          </cell>
          <cell r="E106" t="str">
            <v>La estrella</v>
          </cell>
          <cell r="F106">
            <v>4</v>
          </cell>
          <cell r="G106">
            <v>166</v>
          </cell>
          <cell r="H106">
            <v>41.5</v>
          </cell>
        </row>
        <row r="107">
          <cell r="A107" t="str">
            <v>Los músicos de Bremen</v>
          </cell>
          <cell r="B107">
            <v>38108</v>
          </cell>
          <cell r="C107">
            <v>38137</v>
          </cell>
          <cell r="D107" t="str">
            <v>Gabriel Fariza</v>
          </cell>
          <cell r="E107" t="str">
            <v>La estrella</v>
          </cell>
          <cell r="F107">
            <v>7</v>
          </cell>
          <cell r="G107">
            <v>650</v>
          </cell>
          <cell r="H107">
            <v>92.857142857142861</v>
          </cell>
        </row>
        <row r="108">
          <cell r="A108" t="str">
            <v>El circo Malvarrosa</v>
          </cell>
          <cell r="B108">
            <v>38272</v>
          </cell>
          <cell r="C108">
            <v>38284</v>
          </cell>
          <cell r="D108" t="str">
            <v>Gabriel Fariza</v>
          </cell>
          <cell r="E108" t="str">
            <v>La estrella</v>
          </cell>
          <cell r="F108">
            <v>5</v>
          </cell>
          <cell r="G108">
            <v>524</v>
          </cell>
          <cell r="H108">
            <v>104.8</v>
          </cell>
        </row>
        <row r="109">
          <cell r="A109" t="str">
            <v>Bambalino y Cuchufleta dos payasos de peseta</v>
          </cell>
          <cell r="B109">
            <v>38290</v>
          </cell>
          <cell r="C109">
            <v>38292</v>
          </cell>
          <cell r="D109" t="str">
            <v>Gabriel Fariza</v>
          </cell>
          <cell r="E109" t="str">
            <v>La estrella</v>
          </cell>
          <cell r="F109">
            <v>3</v>
          </cell>
          <cell r="G109">
            <v>229</v>
          </cell>
          <cell r="H109">
            <v>76.333333333333329</v>
          </cell>
        </row>
        <row r="110">
          <cell r="A110" t="str">
            <v>Hansel y Gretel</v>
          </cell>
          <cell r="B110">
            <v>38295</v>
          </cell>
          <cell r="C110">
            <v>38333</v>
          </cell>
          <cell r="D110" t="str">
            <v>Gabriel Fariza</v>
          </cell>
          <cell r="E110" t="str">
            <v>La estrella</v>
          </cell>
          <cell r="F110">
            <v>19</v>
          </cell>
          <cell r="G110">
            <v>1882</v>
          </cell>
          <cell r="H110">
            <v>99.05263157894737</v>
          </cell>
        </row>
        <row r="113">
          <cell r="A113" t="str">
            <v>TEATRO OLYMPIA</v>
          </cell>
          <cell r="F113">
            <v>306</v>
          </cell>
          <cell r="G113">
            <v>149340</v>
          </cell>
          <cell r="H113">
            <v>488.03921568627453</v>
          </cell>
        </row>
        <row r="114">
          <cell r="A114" t="str">
            <v>Spot</v>
          </cell>
          <cell r="B114">
            <v>37987</v>
          </cell>
          <cell r="C114">
            <v>37997</v>
          </cell>
          <cell r="D114" t="str">
            <v>Carlos Alberola, Roberto García</v>
          </cell>
          <cell r="E114" t="str">
            <v>Albena</v>
          </cell>
          <cell r="F114">
            <v>14</v>
          </cell>
          <cell r="G114">
            <v>4445</v>
          </cell>
          <cell r="H114">
            <v>317.5</v>
          </cell>
        </row>
        <row r="115">
          <cell r="A115" t="str">
            <v>Por amor al arte</v>
          </cell>
          <cell r="B115">
            <v>38000</v>
          </cell>
          <cell r="C115">
            <v>38004</v>
          </cell>
          <cell r="D115" t="str">
            <v>P. Larrañaga / L. Merlo</v>
          </cell>
          <cell r="E115" t="str">
            <v>Trasgo producciones</v>
          </cell>
          <cell r="F115">
            <v>8</v>
          </cell>
          <cell r="G115">
            <v>3681</v>
          </cell>
          <cell r="H115">
            <v>460.125</v>
          </cell>
        </row>
        <row r="116">
          <cell r="A116" t="str">
            <v>La rosa del azafrán</v>
          </cell>
          <cell r="B116">
            <v>38007</v>
          </cell>
          <cell r="C116">
            <v>38011</v>
          </cell>
          <cell r="D116" t="str">
            <v>Jacinto Guerrero</v>
          </cell>
          <cell r="E116" t="str">
            <v>Producciones J. L. Moreno</v>
          </cell>
          <cell r="F116">
            <v>9</v>
          </cell>
          <cell r="G116">
            <v>3188</v>
          </cell>
          <cell r="H116">
            <v>354.22222222222223</v>
          </cell>
        </row>
        <row r="117">
          <cell r="A117" t="str">
            <v>La verbena de la paloma y gigantes y cabezudos</v>
          </cell>
          <cell r="B117">
            <v>38014</v>
          </cell>
          <cell r="C117">
            <v>38018</v>
          </cell>
          <cell r="D117" t="str">
            <v>Varios</v>
          </cell>
          <cell r="E117" t="str">
            <v>Producciones J. L. Moreno</v>
          </cell>
          <cell r="F117">
            <v>10</v>
          </cell>
          <cell r="G117">
            <v>5089</v>
          </cell>
          <cell r="H117">
            <v>508.9</v>
          </cell>
        </row>
        <row r="118">
          <cell r="A118" t="str">
            <v>Los gavilanes</v>
          </cell>
          <cell r="B118">
            <v>38021</v>
          </cell>
          <cell r="C118">
            <v>38025</v>
          </cell>
          <cell r="D118" t="str">
            <v>Jacinto Guerrero</v>
          </cell>
          <cell r="E118" t="str">
            <v>Producciones J. L. Moreno</v>
          </cell>
          <cell r="F118">
            <v>10</v>
          </cell>
          <cell r="G118">
            <v>5656</v>
          </cell>
          <cell r="H118">
            <v>565.6</v>
          </cell>
        </row>
        <row r="119">
          <cell r="A119" t="str">
            <v>Una noche con el brujo</v>
          </cell>
          <cell r="B119">
            <v>38028</v>
          </cell>
          <cell r="C119">
            <v>38039</v>
          </cell>
          <cell r="D119" t="str">
            <v>Rafael Álvarez el brujo</v>
          </cell>
          <cell r="E119" t="str">
            <v>Producciones el brujo SL</v>
          </cell>
          <cell r="F119">
            <v>13</v>
          </cell>
          <cell r="G119">
            <v>6421</v>
          </cell>
          <cell r="H119">
            <v>493.92307692307691</v>
          </cell>
        </row>
        <row r="120">
          <cell r="A120" t="str">
            <v>Siete novias para siete hermanos</v>
          </cell>
          <cell r="B120">
            <v>38041</v>
          </cell>
          <cell r="C120">
            <v>38046</v>
          </cell>
          <cell r="D120" t="str">
            <v>Octavi Egea y Ricard Reguant</v>
          </cell>
          <cell r="E120" t="str">
            <v>Way entertainement / Spektra ente</v>
          </cell>
          <cell r="F120">
            <v>9</v>
          </cell>
          <cell r="G120">
            <v>6930</v>
          </cell>
          <cell r="H120">
            <v>770</v>
          </cell>
        </row>
        <row r="121">
          <cell r="A121" t="str">
            <v>Art</v>
          </cell>
          <cell r="B121">
            <v>38050</v>
          </cell>
          <cell r="C121">
            <v>38095</v>
          </cell>
          <cell r="D121" t="str">
            <v>F. Masloorens y F. Gonzalez</v>
          </cell>
          <cell r="E121" t="str">
            <v>Pablo Largua</v>
          </cell>
          <cell r="F121">
            <v>40</v>
          </cell>
          <cell r="G121">
            <v>30914</v>
          </cell>
          <cell r="H121">
            <v>772.85</v>
          </cell>
        </row>
        <row r="122">
          <cell r="A122" t="str">
            <v>Cosas mías</v>
          </cell>
          <cell r="B122">
            <v>38098</v>
          </cell>
          <cell r="C122">
            <v>38109</v>
          </cell>
          <cell r="D122" t="str">
            <v>Moncho Borrajo</v>
          </cell>
          <cell r="E122" t="str">
            <v>Moncho Borrajo</v>
          </cell>
          <cell r="F122">
            <v>10</v>
          </cell>
          <cell r="G122">
            <v>7639</v>
          </cell>
          <cell r="H122">
            <v>763.9</v>
          </cell>
        </row>
        <row r="123">
          <cell r="A123" t="str">
            <v>Inés desbrochada</v>
          </cell>
          <cell r="B123">
            <v>38114</v>
          </cell>
          <cell r="C123">
            <v>38137</v>
          </cell>
          <cell r="D123" t="str">
            <v>Antonio Gala</v>
          </cell>
          <cell r="E123" t="str">
            <v>Concha Velasco</v>
          </cell>
          <cell r="F123">
            <v>29</v>
          </cell>
          <cell r="G123">
            <v>11698</v>
          </cell>
          <cell r="H123">
            <v>403.37931034482756</v>
          </cell>
        </row>
        <row r="124">
          <cell r="A124" t="str">
            <v>XXX</v>
          </cell>
          <cell r="B124">
            <v>38139</v>
          </cell>
          <cell r="C124">
            <v>38158</v>
          </cell>
          <cell r="D124" t="str">
            <v>Aldo nove y Otos</v>
          </cell>
          <cell r="E124" t="str">
            <v>La fura dels baus</v>
          </cell>
          <cell r="F124">
            <v>21</v>
          </cell>
          <cell r="G124">
            <v>8813</v>
          </cell>
          <cell r="H124">
            <v>419.66666666666669</v>
          </cell>
        </row>
        <row r="125">
          <cell r="A125" t="str">
            <v>Entre fuerte y flojo</v>
          </cell>
          <cell r="B125">
            <v>38163</v>
          </cell>
          <cell r="C125">
            <v>38165</v>
          </cell>
          <cell r="D125" t="str">
            <v>Enrique San Francisco</v>
          </cell>
          <cell r="E125" t="str">
            <v>Enrique San Francisco</v>
          </cell>
          <cell r="F125">
            <v>4</v>
          </cell>
          <cell r="G125">
            <v>3653</v>
          </cell>
          <cell r="H125">
            <v>913.25</v>
          </cell>
        </row>
        <row r="126">
          <cell r="A126" t="str">
            <v>Luisa Fernanda</v>
          </cell>
          <cell r="B126">
            <v>38168</v>
          </cell>
          <cell r="C126">
            <v>38172</v>
          </cell>
          <cell r="D126" t="str">
            <v>T. Torroba</v>
          </cell>
          <cell r="E126" t="str">
            <v>Producciones J. L. Moreno</v>
          </cell>
          <cell r="F126">
            <v>10</v>
          </cell>
          <cell r="G126">
            <v>2766</v>
          </cell>
          <cell r="H126">
            <v>276.60000000000002</v>
          </cell>
        </row>
        <row r="127">
          <cell r="A127" t="str">
            <v>La tabernera del puerto</v>
          </cell>
          <cell r="B127">
            <v>38175</v>
          </cell>
          <cell r="C127">
            <v>38179</v>
          </cell>
          <cell r="D127" t="str">
            <v>Pablo Sorozabal</v>
          </cell>
          <cell r="E127" t="str">
            <v>Producciones J. L. Moreno</v>
          </cell>
          <cell r="F127">
            <v>9</v>
          </cell>
          <cell r="G127">
            <v>2962</v>
          </cell>
          <cell r="H127">
            <v>329.11111111111109</v>
          </cell>
        </row>
        <row r="128">
          <cell r="A128" t="str">
            <v>Doña Francisquita</v>
          </cell>
          <cell r="B128">
            <v>38184</v>
          </cell>
          <cell r="C128">
            <v>38186</v>
          </cell>
          <cell r="D128" t="str">
            <v>Amadeo Vivies</v>
          </cell>
          <cell r="E128" t="str">
            <v>Producciones J. L. Moreno</v>
          </cell>
          <cell r="F128">
            <v>6</v>
          </cell>
          <cell r="G128">
            <v>2647</v>
          </cell>
          <cell r="H128">
            <v>441.16666666666669</v>
          </cell>
        </row>
        <row r="129">
          <cell r="A129" t="str">
            <v>Están aquí dentro</v>
          </cell>
          <cell r="B129">
            <v>38230</v>
          </cell>
          <cell r="C129">
            <v>38235</v>
          </cell>
          <cell r="D129" t="str">
            <v>O Gomez</v>
          </cell>
          <cell r="E129" t="str">
            <v>Faemino y Cansado</v>
          </cell>
          <cell r="F129">
            <v>6</v>
          </cell>
          <cell r="G129">
            <v>4919</v>
          </cell>
          <cell r="H129">
            <v>819.83333333333337</v>
          </cell>
        </row>
        <row r="130">
          <cell r="A130" t="str">
            <v>Siete novias para siete hermanos</v>
          </cell>
          <cell r="B130">
            <v>38237</v>
          </cell>
          <cell r="C130">
            <v>38249</v>
          </cell>
          <cell r="D130" t="str">
            <v>Octavi Egea y Ricard Reguant</v>
          </cell>
          <cell r="E130" t="str">
            <v>Way entertainement / Spektra ente</v>
          </cell>
          <cell r="F130">
            <v>18</v>
          </cell>
          <cell r="G130">
            <v>5468</v>
          </cell>
          <cell r="H130">
            <v>303.77777777777777</v>
          </cell>
        </row>
        <row r="131">
          <cell r="A131" t="str">
            <v>La cena de los idiotas</v>
          </cell>
          <cell r="B131">
            <v>38252</v>
          </cell>
          <cell r="C131">
            <v>38277</v>
          </cell>
          <cell r="D131" t="str">
            <v>Francisco Mir</v>
          </cell>
          <cell r="E131" t="str">
            <v>Vania productions / Pentacion</v>
          </cell>
          <cell r="F131">
            <v>30</v>
          </cell>
          <cell r="G131">
            <v>12899</v>
          </cell>
          <cell r="H131">
            <v>429.96666666666664</v>
          </cell>
        </row>
        <row r="132">
          <cell r="A132" t="str">
            <v>Nadie es perfecto</v>
          </cell>
          <cell r="B132">
            <v>38280</v>
          </cell>
          <cell r="C132">
            <v>38298</v>
          </cell>
          <cell r="D132" t="str">
            <v>Paco Mir</v>
          </cell>
          <cell r="E132" t="str">
            <v>Cobre producciones</v>
          </cell>
          <cell r="F132">
            <v>19</v>
          </cell>
          <cell r="G132">
            <v>8899</v>
          </cell>
          <cell r="H132">
            <v>468.36842105263156</v>
          </cell>
        </row>
        <row r="133">
          <cell r="A133" t="str">
            <v>El diluvio que viene</v>
          </cell>
          <cell r="B133">
            <v>38331</v>
          </cell>
          <cell r="C133">
            <v>38352</v>
          </cell>
          <cell r="D133" t="str">
            <v>Ernesto Santandreu</v>
          </cell>
          <cell r="E133" t="str">
            <v>Producciones J. L. Moreno</v>
          </cell>
          <cell r="F133">
            <v>31</v>
          </cell>
          <cell r="G133">
            <v>10653</v>
          </cell>
          <cell r="H133">
            <v>343.64516129032256</v>
          </cell>
        </row>
        <row r="134">
          <cell r="A134" t="str">
            <v>TEATRO RIALTO</v>
          </cell>
          <cell r="F134">
            <v>149</v>
          </cell>
          <cell r="G134">
            <v>47324</v>
          </cell>
          <cell r="H134">
            <v>317.61073825503354</v>
          </cell>
        </row>
        <row r="135">
          <cell r="A135" t="str">
            <v>A cuestas con Murphy</v>
          </cell>
          <cell r="B135">
            <v>37989</v>
          </cell>
          <cell r="C135">
            <v>37990</v>
          </cell>
          <cell r="D135" t="str">
            <v>Santiago Sánchez, Ana Pimienta</v>
          </cell>
          <cell r="E135" t="str">
            <v>Vaiven producciones</v>
          </cell>
          <cell r="F135">
            <v>2</v>
          </cell>
          <cell r="G135">
            <v>339</v>
          </cell>
          <cell r="H135">
            <v>169.5</v>
          </cell>
        </row>
        <row r="136">
          <cell r="A136" t="str">
            <v>Again again</v>
          </cell>
          <cell r="B136">
            <v>37999</v>
          </cell>
          <cell r="C136">
            <v>38018</v>
          </cell>
          <cell r="D136" t="str">
            <v>Varios</v>
          </cell>
          <cell r="E136" t="str">
            <v>Vol ras</v>
          </cell>
          <cell r="F136">
            <v>18</v>
          </cell>
          <cell r="G136">
            <v>4290</v>
          </cell>
          <cell r="H136">
            <v>238.33333333333334</v>
          </cell>
        </row>
        <row r="137">
          <cell r="A137" t="str">
            <v>Una altra Ofelia</v>
          </cell>
          <cell r="B137">
            <v>38029</v>
          </cell>
          <cell r="C137">
            <v>38060</v>
          </cell>
          <cell r="D137" t="str">
            <v>Manuels Molins Casaña</v>
          </cell>
          <cell r="E137" t="str">
            <v>Teatres de la Generalitat</v>
          </cell>
          <cell r="F137">
            <v>27</v>
          </cell>
          <cell r="G137">
            <v>1763</v>
          </cell>
          <cell r="H137">
            <v>65.296296296296291</v>
          </cell>
        </row>
        <row r="138">
          <cell r="A138" t="str">
            <v>El público</v>
          </cell>
          <cell r="B138">
            <v>38069</v>
          </cell>
          <cell r="C138">
            <v>38081</v>
          </cell>
          <cell r="D138" t="str">
            <v>Federico García Lorca</v>
          </cell>
          <cell r="E138" t="str">
            <v>Atalaya teatro</v>
          </cell>
          <cell r="F138">
            <v>12</v>
          </cell>
          <cell r="G138">
            <v>1544</v>
          </cell>
          <cell r="H138">
            <v>128.66666666666666</v>
          </cell>
        </row>
        <row r="139">
          <cell r="A139" t="str">
            <v>El rey se muere</v>
          </cell>
          <cell r="B139">
            <v>38097</v>
          </cell>
          <cell r="C139">
            <v>38102</v>
          </cell>
          <cell r="D139" t="str">
            <v>Antonio Martínez Sarrión</v>
          </cell>
          <cell r="E139" t="str">
            <v>Teatro de la abadía</v>
          </cell>
          <cell r="F139">
            <v>6</v>
          </cell>
          <cell r="G139">
            <v>1880</v>
          </cell>
          <cell r="H139">
            <v>313.33333333333331</v>
          </cell>
        </row>
        <row r="140">
          <cell r="A140" t="str">
            <v>Sacra</v>
          </cell>
          <cell r="B140">
            <v>38107</v>
          </cell>
          <cell r="C140">
            <v>38109</v>
          </cell>
          <cell r="D140" t="str">
            <v>Mª Asunción Noales</v>
          </cell>
          <cell r="E140" t="str">
            <v>Patas arriba</v>
          </cell>
          <cell r="F140">
            <v>2</v>
          </cell>
          <cell r="G140">
            <v>617</v>
          </cell>
          <cell r="H140">
            <v>308.5</v>
          </cell>
        </row>
        <row r="141">
          <cell r="A141" t="str">
            <v>Lost object (objeto perdido)</v>
          </cell>
          <cell r="B141">
            <v>38110</v>
          </cell>
          <cell r="C141">
            <v>38110</v>
          </cell>
          <cell r="D141" t="str">
            <v>Olga Cobos, Peter Mika</v>
          </cell>
          <cell r="E141" t="str">
            <v>Cobosmika Co.</v>
          </cell>
          <cell r="F141">
            <v>1</v>
          </cell>
          <cell r="G141">
            <v>282</v>
          </cell>
          <cell r="H141">
            <v>282</v>
          </cell>
        </row>
        <row r="142">
          <cell r="A142" t="str">
            <v>Pared con pared</v>
          </cell>
          <cell r="B142">
            <v>38112</v>
          </cell>
          <cell r="C142">
            <v>38112</v>
          </cell>
          <cell r="D142" t="str">
            <v>Eva María Moreno Salcedo</v>
          </cell>
          <cell r="E142" t="str">
            <v>Cia extremus danza &amp; Eva Moreno</v>
          </cell>
          <cell r="F142">
            <v>1</v>
          </cell>
          <cell r="G142">
            <v>321</v>
          </cell>
          <cell r="H142">
            <v>321</v>
          </cell>
        </row>
        <row r="143">
          <cell r="A143" t="str">
            <v>Morfología de la soledad/MOVIM</v>
          </cell>
          <cell r="B143">
            <v>38113</v>
          </cell>
          <cell r="C143">
            <v>38113</v>
          </cell>
          <cell r="D143" t="str">
            <v>Chevy Muraday</v>
          </cell>
          <cell r="E143" t="str">
            <v>Losdedae</v>
          </cell>
          <cell r="F143">
            <v>1</v>
          </cell>
          <cell r="G143">
            <v>288</v>
          </cell>
          <cell r="H143">
            <v>288</v>
          </cell>
        </row>
        <row r="144">
          <cell r="A144" t="str">
            <v>A ojos cerrados</v>
          </cell>
          <cell r="B144">
            <v>38115</v>
          </cell>
          <cell r="C144">
            <v>38137</v>
          </cell>
          <cell r="D144" t="str">
            <v>Sabroso, Rodolf Sirera</v>
          </cell>
          <cell r="E144" t="str">
            <v>Ananda Dansa</v>
          </cell>
          <cell r="F144">
            <v>20</v>
          </cell>
          <cell r="G144">
            <v>3748</v>
          </cell>
          <cell r="H144">
            <v>187.4</v>
          </cell>
        </row>
        <row r="145">
          <cell r="A145" t="str">
            <v>Hedda Gabler</v>
          </cell>
          <cell r="B145">
            <v>38259</v>
          </cell>
          <cell r="C145">
            <v>38291</v>
          </cell>
          <cell r="D145" t="str">
            <v>Henrik Ibsen - Rodolf Sirera</v>
          </cell>
          <cell r="E145" t="str">
            <v>La pavana</v>
          </cell>
          <cell r="F145">
            <v>29</v>
          </cell>
          <cell r="G145">
            <v>29260</v>
          </cell>
          <cell r="H145">
            <v>1008.9655172413793</v>
          </cell>
        </row>
        <row r="146">
          <cell r="A146" t="str">
            <v>Sopa de pollastre amb ordi</v>
          </cell>
          <cell r="B146">
            <v>38302</v>
          </cell>
          <cell r="C146">
            <v>38351</v>
          </cell>
          <cell r="D146" t="str">
            <v>Arnold Wesker</v>
          </cell>
          <cell r="E146" t="str">
            <v>Teatres de la Generalitat</v>
          </cell>
          <cell r="F146">
            <v>30</v>
          </cell>
          <cell r="G146">
            <v>2992</v>
          </cell>
          <cell r="H146">
            <v>99.733333333333334</v>
          </cell>
        </row>
        <row r="147">
          <cell r="A147" t="str">
            <v>TEATRO TALIA</v>
          </cell>
          <cell r="F147">
            <v>168</v>
          </cell>
          <cell r="G147">
            <v>28451</v>
          </cell>
          <cell r="H147">
            <v>169.35119047619048</v>
          </cell>
        </row>
        <row r="148">
          <cell r="A148" t="str">
            <v>Tablao</v>
          </cell>
          <cell r="B148">
            <v>37994</v>
          </cell>
          <cell r="C148">
            <v>37997</v>
          </cell>
          <cell r="D148" t="str">
            <v>Montse Sánchez / Ramón Baeza</v>
          </cell>
          <cell r="E148" t="str">
            <v>Increpación danza</v>
          </cell>
          <cell r="F148">
            <v>4</v>
          </cell>
          <cell r="G148">
            <v>785</v>
          </cell>
          <cell r="H148">
            <v>196.25</v>
          </cell>
        </row>
        <row r="149">
          <cell r="A149" t="str">
            <v>Tragèdies i comèdies</v>
          </cell>
          <cell r="B149">
            <v>38000</v>
          </cell>
          <cell r="C149">
            <v>38016</v>
          </cell>
          <cell r="D149" t="str">
            <v>J. Montañes, Pere Mascaro</v>
          </cell>
          <cell r="E149" t="str">
            <v>Pimpinelles teatre</v>
          </cell>
          <cell r="F149">
            <v>11</v>
          </cell>
          <cell r="G149">
            <v>1030</v>
          </cell>
          <cell r="H149">
            <v>93.63636363636364</v>
          </cell>
        </row>
        <row r="150">
          <cell r="A150" t="str">
            <v>Ratata</v>
          </cell>
          <cell r="B150">
            <v>38021</v>
          </cell>
          <cell r="C150">
            <v>38036</v>
          </cell>
          <cell r="D150" t="str">
            <v>Miguel Peidro y Chimo Llorens</v>
          </cell>
          <cell r="E150" t="str">
            <v>Cia la dependent</v>
          </cell>
          <cell r="F150">
            <v>9</v>
          </cell>
          <cell r="G150">
            <v>744</v>
          </cell>
          <cell r="H150">
            <v>82.666666666666671</v>
          </cell>
        </row>
        <row r="151">
          <cell r="A151" t="str">
            <v>Cómplices</v>
          </cell>
          <cell r="B151">
            <v>38023</v>
          </cell>
          <cell r="C151">
            <v>38039</v>
          </cell>
          <cell r="D151" t="str">
            <v>Isabel Clara, Simon Monllor</v>
          </cell>
          <cell r="E151" t="str">
            <v>Cia la dependent</v>
          </cell>
          <cell r="F151">
            <v>9</v>
          </cell>
          <cell r="G151">
            <v>1328</v>
          </cell>
          <cell r="H151">
            <v>147.55555555555554</v>
          </cell>
        </row>
        <row r="152">
          <cell r="A152" t="str">
            <v>Luna luna flamenca</v>
          </cell>
          <cell r="B152">
            <v>38042</v>
          </cell>
          <cell r="C152">
            <v>38046</v>
          </cell>
          <cell r="D152" t="str">
            <v>Varios</v>
          </cell>
          <cell r="E152" t="str">
            <v>Ballet español Julia Grecos</v>
          </cell>
          <cell r="F152">
            <v>5</v>
          </cell>
          <cell r="G152">
            <v>1451</v>
          </cell>
          <cell r="H152">
            <v>290.2</v>
          </cell>
        </row>
        <row r="153">
          <cell r="A153" t="str">
            <v>El ombligo del mundo</v>
          </cell>
          <cell r="B153">
            <v>38049</v>
          </cell>
          <cell r="C153">
            <v>38081</v>
          </cell>
          <cell r="D153" t="str">
            <v>Chema Cardeña</v>
          </cell>
          <cell r="E153" t="str">
            <v>Arden producciones</v>
          </cell>
          <cell r="F153">
            <v>21</v>
          </cell>
          <cell r="G153">
            <v>2550</v>
          </cell>
          <cell r="H153">
            <v>121.42857142857143</v>
          </cell>
        </row>
        <row r="154">
          <cell r="A154" t="str">
            <v>Rosarito</v>
          </cell>
          <cell r="B154">
            <v>38101</v>
          </cell>
          <cell r="C154">
            <v>38102</v>
          </cell>
          <cell r="D154" t="str">
            <v>Claudio Pérez y Fco. Quevedo</v>
          </cell>
          <cell r="E154" t="str">
            <v>Tartana teatre</v>
          </cell>
          <cell r="F154">
            <v>2</v>
          </cell>
          <cell r="G154">
            <v>494</v>
          </cell>
          <cell r="H154">
            <v>247</v>
          </cell>
        </row>
        <row r="155">
          <cell r="A155" t="str">
            <v>Tarde de solos... (caos, cero, ihes puntuak)</v>
          </cell>
          <cell r="B155">
            <v>38107</v>
          </cell>
          <cell r="C155">
            <v>38107</v>
          </cell>
          <cell r="E155" t="str">
            <v>Sonia Rguez., Emilio Gutiérrez, Saioa Ibáñez</v>
          </cell>
          <cell r="F155">
            <v>1</v>
          </cell>
          <cell r="G155">
            <v>133</v>
          </cell>
          <cell r="H155">
            <v>133</v>
          </cell>
        </row>
        <row r="156">
          <cell r="A156" t="str">
            <v>Amor fou</v>
          </cell>
          <cell r="B156">
            <v>38108</v>
          </cell>
          <cell r="C156">
            <v>38108</v>
          </cell>
          <cell r="E156" t="str">
            <v>Taiat danza</v>
          </cell>
          <cell r="F156">
            <v>1</v>
          </cell>
          <cell r="G156">
            <v>280</v>
          </cell>
          <cell r="H156">
            <v>280</v>
          </cell>
        </row>
        <row r="157">
          <cell r="A157">
            <v>3660</v>
          </cell>
          <cell r="B157">
            <v>38109</v>
          </cell>
          <cell r="C157">
            <v>38109</v>
          </cell>
          <cell r="D157" t="str">
            <v>Blanca Arrieta y Borja Ramos</v>
          </cell>
          <cell r="E157" t="str">
            <v>Blanca Arrieta</v>
          </cell>
          <cell r="F157">
            <v>1</v>
          </cell>
          <cell r="G157">
            <v>162</v>
          </cell>
          <cell r="H157">
            <v>162</v>
          </cell>
        </row>
        <row r="158">
          <cell r="A158" t="str">
            <v>Sally sin piernas malabarista</v>
          </cell>
          <cell r="B158">
            <v>38110</v>
          </cell>
          <cell r="C158">
            <v>38110</v>
          </cell>
          <cell r="D158" t="str">
            <v>Rocío Pérez</v>
          </cell>
          <cell r="E158" t="str">
            <v>Cel ras</v>
          </cell>
          <cell r="F158">
            <v>1</v>
          </cell>
          <cell r="G158">
            <v>258</v>
          </cell>
          <cell r="H158">
            <v>258</v>
          </cell>
        </row>
        <row r="159">
          <cell r="A159" t="str">
            <v>Extractos</v>
          </cell>
          <cell r="B159">
            <v>38111</v>
          </cell>
          <cell r="C159">
            <v>38111</v>
          </cell>
          <cell r="D159" t="str">
            <v>Yoshua Cienfuegos</v>
          </cell>
          <cell r="E159" t="str">
            <v>Cienfuegos U6-DT</v>
          </cell>
          <cell r="F159">
            <v>1</v>
          </cell>
          <cell r="G159">
            <v>236</v>
          </cell>
          <cell r="H159">
            <v>236</v>
          </cell>
        </row>
        <row r="160">
          <cell r="A160" t="str">
            <v>Femme</v>
          </cell>
          <cell r="B160">
            <v>38113</v>
          </cell>
          <cell r="C160">
            <v>38113</v>
          </cell>
          <cell r="D160" t="str">
            <v>Eva Bertomeu</v>
          </cell>
          <cell r="E160" t="str">
            <v>Bojnami danza</v>
          </cell>
          <cell r="F160">
            <v>1</v>
          </cell>
          <cell r="G160">
            <v>318</v>
          </cell>
          <cell r="H160">
            <v>318</v>
          </cell>
        </row>
        <row r="161">
          <cell r="A161" t="str">
            <v>Destination</v>
          </cell>
          <cell r="B161">
            <v>38114</v>
          </cell>
          <cell r="C161">
            <v>38114</v>
          </cell>
          <cell r="D161" t="str">
            <v>Marina Donderis Jarque</v>
          </cell>
          <cell r="E161" t="str">
            <v>Marina Donderis</v>
          </cell>
          <cell r="F161">
            <v>1</v>
          </cell>
          <cell r="G161">
            <v>2664</v>
          </cell>
          <cell r="H161">
            <v>2664</v>
          </cell>
        </row>
        <row r="162">
          <cell r="A162" t="str">
            <v>Monty Python's fying circus</v>
          </cell>
          <cell r="B162">
            <v>38133</v>
          </cell>
          <cell r="C162">
            <v>38158</v>
          </cell>
          <cell r="D162" t="str">
            <v>Monthy Python's</v>
          </cell>
          <cell r="E162" t="str">
            <v>Imprebis-yllana</v>
          </cell>
          <cell r="F162">
            <v>27</v>
          </cell>
          <cell r="G162">
            <v>7247</v>
          </cell>
          <cell r="H162">
            <v>268.40740740740739</v>
          </cell>
        </row>
        <row r="163">
          <cell r="A163" t="str">
            <v>I Festival flamenco del carme</v>
          </cell>
          <cell r="B163">
            <v>38161</v>
          </cell>
          <cell r="C163">
            <v>38161</v>
          </cell>
          <cell r="E163" t="str">
            <v>Mercedes Cortes y Antonio Velez "El pitingo"</v>
          </cell>
          <cell r="F163">
            <v>1</v>
          </cell>
          <cell r="G163">
            <v>108</v>
          </cell>
          <cell r="H163">
            <v>108</v>
          </cell>
        </row>
        <row r="164">
          <cell r="A164" t="str">
            <v>I Festival flamenco del carme</v>
          </cell>
          <cell r="B164">
            <v>38162</v>
          </cell>
          <cell r="C164">
            <v>38162</v>
          </cell>
          <cell r="E164" t="str">
            <v>Luis Fernández Soto "El zambo"</v>
          </cell>
          <cell r="F164">
            <v>1</v>
          </cell>
          <cell r="G164">
            <v>120</v>
          </cell>
          <cell r="H164">
            <v>120</v>
          </cell>
        </row>
        <row r="165">
          <cell r="A165" t="str">
            <v>I Festival flamenco del carme</v>
          </cell>
          <cell r="B165">
            <v>38163</v>
          </cell>
          <cell r="C165">
            <v>38163</v>
          </cell>
          <cell r="E165" t="str">
            <v>Temple y Rafael Utrera</v>
          </cell>
          <cell r="F165">
            <v>1</v>
          </cell>
          <cell r="G165">
            <v>200</v>
          </cell>
          <cell r="H165">
            <v>200</v>
          </cell>
        </row>
        <row r="166">
          <cell r="A166" t="str">
            <v>Cant d'estil</v>
          </cell>
          <cell r="B166">
            <v>38263</v>
          </cell>
          <cell r="C166">
            <v>38263</v>
          </cell>
          <cell r="F166">
            <v>1</v>
          </cell>
          <cell r="G166">
            <v>125</v>
          </cell>
          <cell r="H166">
            <v>125</v>
          </cell>
        </row>
        <row r="167">
          <cell r="A167" t="str">
            <v>Primera plana</v>
          </cell>
          <cell r="B167">
            <v>38266</v>
          </cell>
          <cell r="C167">
            <v>38266</v>
          </cell>
          <cell r="D167" t="str">
            <v>Billy Wilder</v>
          </cell>
          <cell r="E167" t="str">
            <v>Cia manta al coll</v>
          </cell>
          <cell r="F167">
            <v>1</v>
          </cell>
          <cell r="G167">
            <v>91</v>
          </cell>
          <cell r="H167">
            <v>91</v>
          </cell>
        </row>
        <row r="168">
          <cell r="A168" t="str">
            <v>Estopa..SA en cualquier casa</v>
          </cell>
          <cell r="B168">
            <v>38264</v>
          </cell>
          <cell r="C168">
            <v>38267</v>
          </cell>
          <cell r="D168" t="str">
            <v>Manuel Bueno Rubio</v>
          </cell>
          <cell r="E168" t="str">
            <v>Colesterol teatre</v>
          </cell>
          <cell r="F168">
            <v>1</v>
          </cell>
          <cell r="G168">
            <v>35</v>
          </cell>
          <cell r="H168">
            <v>35</v>
          </cell>
        </row>
        <row r="169">
          <cell r="A169" t="str">
            <v>Angelina o el honor de un brigadier</v>
          </cell>
          <cell r="B169">
            <v>38268</v>
          </cell>
          <cell r="C169">
            <v>38268</v>
          </cell>
          <cell r="D169" t="str">
            <v>Enrique Jardiel Poncela</v>
          </cell>
          <cell r="E169" t="str">
            <v>Cia taules teatro</v>
          </cell>
          <cell r="F169">
            <v>1</v>
          </cell>
          <cell r="G169">
            <v>48</v>
          </cell>
          <cell r="H169">
            <v>48</v>
          </cell>
        </row>
        <row r="170">
          <cell r="A170" t="str">
            <v>Píntame en la eternidad</v>
          </cell>
          <cell r="B170">
            <v>38269</v>
          </cell>
          <cell r="C170">
            <v>38269</v>
          </cell>
          <cell r="D170" t="str">
            <v>Alberto Miralles</v>
          </cell>
          <cell r="E170" t="str">
            <v>Font Viva</v>
          </cell>
          <cell r="F170">
            <v>1</v>
          </cell>
          <cell r="G170">
            <v>54</v>
          </cell>
          <cell r="H170">
            <v>54</v>
          </cell>
        </row>
        <row r="171">
          <cell r="A171" t="str">
            <v>Niños un espectáculo adulto</v>
          </cell>
          <cell r="B171">
            <v>38270</v>
          </cell>
          <cell r="C171">
            <v>38270</v>
          </cell>
          <cell r="D171" t="str">
            <v>Varios autores</v>
          </cell>
          <cell r="E171" t="str">
            <v>Carafur teatro</v>
          </cell>
          <cell r="F171">
            <v>1</v>
          </cell>
          <cell r="G171">
            <v>16</v>
          </cell>
          <cell r="H171">
            <v>16</v>
          </cell>
        </row>
        <row r="172">
          <cell r="A172" t="str">
            <v>Edmun Kean</v>
          </cell>
          <cell r="B172">
            <v>38273</v>
          </cell>
          <cell r="C172">
            <v>38291</v>
          </cell>
          <cell r="D172" t="str">
            <v>Hadi Kurich</v>
          </cell>
          <cell r="E172" t="str">
            <v>Teatro de la resistencia</v>
          </cell>
          <cell r="F172">
            <v>17</v>
          </cell>
          <cell r="G172">
            <v>790</v>
          </cell>
          <cell r="H172">
            <v>46.470588235294116</v>
          </cell>
        </row>
        <row r="173">
          <cell r="A173" t="str">
            <v>La senyoreta Julia</v>
          </cell>
          <cell r="B173">
            <v>38293</v>
          </cell>
          <cell r="C173">
            <v>38305</v>
          </cell>
          <cell r="D173" t="str">
            <v>August Strinberg</v>
          </cell>
          <cell r="E173" t="str">
            <v>Mutis pel forum</v>
          </cell>
          <cell r="F173">
            <v>12</v>
          </cell>
          <cell r="G173">
            <v>1199</v>
          </cell>
          <cell r="H173">
            <v>99.916666666666671</v>
          </cell>
        </row>
        <row r="174">
          <cell r="A174" t="str">
            <v>La teua vida en 65 minuts</v>
          </cell>
          <cell r="B174">
            <v>38309</v>
          </cell>
          <cell r="C174">
            <v>38303</v>
          </cell>
          <cell r="D174" t="str">
            <v>Albert Espinosa</v>
          </cell>
          <cell r="E174" t="str">
            <v>Albena teatre</v>
          </cell>
          <cell r="F174">
            <v>22</v>
          </cell>
          <cell r="G174">
            <v>4283</v>
          </cell>
          <cell r="H174">
            <v>194.68181818181819</v>
          </cell>
        </row>
        <row r="175">
          <cell r="A175" t="str">
            <v>Malas</v>
          </cell>
          <cell r="B175">
            <v>38336</v>
          </cell>
          <cell r="C175">
            <v>38351</v>
          </cell>
          <cell r="D175" t="str">
            <v>Patricia Pardo</v>
          </cell>
          <cell r="E175" t="str">
            <v>Nas teatre</v>
          </cell>
          <cell r="F175">
            <v>13</v>
          </cell>
          <cell r="G175">
            <v>1702</v>
          </cell>
          <cell r="H175">
            <v>130.92307692307693</v>
          </cell>
        </row>
        <row r="176">
          <cell r="A176" t="str">
            <v>TEATRE EL MUSICAL (*)</v>
          </cell>
          <cell r="F176">
            <v>75</v>
          </cell>
          <cell r="G176">
            <v>16056</v>
          </cell>
          <cell r="H176">
            <v>214.08</v>
          </cell>
        </row>
        <row r="177">
          <cell r="A177" t="str">
            <v>Excusas</v>
          </cell>
          <cell r="B177">
            <v>38253</v>
          </cell>
          <cell r="C177">
            <v>38270</v>
          </cell>
          <cell r="D177" t="str">
            <v>J. Antonio Gómez Jiménez</v>
          </cell>
          <cell r="E177" t="str">
            <v>Pentación - Krampak</v>
          </cell>
          <cell r="F177">
            <v>17</v>
          </cell>
          <cell r="G177">
            <v>2353</v>
          </cell>
          <cell r="H177">
            <v>138.41176470588235</v>
          </cell>
        </row>
        <row r="178">
          <cell r="A178" t="str">
            <v>Cicle de Músiques de la Mediterrània</v>
          </cell>
        </row>
        <row r="179">
          <cell r="A179" t="str">
            <v xml:space="preserve">   Lluis Llach</v>
          </cell>
          <cell r="B179">
            <v>38280</v>
          </cell>
          <cell r="C179">
            <v>38283</v>
          </cell>
          <cell r="F179">
            <v>4</v>
          </cell>
          <cell r="G179">
            <v>1612</v>
          </cell>
          <cell r="H179">
            <v>403</v>
          </cell>
        </row>
        <row r="180">
          <cell r="A180" t="str">
            <v xml:space="preserve">   Arianna Savall</v>
          </cell>
          <cell r="B180">
            <v>38289</v>
          </cell>
          <cell r="C180">
            <v>38289</v>
          </cell>
          <cell r="F180">
            <v>1</v>
          </cell>
          <cell r="G180">
            <v>214</v>
          </cell>
          <cell r="H180">
            <v>214</v>
          </cell>
        </row>
        <row r="181">
          <cell r="A181" t="str">
            <v xml:space="preserve">   Franca Masu</v>
          </cell>
          <cell r="B181">
            <v>38290</v>
          </cell>
          <cell r="C181">
            <v>38290</v>
          </cell>
          <cell r="F181">
            <v>1</v>
          </cell>
          <cell r="G181">
            <v>188</v>
          </cell>
          <cell r="H181">
            <v>188</v>
          </cell>
        </row>
        <row r="182">
          <cell r="A182" t="str">
            <v>Romeo i Julieta</v>
          </cell>
          <cell r="B182">
            <v>38293</v>
          </cell>
          <cell r="C182">
            <v>38298</v>
          </cell>
          <cell r="D182" t="str">
            <v>Juli Disla Sanz</v>
          </cell>
          <cell r="E182" t="str">
            <v>Combinats</v>
          </cell>
          <cell r="F182">
            <v>4</v>
          </cell>
          <cell r="G182">
            <v>788</v>
          </cell>
          <cell r="H182">
            <v>197</v>
          </cell>
        </row>
        <row r="183">
          <cell r="A183" t="str">
            <v>Coneixes en Prosineckty?</v>
          </cell>
          <cell r="B183">
            <v>38296</v>
          </cell>
          <cell r="C183">
            <v>38298</v>
          </cell>
          <cell r="D183" t="str">
            <v>Xavier Torres</v>
          </cell>
          <cell r="E183" t="str">
            <v>Tricicle, Gay Mercader, Vani</v>
          </cell>
          <cell r="F183">
            <v>3</v>
          </cell>
          <cell r="G183">
            <v>224</v>
          </cell>
          <cell r="H183">
            <v>74.666666666666671</v>
          </cell>
        </row>
        <row r="184">
          <cell r="A184" t="str">
            <v>Almacenados</v>
          </cell>
          <cell r="B184">
            <v>38301</v>
          </cell>
          <cell r="C184">
            <v>38305</v>
          </cell>
          <cell r="D184" t="str">
            <v>David Desolà</v>
          </cell>
          <cell r="E184" t="str">
            <v>Fila siete SL</v>
          </cell>
          <cell r="F184">
            <v>5</v>
          </cell>
          <cell r="G184">
            <v>1748</v>
          </cell>
          <cell r="H184">
            <v>349.6</v>
          </cell>
        </row>
        <row r="185">
          <cell r="A185" t="str">
            <v xml:space="preserve">Por los pelos </v>
          </cell>
          <cell r="B185">
            <v>38308</v>
          </cell>
          <cell r="C185">
            <v>38333</v>
          </cell>
          <cell r="D185" t="str">
            <v>Carlos Zabala</v>
          </cell>
          <cell r="E185" t="str">
            <v>Camping gags</v>
          </cell>
          <cell r="F185">
            <v>24</v>
          </cell>
          <cell r="G185">
            <v>4839</v>
          </cell>
          <cell r="H185">
            <v>201.625</v>
          </cell>
        </row>
        <row r="186">
          <cell r="A186" t="str">
            <v>Besos</v>
          </cell>
          <cell r="B186">
            <v>38335</v>
          </cell>
          <cell r="C186">
            <v>38351</v>
          </cell>
          <cell r="D186" t="str">
            <v>Carles Alberola y Roberto García</v>
          </cell>
          <cell r="E186" t="str">
            <v>Albena teatre</v>
          </cell>
          <cell r="F186">
            <v>16</v>
          </cell>
          <cell r="G186">
            <v>4090</v>
          </cell>
          <cell r="H186">
            <v>255.625</v>
          </cell>
        </row>
        <row r="187">
          <cell r="A187" t="str">
            <v>(*) Obert des del 23 de setembre del 2004.</v>
          </cell>
        </row>
        <row r="188">
          <cell r="A188" t="str">
            <v>Fonts: Societat General d'Autors i Editors; Tornaveu (El Musical).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1 graf"/>
      <sheetName val="1.2"/>
      <sheetName val="1.3"/>
      <sheetName val="1.4"/>
      <sheetName val="1.5"/>
      <sheetName val="1.6"/>
      <sheetName val="1.7"/>
      <sheetName val="1.8"/>
      <sheetName val="1.8 graf"/>
      <sheetName val="2"/>
      <sheetName val="2.1"/>
      <sheetName val="2.1 graf"/>
      <sheetName val="2.2"/>
      <sheetName val="2.2 graf"/>
      <sheetName val="2.3"/>
      <sheetName val="3"/>
      <sheetName val="3.1"/>
      <sheetName val="3.2"/>
      <sheetName val="4"/>
      <sheetName val="4.1"/>
      <sheetName val="4.2"/>
      <sheetName val="4.3"/>
      <sheetName val="4.4"/>
      <sheetName val="4.4 graf"/>
      <sheetName val="5"/>
      <sheetName val="5.1"/>
      <sheetName val="5.1 graf"/>
      <sheetName val="5.2"/>
      <sheetName val="5.3"/>
      <sheetName val="5.4"/>
      <sheetName val="5.4 graf"/>
      <sheetName val="5.5"/>
      <sheetName val="5.6"/>
      <sheetName val="5.7"/>
      <sheetName val="6"/>
      <sheetName val="6.1"/>
      <sheetName val="6.1 map"/>
      <sheetName val="6.2"/>
      <sheetName val="7"/>
      <sheetName val="7.1"/>
      <sheetName val="7.1 graf"/>
      <sheetName val="7.2"/>
      <sheetName val="7.3"/>
      <sheetName val="7.4"/>
      <sheetName val="7.5"/>
      <sheetName val="8"/>
      <sheetName val="8.1"/>
      <sheetName val="8.1 graf"/>
      <sheetName val="8.2"/>
      <sheetName val="8.2 graf"/>
      <sheetName val="8.3"/>
      <sheetName val="8.4"/>
      <sheetName val="8.5"/>
      <sheetName val="8.6"/>
      <sheetName val="8.7"/>
      <sheetName val="9"/>
      <sheetName val="9.1"/>
      <sheetName val="9.2"/>
      <sheetName val="9.3"/>
      <sheetName val="9.4"/>
      <sheetName val="10"/>
      <sheetName val="10.1"/>
      <sheetName val="10.2"/>
      <sheetName val="10.3"/>
      <sheetName val="10.4"/>
      <sheetName val="10.5"/>
      <sheetName val="10.6"/>
      <sheetName val="10.7"/>
      <sheetName val="10.8"/>
      <sheetName val="10.8 graf"/>
      <sheetName val="10.9"/>
      <sheetName val="10.10"/>
      <sheetName val="11"/>
      <sheetName val="11.1"/>
      <sheetName val="11.2"/>
      <sheetName val="11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>
        <row r="1">
          <cell r="A1" t="str">
            <v>11.2. Palau de Congressos. Activitat segons tipologia de les reunions. 2007</v>
          </cell>
        </row>
        <row r="2">
          <cell r="A2" t="str">
            <v>11.2. Palacio de Congresos. Actividad según tipología de las reuniones. 2007</v>
          </cell>
        </row>
        <row r="4">
          <cell r="A4" t="str">
            <v>Tipologia</v>
          </cell>
          <cell r="B4" t="str">
            <v>Nombre Actes</v>
          </cell>
          <cell r="C4" t="str">
            <v>%</v>
          </cell>
          <cell r="D4" t="str">
            <v>Assistents</v>
          </cell>
          <cell r="E4" t="str">
            <v>%</v>
          </cell>
        </row>
        <row r="5">
          <cell r="A5" t="str">
            <v>Total</v>
          </cell>
          <cell r="B5">
            <v>182</v>
          </cell>
          <cell r="C5">
            <v>100</v>
          </cell>
          <cell r="D5">
            <v>142203</v>
          </cell>
          <cell r="E5">
            <v>100</v>
          </cell>
        </row>
        <row r="6">
          <cell r="A6" t="str">
            <v>Alimentació</v>
          </cell>
          <cell r="B6">
            <v>6</v>
          </cell>
          <cell r="C6">
            <v>3.2967032967032965</v>
          </cell>
          <cell r="D6">
            <v>4830</v>
          </cell>
          <cell r="E6">
            <v>3.3965528153414484</v>
          </cell>
        </row>
        <row r="7">
          <cell r="A7" t="str">
            <v>Automoció</v>
          </cell>
          <cell r="B7">
            <v>3</v>
          </cell>
          <cell r="C7">
            <v>1.6483516483516483</v>
          </cell>
          <cell r="D7">
            <v>2480</v>
          </cell>
          <cell r="E7">
            <v>1.743985710568694</v>
          </cell>
        </row>
        <row r="8">
          <cell r="A8" t="str">
            <v>Cultural</v>
          </cell>
          <cell r="B8">
            <v>34</v>
          </cell>
          <cell r="C8">
            <v>18.681318681318682</v>
          </cell>
          <cell r="D8">
            <v>46148</v>
          </cell>
          <cell r="E8">
            <v>32.452198617469392</v>
          </cell>
        </row>
        <row r="9">
          <cell r="A9" t="str">
            <v>Espectacles</v>
          </cell>
          <cell r="B9">
            <v>29</v>
          </cell>
          <cell r="C9">
            <v>15.934065934065934</v>
          </cell>
          <cell r="D9">
            <v>42452</v>
          </cell>
          <cell r="E9">
            <v>29.853097332686371</v>
          </cell>
        </row>
        <row r="10">
          <cell r="A10" t="str">
            <v>Altres</v>
          </cell>
          <cell r="B10">
            <v>5</v>
          </cell>
          <cell r="C10">
            <v>2.7472527472527473</v>
          </cell>
          <cell r="D10">
            <v>3696</v>
          </cell>
          <cell r="E10">
            <v>2.5991012847830213</v>
          </cell>
        </row>
        <row r="11">
          <cell r="A11" t="str">
            <v>Econòmic-comercial</v>
          </cell>
          <cell r="B11">
            <v>43</v>
          </cell>
          <cell r="C11">
            <v>23.626373626373628</v>
          </cell>
          <cell r="D11">
            <v>20612</v>
          </cell>
          <cell r="E11">
            <v>14.494771558968516</v>
          </cell>
        </row>
        <row r="12">
          <cell r="A12" t="str">
            <v>Farmacèutic</v>
          </cell>
          <cell r="B12">
            <v>3</v>
          </cell>
          <cell r="C12">
            <v>1.6483516483516483</v>
          </cell>
          <cell r="D12">
            <v>1475</v>
          </cell>
          <cell r="E12">
            <v>1.0372495657616225</v>
          </cell>
        </row>
        <row r="13">
          <cell r="A13" t="str">
            <v>Mèdic</v>
          </cell>
          <cell r="B13">
            <v>23</v>
          </cell>
          <cell r="C13">
            <v>12.637362637362637</v>
          </cell>
          <cell r="D13">
            <v>5203</v>
          </cell>
          <cell r="E13">
            <v>3.6588538919713369</v>
          </cell>
        </row>
        <row r="14">
          <cell r="A14" t="str">
            <v>Polític</v>
          </cell>
          <cell r="B14">
            <v>8</v>
          </cell>
          <cell r="C14">
            <v>4.395604395604396</v>
          </cell>
          <cell r="D14">
            <v>5407</v>
          </cell>
          <cell r="E14">
            <v>3.8023107810665033</v>
          </cell>
        </row>
        <row r="15">
          <cell r="A15" t="str">
            <v>Públic</v>
          </cell>
          <cell r="B15">
            <v>17</v>
          </cell>
          <cell r="C15">
            <v>9.3406593406593412</v>
          </cell>
          <cell r="D15">
            <v>31500</v>
          </cell>
          <cell r="E15">
            <v>22.15143140440075</v>
          </cell>
        </row>
        <row r="16">
          <cell r="A16" t="str">
            <v>Social</v>
          </cell>
          <cell r="B16">
            <v>5</v>
          </cell>
          <cell r="C16">
            <v>2.7472527472527473</v>
          </cell>
          <cell r="D16">
            <v>2998</v>
          </cell>
          <cell r="E16">
            <v>2.1082536936632841</v>
          </cell>
        </row>
        <row r="17">
          <cell r="A17" t="str">
            <v>Tecnològic</v>
          </cell>
          <cell r="B17">
            <v>12</v>
          </cell>
          <cell r="C17">
            <v>6.5934065934065931</v>
          </cell>
          <cell r="D17">
            <v>6065</v>
          </cell>
          <cell r="E17">
            <v>4.2650295704028744</v>
          </cell>
        </row>
      </sheetData>
      <sheetData sheetId="7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"/>
  <sheetViews>
    <sheetView tabSelected="1" workbookViewId="0"/>
  </sheetViews>
  <sheetFormatPr baseColWidth="10" defaultRowHeight="12.75" x14ac:dyDescent="0.2"/>
  <sheetData>
    <row r="1" spans="1:1" ht="15.75" customHeight="1" x14ac:dyDescent="0.25">
      <c r="A1" s="11" t="s">
        <v>258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L19"/>
  <sheetViews>
    <sheetView workbookViewId="0"/>
  </sheetViews>
  <sheetFormatPr baseColWidth="10" defaultRowHeight="12.75" x14ac:dyDescent="0.2"/>
  <cols>
    <col min="1" max="1" width="23.42578125" customWidth="1"/>
    <col min="2" max="2" width="18.28515625" customWidth="1"/>
    <col min="3" max="3" width="25.28515625" customWidth="1"/>
    <col min="4" max="4" width="15.42578125" customWidth="1"/>
    <col min="5" max="5" width="15.28515625" customWidth="1"/>
  </cols>
  <sheetData>
    <row r="1" spans="1:12" ht="15.75" customHeight="1" x14ac:dyDescent="0.2">
      <c r="A1" s="12" t="s">
        <v>456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41.25" x14ac:dyDescent="0.2">
      <c r="A3" s="30"/>
      <c r="B3" s="30" t="s">
        <v>454</v>
      </c>
      <c r="C3" s="37" t="s">
        <v>451</v>
      </c>
      <c r="D3" s="30" t="s">
        <v>450</v>
      </c>
      <c r="E3" s="37" t="s">
        <v>144</v>
      </c>
      <c r="F3" s="10"/>
      <c r="G3" s="10"/>
      <c r="H3" s="10"/>
      <c r="I3" s="10"/>
      <c r="J3" s="10"/>
      <c r="K3" s="10"/>
      <c r="L3" s="10"/>
    </row>
    <row r="4" spans="1:12" ht="15" customHeight="1" x14ac:dyDescent="0.2">
      <c r="A4" s="16" t="s">
        <v>99</v>
      </c>
      <c r="B4" s="107">
        <v>0.69499999999999995</v>
      </c>
      <c r="C4" s="107">
        <v>0.75419999999999998</v>
      </c>
      <c r="D4" s="107">
        <v>0.74</v>
      </c>
      <c r="E4" s="107">
        <v>0.73790534990490686</v>
      </c>
      <c r="F4" s="240"/>
      <c r="G4" s="10"/>
      <c r="H4" s="10"/>
      <c r="I4" s="10"/>
      <c r="J4" s="10"/>
      <c r="K4" s="10"/>
      <c r="L4" s="10"/>
    </row>
    <row r="5" spans="1:12" ht="15" customHeight="1" x14ac:dyDescent="0.2">
      <c r="A5" s="23" t="s">
        <v>140</v>
      </c>
      <c r="B5" s="106">
        <v>0.20480000000000001</v>
      </c>
      <c r="C5" s="106">
        <v>0.183</v>
      </c>
      <c r="D5" s="106">
        <v>0.20699999999999999</v>
      </c>
      <c r="E5" s="106">
        <v>0.19982752786401836</v>
      </c>
      <c r="F5" s="10"/>
      <c r="G5" s="10"/>
      <c r="H5" s="10"/>
      <c r="I5" s="10"/>
      <c r="J5" s="10"/>
      <c r="K5" s="10"/>
      <c r="L5" s="10"/>
    </row>
    <row r="6" spans="1:12" ht="15" customHeight="1" x14ac:dyDescent="0.2">
      <c r="A6" s="16" t="s">
        <v>141</v>
      </c>
      <c r="B6" s="107">
        <v>1.14E-2</v>
      </c>
      <c r="C6" s="107">
        <v>8.0000000000000002E-3</v>
      </c>
      <c r="D6" s="107">
        <v>1.09E-2</v>
      </c>
      <c r="E6" s="107">
        <v>1.0138163319505851E-2</v>
      </c>
      <c r="F6" s="10"/>
      <c r="G6" s="10"/>
      <c r="H6" s="10"/>
      <c r="I6" s="10"/>
      <c r="J6" s="10"/>
      <c r="K6" s="10"/>
      <c r="L6" s="10"/>
    </row>
    <row r="7" spans="1:12" ht="15" customHeight="1" x14ac:dyDescent="0.2">
      <c r="A7" s="23" t="s">
        <v>662</v>
      </c>
      <c r="B7" s="106">
        <v>0</v>
      </c>
      <c r="C7" s="106">
        <v>6.1999999999999998E-3</v>
      </c>
      <c r="D7" s="106">
        <v>7.9000000000000008E-3</v>
      </c>
      <c r="E7" s="106">
        <v>6.3318295694080136E-3</v>
      </c>
      <c r="F7" s="10"/>
      <c r="G7" s="10"/>
      <c r="H7" s="10"/>
      <c r="I7" s="10"/>
      <c r="J7" s="10"/>
      <c r="K7" s="10"/>
      <c r="L7" s="10"/>
    </row>
    <row r="8" spans="1:12" ht="15" customHeight="1" x14ac:dyDescent="0.2">
      <c r="A8" s="16" t="s">
        <v>139</v>
      </c>
      <c r="B8" s="107">
        <v>5.7500000000000002E-2</v>
      </c>
      <c r="C8" s="107">
        <v>3.2899999999999999E-2</v>
      </c>
      <c r="D8" s="107">
        <v>2.35E-2</v>
      </c>
      <c r="E8" s="107">
        <v>3.0845616045500249E-2</v>
      </c>
      <c r="F8" s="10"/>
      <c r="G8" s="10"/>
      <c r="H8" s="10"/>
      <c r="I8" s="10"/>
      <c r="J8" s="10"/>
      <c r="K8" s="10"/>
      <c r="L8" s="10"/>
    </row>
    <row r="9" spans="1:12" ht="15" customHeight="1" x14ac:dyDescent="0.2">
      <c r="A9" s="23" t="s">
        <v>262</v>
      </c>
      <c r="B9" s="106">
        <v>2.5899999999999999E-2</v>
      </c>
      <c r="C9" s="106">
        <v>1.06E-2</v>
      </c>
      <c r="D9" s="106">
        <v>8.3000000000000001E-3</v>
      </c>
      <c r="E9" s="106">
        <v>1.1367812869393496E-2</v>
      </c>
      <c r="F9" s="10"/>
      <c r="G9" s="10"/>
      <c r="H9" s="10"/>
      <c r="I9" s="10"/>
      <c r="J9" s="10"/>
      <c r="K9" s="10"/>
      <c r="L9" s="10"/>
    </row>
    <row r="10" spans="1:12" ht="15" customHeight="1" x14ac:dyDescent="0.2">
      <c r="A10" s="16" t="s">
        <v>42</v>
      </c>
      <c r="B10" s="107">
        <v>3.5000000000000001E-3</v>
      </c>
      <c r="C10" s="107">
        <v>2.2000000000000001E-3</v>
      </c>
      <c r="D10" s="107">
        <v>1.9E-3</v>
      </c>
      <c r="E10" s="107">
        <v>2.2049197611263747E-3</v>
      </c>
      <c r="F10" s="241"/>
      <c r="G10" s="10"/>
      <c r="H10" s="10"/>
      <c r="I10" s="10"/>
      <c r="J10" s="10"/>
      <c r="K10" s="10"/>
      <c r="L10" s="10"/>
    </row>
    <row r="11" spans="1:12" x14ac:dyDescent="0.2">
      <c r="A11" s="38" t="s">
        <v>661</v>
      </c>
      <c r="B11" s="10"/>
      <c r="C11" s="10"/>
      <c r="D11" s="10"/>
      <c r="E11" s="219"/>
      <c r="F11" s="10"/>
      <c r="G11" s="242"/>
      <c r="H11" s="10"/>
      <c r="I11" s="242"/>
      <c r="J11" s="10"/>
      <c r="K11" s="242"/>
      <c r="L11" s="243"/>
    </row>
    <row r="12" spans="1:12" x14ac:dyDescent="0.2">
      <c r="A12" s="25" t="s">
        <v>798</v>
      </c>
      <c r="B12" s="10"/>
      <c r="C12" s="10"/>
      <c r="D12" s="10"/>
      <c r="E12" s="244"/>
      <c r="F12" s="10"/>
      <c r="G12" s="242"/>
      <c r="H12" s="10"/>
      <c r="I12" s="242"/>
      <c r="J12" s="10"/>
      <c r="K12" s="242"/>
      <c r="L12" s="243"/>
    </row>
    <row r="13" spans="1:12" x14ac:dyDescent="0.2">
      <c r="A13" s="25" t="s">
        <v>652</v>
      </c>
      <c r="B13" s="10"/>
      <c r="C13" s="10"/>
      <c r="D13" s="10"/>
      <c r="E13" s="10"/>
      <c r="F13" s="10"/>
      <c r="G13" s="242"/>
      <c r="H13" s="10"/>
      <c r="I13" s="242"/>
      <c r="J13" s="10"/>
      <c r="K13" s="242"/>
      <c r="L13" s="243"/>
    </row>
    <row r="14" spans="1:12" x14ac:dyDescent="0.2">
      <c r="A14" s="25" t="s">
        <v>799</v>
      </c>
      <c r="B14" s="10"/>
      <c r="C14" s="10"/>
      <c r="D14" s="10"/>
      <c r="E14" s="10"/>
      <c r="F14" s="10"/>
      <c r="G14" s="242"/>
      <c r="H14" s="10"/>
      <c r="I14" s="242"/>
      <c r="J14" s="10"/>
      <c r="K14" s="242"/>
      <c r="L14" s="243"/>
    </row>
    <row r="15" spans="1:12" x14ac:dyDescent="0.2">
      <c r="A15" s="25" t="s">
        <v>653</v>
      </c>
      <c r="B15" s="10"/>
      <c r="C15" s="10"/>
      <c r="D15" s="10"/>
      <c r="E15" s="10"/>
      <c r="F15" s="10"/>
      <c r="G15" s="242"/>
      <c r="H15" s="10"/>
      <c r="I15" s="242"/>
      <c r="J15" s="10"/>
      <c r="K15" s="242"/>
      <c r="L15" s="243"/>
    </row>
    <row r="16" spans="1:12" x14ac:dyDescent="0.2">
      <c r="A16" s="25" t="s">
        <v>800</v>
      </c>
      <c r="B16" s="10"/>
      <c r="C16" s="10"/>
      <c r="D16" s="10"/>
      <c r="E16" s="10"/>
      <c r="F16" s="10"/>
      <c r="G16" s="242"/>
      <c r="H16" s="10"/>
      <c r="I16" s="242"/>
      <c r="J16" s="10"/>
      <c r="K16" s="242"/>
      <c r="L16" s="243"/>
    </row>
    <row r="17" spans="1:12" x14ac:dyDescent="0.2">
      <c r="A17" s="25" t="s">
        <v>30</v>
      </c>
      <c r="B17" s="10"/>
      <c r="C17" s="10"/>
      <c r="D17" s="10"/>
      <c r="E17" s="10"/>
      <c r="F17" s="10"/>
      <c r="G17" s="242"/>
      <c r="H17" s="10"/>
      <c r="I17" s="242"/>
      <c r="J17" s="10"/>
      <c r="K17" s="242"/>
      <c r="L17" s="243"/>
    </row>
    <row r="18" spans="1:12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</sheetData>
  <phoneticPr fontId="3" type="noConversion"/>
  <pageMargins left="0.39370078740157477" right="0.39370078740157477" top="0.59055118110236215" bottom="0.59055118110236215" header="0" footer="0"/>
  <pageSetup paperSize="9" orientation="landscape" horizontalDpi="4294967293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J23"/>
  <sheetViews>
    <sheetView zoomScaleNormal="100" workbookViewId="0"/>
  </sheetViews>
  <sheetFormatPr baseColWidth="10" defaultColWidth="11.42578125" defaultRowHeight="12.75" x14ac:dyDescent="0.2"/>
  <cols>
    <col min="1" max="1" width="25.28515625" style="4" customWidth="1"/>
    <col min="2" max="2" width="10.5703125" style="2" customWidth="1"/>
    <col min="3" max="3" width="2.28515625" style="2" customWidth="1"/>
    <col min="4" max="4" width="25.85546875" style="4" customWidth="1"/>
    <col min="5" max="5" width="13.28515625" style="4" customWidth="1"/>
    <col min="6" max="16384" width="11.42578125" style="4"/>
  </cols>
  <sheetData>
    <row r="1" spans="1:10" ht="15.75" customHeight="1" x14ac:dyDescent="0.2">
      <c r="A1" s="33" t="s">
        <v>457</v>
      </c>
      <c r="B1" s="19"/>
      <c r="C1" s="19"/>
      <c r="D1" s="36"/>
      <c r="E1" s="36"/>
      <c r="F1" s="36"/>
      <c r="G1" s="36"/>
      <c r="H1" s="36"/>
      <c r="I1" s="36"/>
      <c r="J1" s="36"/>
    </row>
    <row r="2" spans="1:10" x14ac:dyDescent="0.2">
      <c r="A2" s="18"/>
      <c r="B2" s="19"/>
      <c r="C2" s="19"/>
      <c r="D2" s="36"/>
      <c r="E2" s="36"/>
      <c r="F2" s="36"/>
      <c r="G2" s="36"/>
      <c r="H2" s="36"/>
      <c r="I2" s="245"/>
      <c r="J2" s="246"/>
    </row>
    <row r="3" spans="1:10" ht="15" customHeight="1" x14ac:dyDescent="0.2">
      <c r="A3" s="8"/>
      <c r="B3" s="9" t="s">
        <v>55</v>
      </c>
      <c r="C3" s="9"/>
      <c r="D3" s="8"/>
      <c r="E3" s="9" t="s">
        <v>220</v>
      </c>
      <c r="F3" s="36"/>
      <c r="G3" s="36"/>
      <c r="H3" s="36"/>
      <c r="I3" s="36"/>
      <c r="J3" s="36"/>
    </row>
    <row r="4" spans="1:10" ht="15" customHeight="1" x14ac:dyDescent="0.2">
      <c r="A4" s="14" t="s">
        <v>56</v>
      </c>
      <c r="B4" s="15">
        <f>SUM(B5,B6,B9)</f>
        <v>383644</v>
      </c>
      <c r="C4" s="15"/>
      <c r="D4" s="14" t="s">
        <v>57</v>
      </c>
      <c r="E4" s="15"/>
      <c r="F4" s="36"/>
      <c r="G4" s="36"/>
      <c r="H4" s="36"/>
      <c r="I4" s="247"/>
      <c r="J4" s="246"/>
    </row>
    <row r="5" spans="1:10" ht="15" customHeight="1" x14ac:dyDescent="0.2">
      <c r="A5" s="32" t="s">
        <v>99</v>
      </c>
      <c r="B5" s="22">
        <v>287733</v>
      </c>
      <c r="C5" s="22"/>
      <c r="D5" s="32" t="s">
        <v>58</v>
      </c>
      <c r="E5" s="175">
        <v>0.48</v>
      </c>
      <c r="F5" s="176"/>
      <c r="G5" s="36"/>
      <c r="H5" s="36"/>
      <c r="I5" s="36"/>
      <c r="J5" s="36"/>
    </row>
    <row r="6" spans="1:10" ht="15" customHeight="1" x14ac:dyDescent="0.2">
      <c r="A6" s="31" t="s">
        <v>138</v>
      </c>
      <c r="B6" s="15">
        <f>SUM(B7:B8)</f>
        <v>84402</v>
      </c>
      <c r="C6" s="15"/>
      <c r="D6" s="31" t="s">
        <v>59</v>
      </c>
      <c r="E6" s="176">
        <v>0.08</v>
      </c>
      <c r="F6" s="28"/>
      <c r="G6" s="36"/>
      <c r="H6" s="36"/>
      <c r="I6" s="36"/>
      <c r="J6" s="36"/>
    </row>
    <row r="7" spans="1:10" ht="15" customHeight="1" x14ac:dyDescent="0.2">
      <c r="A7" s="78" t="s">
        <v>722</v>
      </c>
      <c r="B7" s="42">
        <v>74274</v>
      </c>
      <c r="C7" s="22"/>
      <c r="D7" s="32" t="s">
        <v>143</v>
      </c>
      <c r="E7" s="177">
        <v>0.28000000000000003</v>
      </c>
      <c r="F7" s="176"/>
      <c r="G7" s="247"/>
      <c r="H7" s="36"/>
      <c r="I7" s="36"/>
      <c r="J7" s="36"/>
    </row>
    <row r="8" spans="1:10" ht="15" customHeight="1" x14ac:dyDescent="0.2">
      <c r="A8" s="83" t="s">
        <v>275</v>
      </c>
      <c r="B8" s="15">
        <v>10128</v>
      </c>
      <c r="C8" s="15"/>
      <c r="D8" s="31" t="s">
        <v>60</v>
      </c>
      <c r="E8" s="178">
        <v>0.16</v>
      </c>
      <c r="F8" s="176"/>
      <c r="G8" s="247"/>
      <c r="H8" s="36"/>
      <c r="I8" s="36"/>
      <c r="J8" s="36"/>
    </row>
    <row r="9" spans="1:10" ht="15" customHeight="1" x14ac:dyDescent="0.2">
      <c r="A9" s="32" t="s">
        <v>100</v>
      </c>
      <c r="B9" s="22">
        <v>11509</v>
      </c>
      <c r="C9" s="22"/>
      <c r="D9" s="32"/>
      <c r="E9" s="105"/>
      <c r="F9" s="36"/>
      <c r="G9" s="36"/>
      <c r="H9" s="36"/>
      <c r="I9" s="247"/>
      <c r="J9" s="246"/>
    </row>
    <row r="10" spans="1:10" ht="15" customHeight="1" x14ac:dyDescent="0.2">
      <c r="A10" s="45" t="s">
        <v>373</v>
      </c>
      <c r="B10" s="15">
        <v>43380</v>
      </c>
      <c r="C10" s="15"/>
      <c r="D10" s="31"/>
      <c r="E10" s="178"/>
      <c r="F10" s="176"/>
      <c r="G10" s="247"/>
      <c r="H10" s="36"/>
      <c r="I10" s="36"/>
      <c r="J10" s="36"/>
    </row>
    <row r="11" spans="1:10" x14ac:dyDescent="0.2">
      <c r="A11" s="26" t="s">
        <v>721</v>
      </c>
      <c r="B11" s="19"/>
      <c r="C11" s="19"/>
      <c r="D11" s="36"/>
      <c r="E11" s="36"/>
      <c r="F11" s="36"/>
      <c r="G11" s="36"/>
      <c r="H11" s="36"/>
      <c r="I11" s="36"/>
      <c r="J11" s="36"/>
    </row>
    <row r="12" spans="1:10" x14ac:dyDescent="0.2">
      <c r="A12" s="36"/>
      <c r="B12" s="19"/>
      <c r="C12" s="19"/>
      <c r="D12" s="36"/>
      <c r="E12" s="36"/>
      <c r="F12" s="36"/>
      <c r="G12" s="36"/>
      <c r="H12" s="36"/>
      <c r="I12" s="247"/>
      <c r="J12" s="248"/>
    </row>
    <row r="13" spans="1:10" x14ac:dyDescent="0.2">
      <c r="A13" s="36"/>
      <c r="B13" s="19"/>
      <c r="C13" s="19"/>
      <c r="D13" s="36"/>
      <c r="E13" s="36"/>
      <c r="F13" s="36"/>
      <c r="G13" s="36"/>
      <c r="H13" s="36"/>
      <c r="I13" s="36"/>
      <c r="J13" s="36"/>
    </row>
    <row r="14" spans="1:10" x14ac:dyDescent="0.2">
      <c r="A14" s="36"/>
      <c r="B14" s="19"/>
      <c r="C14" s="19"/>
      <c r="D14" s="36"/>
      <c r="E14" s="36"/>
      <c r="F14" s="36"/>
      <c r="G14" s="36"/>
      <c r="H14" s="36"/>
      <c r="I14" s="36"/>
      <c r="J14" s="36"/>
    </row>
    <row r="15" spans="1:10" x14ac:dyDescent="0.2">
      <c r="A15" s="36"/>
      <c r="B15" s="19"/>
      <c r="C15" s="19"/>
      <c r="D15" s="36"/>
      <c r="E15" s="15"/>
      <c r="F15" s="36"/>
      <c r="G15" s="36"/>
      <c r="H15" s="247"/>
      <c r="I15" s="247"/>
      <c r="J15" s="36"/>
    </row>
    <row r="16" spans="1:10" x14ac:dyDescent="0.2">
      <c r="A16" s="36"/>
      <c r="B16" s="19"/>
      <c r="C16" s="19"/>
      <c r="D16" s="36"/>
      <c r="E16" s="36"/>
      <c r="F16" s="36"/>
      <c r="G16" s="36"/>
      <c r="H16" s="36"/>
      <c r="I16" s="36"/>
      <c r="J16" s="36"/>
    </row>
    <row r="17" spans="1:10" x14ac:dyDescent="0.2">
      <c r="A17" s="36"/>
      <c r="B17" s="19"/>
      <c r="C17" s="19"/>
      <c r="D17" s="36"/>
      <c r="E17" s="36"/>
      <c r="F17" s="36"/>
      <c r="G17" s="36"/>
      <c r="H17" s="36"/>
      <c r="I17" s="36"/>
      <c r="J17" s="36"/>
    </row>
    <row r="18" spans="1:10" x14ac:dyDescent="0.2">
      <c r="A18" s="36"/>
      <c r="B18" s="19"/>
      <c r="C18" s="19"/>
      <c r="D18" s="36"/>
      <c r="E18" s="36"/>
      <c r="F18" s="36"/>
      <c r="G18" s="36"/>
      <c r="H18" s="36"/>
      <c r="I18" s="36"/>
      <c r="J18" s="36"/>
    </row>
    <row r="19" spans="1:10" x14ac:dyDescent="0.2">
      <c r="A19" s="36"/>
      <c r="B19" s="19"/>
      <c r="C19" s="19"/>
      <c r="D19" s="36"/>
      <c r="E19" s="15"/>
      <c r="F19" s="36"/>
      <c r="G19" s="36"/>
      <c r="H19" s="15"/>
      <c r="I19" s="36"/>
      <c r="J19" s="36"/>
    </row>
    <row r="20" spans="1:10" x14ac:dyDescent="0.2">
      <c r="A20" s="36"/>
      <c r="B20" s="19"/>
      <c r="C20" s="19"/>
      <c r="D20" s="36"/>
      <c r="E20" s="36"/>
      <c r="F20" s="36"/>
      <c r="G20" s="36"/>
      <c r="H20" s="36"/>
      <c r="I20" s="36"/>
      <c r="J20" s="36"/>
    </row>
    <row r="21" spans="1:10" x14ac:dyDescent="0.2">
      <c r="A21" s="36"/>
      <c r="B21" s="19"/>
      <c r="C21" s="19"/>
      <c r="D21" s="36"/>
      <c r="E21" s="36"/>
      <c r="F21" s="36"/>
      <c r="G21" s="36"/>
      <c r="H21" s="36"/>
      <c r="I21" s="36"/>
      <c r="J21" s="36"/>
    </row>
    <row r="22" spans="1:10" x14ac:dyDescent="0.2">
      <c r="A22" s="36"/>
      <c r="B22" s="19"/>
      <c r="C22" s="19"/>
      <c r="D22" s="36"/>
      <c r="E22" s="15"/>
      <c r="F22" s="247"/>
      <c r="G22" s="36"/>
      <c r="H22" s="36"/>
      <c r="I22" s="36"/>
      <c r="J22" s="36"/>
    </row>
    <row r="23" spans="1:10" x14ac:dyDescent="0.2">
      <c r="A23" s="36"/>
      <c r="B23" s="19"/>
      <c r="C23" s="19"/>
      <c r="D23" s="36"/>
      <c r="E23" s="36"/>
      <c r="F23" s="36"/>
      <c r="G23" s="36"/>
      <c r="H23" s="15"/>
      <c r="I23" s="36"/>
      <c r="J23" s="36"/>
    </row>
  </sheetData>
  <phoneticPr fontId="0" type="noConversion"/>
  <pageMargins left="0.39370078740157477" right="0.39370078740157477" top="0.59055118110236215" bottom="0.59055118110236215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"/>
  <sheetViews>
    <sheetView workbookViewId="0"/>
  </sheetViews>
  <sheetFormatPr baseColWidth="10" defaultRowHeight="12.75" x14ac:dyDescent="0.2"/>
  <cols>
    <col min="1" max="1" width="5.5703125" customWidth="1"/>
    <col min="2" max="2" width="75.7109375" customWidth="1"/>
    <col min="3" max="3" width="5.5703125" customWidth="1"/>
  </cols>
  <sheetData/>
  <phoneticPr fontId="3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G31"/>
  <sheetViews>
    <sheetView workbookViewId="0"/>
  </sheetViews>
  <sheetFormatPr baseColWidth="10" defaultRowHeight="12.75" x14ac:dyDescent="0.2"/>
  <cols>
    <col min="1" max="1" width="12.7109375" customWidth="1"/>
    <col min="2" max="2" width="14.28515625" customWidth="1"/>
    <col min="3" max="3" width="14.42578125" customWidth="1"/>
    <col min="4" max="4" width="11" customWidth="1"/>
    <col min="5" max="6" width="12.85546875" customWidth="1"/>
    <col min="7" max="7" width="14.28515625" customWidth="1"/>
  </cols>
  <sheetData>
    <row r="1" spans="1:7" ht="15.75" customHeight="1" x14ac:dyDescent="0.2">
      <c r="A1" s="40" t="s">
        <v>458</v>
      </c>
      <c r="B1" s="36"/>
      <c r="C1" s="36"/>
      <c r="D1" s="36"/>
      <c r="E1" s="36"/>
      <c r="F1" s="36"/>
      <c r="G1" s="36"/>
    </row>
    <row r="2" spans="1:7" x14ac:dyDescent="0.2">
      <c r="A2" s="36"/>
      <c r="B2" s="36"/>
      <c r="C2" s="36"/>
      <c r="D2" s="36"/>
      <c r="E2" s="36"/>
      <c r="F2" s="36"/>
      <c r="G2" s="36"/>
    </row>
    <row r="3" spans="1:7" ht="32.25" customHeight="1" x14ac:dyDescent="0.2">
      <c r="A3" s="30"/>
      <c r="B3" s="37" t="s">
        <v>640</v>
      </c>
      <c r="C3" s="37" t="s">
        <v>650</v>
      </c>
      <c r="D3" s="37" t="s">
        <v>145</v>
      </c>
      <c r="E3" s="30" t="s">
        <v>80</v>
      </c>
      <c r="F3" s="30" t="s">
        <v>63</v>
      </c>
      <c r="G3" s="30" t="s">
        <v>66</v>
      </c>
    </row>
    <row r="4" spans="1:7" ht="15" customHeight="1" x14ac:dyDescent="0.2">
      <c r="A4" s="158" t="s">
        <v>156</v>
      </c>
      <c r="B4" s="159">
        <f t="shared" ref="B4:G4" si="0">SUM(B5:B16)</f>
        <v>53335</v>
      </c>
      <c r="C4" s="159">
        <f t="shared" si="0"/>
        <v>53879</v>
      </c>
      <c r="D4" s="159">
        <f t="shared" si="0"/>
        <v>4282</v>
      </c>
      <c r="E4" s="159">
        <f t="shared" si="0"/>
        <v>4736</v>
      </c>
      <c r="F4" s="159">
        <f t="shared" si="0"/>
        <v>3868</v>
      </c>
      <c r="G4" s="159">
        <f t="shared" si="0"/>
        <v>650</v>
      </c>
    </row>
    <row r="5" spans="1:7" ht="15" customHeight="1" x14ac:dyDescent="0.2">
      <c r="A5" s="32" t="s">
        <v>124</v>
      </c>
      <c r="B5" s="42">
        <v>1946</v>
      </c>
      <c r="C5" s="42">
        <v>1811</v>
      </c>
      <c r="D5" s="42">
        <v>292</v>
      </c>
      <c r="E5" s="42">
        <v>0</v>
      </c>
      <c r="F5" s="42">
        <v>40</v>
      </c>
      <c r="G5" s="42">
        <v>0</v>
      </c>
    </row>
    <row r="6" spans="1:7" ht="15" customHeight="1" x14ac:dyDescent="0.2">
      <c r="A6" s="31" t="s">
        <v>125</v>
      </c>
      <c r="B6" s="44">
        <v>2144</v>
      </c>
      <c r="C6" s="44">
        <v>1123</v>
      </c>
      <c r="D6" s="44">
        <v>330</v>
      </c>
      <c r="E6" s="44">
        <v>30</v>
      </c>
      <c r="F6" s="44">
        <v>0</v>
      </c>
      <c r="G6" s="44">
        <v>0</v>
      </c>
    </row>
    <row r="7" spans="1:7" ht="15" customHeight="1" x14ac:dyDescent="0.2">
      <c r="A7" s="32" t="s">
        <v>127</v>
      </c>
      <c r="B7" s="42">
        <v>3252</v>
      </c>
      <c r="C7" s="42">
        <v>1913</v>
      </c>
      <c r="D7" s="42">
        <v>174</v>
      </c>
      <c r="E7" s="42">
        <v>0</v>
      </c>
      <c r="F7" s="42">
        <v>0</v>
      </c>
      <c r="G7" s="42">
        <v>100</v>
      </c>
    </row>
    <row r="8" spans="1:7" ht="15" customHeight="1" x14ac:dyDescent="0.2">
      <c r="A8" s="31" t="s">
        <v>244</v>
      </c>
      <c r="B8" s="44">
        <v>4755</v>
      </c>
      <c r="C8" s="44">
        <v>4000</v>
      </c>
      <c r="D8" s="44">
        <v>180</v>
      </c>
      <c r="E8" s="44">
        <v>196</v>
      </c>
      <c r="F8" s="44">
        <v>147</v>
      </c>
      <c r="G8" s="44">
        <v>0</v>
      </c>
    </row>
    <row r="9" spans="1:7" ht="15" customHeight="1" x14ac:dyDescent="0.2">
      <c r="A9" s="32" t="s">
        <v>128</v>
      </c>
      <c r="B9" s="42">
        <v>4943</v>
      </c>
      <c r="C9" s="42">
        <v>4060</v>
      </c>
      <c r="D9" s="42">
        <v>241</v>
      </c>
      <c r="E9" s="42">
        <v>300</v>
      </c>
      <c r="F9" s="42">
        <v>355</v>
      </c>
      <c r="G9" s="42">
        <v>29</v>
      </c>
    </row>
    <row r="10" spans="1:7" ht="15" customHeight="1" x14ac:dyDescent="0.2">
      <c r="A10" s="31" t="s">
        <v>129</v>
      </c>
      <c r="B10" s="44">
        <v>4853</v>
      </c>
      <c r="C10" s="44">
        <v>3425</v>
      </c>
      <c r="D10" s="44">
        <v>190</v>
      </c>
      <c r="E10" s="44">
        <v>95</v>
      </c>
      <c r="F10" s="44">
        <v>712</v>
      </c>
      <c r="G10" s="44">
        <v>40</v>
      </c>
    </row>
    <row r="11" spans="1:7" ht="15" customHeight="1" x14ac:dyDescent="0.2">
      <c r="A11" s="32" t="s">
        <v>130</v>
      </c>
      <c r="B11" s="42">
        <v>6119</v>
      </c>
      <c r="C11" s="42">
        <v>5223</v>
      </c>
      <c r="D11" s="42">
        <v>230</v>
      </c>
      <c r="E11" s="42">
        <v>307</v>
      </c>
      <c r="F11" s="42">
        <v>227</v>
      </c>
      <c r="G11" s="42">
        <v>0</v>
      </c>
    </row>
    <row r="12" spans="1:7" ht="15" customHeight="1" x14ac:dyDescent="0.2">
      <c r="A12" s="31" t="s">
        <v>131</v>
      </c>
      <c r="B12" s="44">
        <v>5127</v>
      </c>
      <c r="C12" s="44">
        <v>4881</v>
      </c>
      <c r="D12" s="44">
        <v>221</v>
      </c>
      <c r="E12" s="44">
        <v>86</v>
      </c>
      <c r="F12" s="44">
        <v>80</v>
      </c>
      <c r="G12" s="44">
        <v>0</v>
      </c>
    </row>
    <row r="13" spans="1:7" ht="15" customHeight="1" x14ac:dyDescent="0.2">
      <c r="A13" s="32" t="s">
        <v>132</v>
      </c>
      <c r="B13" s="42">
        <v>2885</v>
      </c>
      <c r="C13" s="42">
        <v>4793</v>
      </c>
      <c r="D13" s="42">
        <v>364</v>
      </c>
      <c r="E13" s="42">
        <v>465</v>
      </c>
      <c r="F13" s="42">
        <v>224</v>
      </c>
      <c r="G13" s="42">
        <v>78</v>
      </c>
    </row>
    <row r="14" spans="1:7" ht="15" customHeight="1" x14ac:dyDescent="0.2">
      <c r="A14" s="31" t="s">
        <v>236</v>
      </c>
      <c r="B14" s="44">
        <v>4503</v>
      </c>
      <c r="C14" s="44">
        <v>9162</v>
      </c>
      <c r="D14" s="44">
        <v>1023</v>
      </c>
      <c r="E14" s="44">
        <v>1169</v>
      </c>
      <c r="F14" s="44">
        <v>890</v>
      </c>
      <c r="G14" s="44">
        <v>154</v>
      </c>
    </row>
    <row r="15" spans="1:7" ht="15" customHeight="1" x14ac:dyDescent="0.2">
      <c r="A15" s="32" t="s">
        <v>133</v>
      </c>
      <c r="B15" s="42">
        <v>7232</v>
      </c>
      <c r="C15" s="42">
        <v>7900</v>
      </c>
      <c r="D15" s="42">
        <v>636</v>
      </c>
      <c r="E15" s="42">
        <v>1156</v>
      </c>
      <c r="F15" s="42">
        <v>476</v>
      </c>
      <c r="G15" s="42">
        <v>143</v>
      </c>
    </row>
    <row r="16" spans="1:7" ht="15" customHeight="1" x14ac:dyDescent="0.2">
      <c r="A16" s="31" t="s">
        <v>134</v>
      </c>
      <c r="B16" s="44">
        <v>5576</v>
      </c>
      <c r="C16" s="44">
        <v>5588</v>
      </c>
      <c r="D16" s="44">
        <v>401</v>
      </c>
      <c r="E16" s="44">
        <v>932</v>
      </c>
      <c r="F16" s="44">
        <v>717</v>
      </c>
      <c r="G16" s="44">
        <v>106</v>
      </c>
    </row>
    <row r="17" spans="1:7" ht="15.75" x14ac:dyDescent="0.25">
      <c r="A17" s="38" t="s">
        <v>364</v>
      </c>
      <c r="B17" s="10"/>
      <c r="C17" s="10"/>
      <c r="D17" s="10"/>
      <c r="E17" s="10"/>
      <c r="F17" s="10"/>
      <c r="G17" s="187"/>
    </row>
    <row r="18" spans="1:7" ht="15.75" x14ac:dyDescent="0.25">
      <c r="A18" s="10"/>
      <c r="B18" s="10"/>
      <c r="C18" s="10"/>
      <c r="D18" s="10"/>
      <c r="E18" s="10"/>
      <c r="F18" s="10"/>
      <c r="G18" s="187"/>
    </row>
    <row r="19" spans="1:7" ht="15.75" x14ac:dyDescent="0.25">
      <c r="A19" s="35"/>
      <c r="B19" s="10"/>
      <c r="C19" s="10"/>
      <c r="D19" s="10"/>
      <c r="E19" s="10"/>
      <c r="F19" s="10"/>
      <c r="G19" s="187"/>
    </row>
    <row r="20" spans="1:7" ht="15.75" x14ac:dyDescent="0.25">
      <c r="A20" s="35"/>
      <c r="B20" s="10"/>
      <c r="C20" s="10"/>
      <c r="D20" s="10"/>
      <c r="E20" s="10"/>
      <c r="F20" s="10"/>
      <c r="G20" s="187"/>
    </row>
    <row r="21" spans="1:7" ht="15.75" x14ac:dyDescent="0.25">
      <c r="A21" s="35"/>
      <c r="B21" s="10"/>
      <c r="C21" s="10"/>
      <c r="D21" s="10"/>
      <c r="E21" s="10"/>
      <c r="F21" s="10"/>
      <c r="G21" s="187"/>
    </row>
    <row r="22" spans="1:7" ht="15.75" x14ac:dyDescent="0.25">
      <c r="A22" s="35"/>
      <c r="B22" s="10"/>
      <c r="C22" s="10"/>
      <c r="D22" s="10"/>
      <c r="E22" s="10"/>
      <c r="F22" s="10"/>
      <c r="G22" s="187"/>
    </row>
    <row r="23" spans="1:7" ht="15.75" x14ac:dyDescent="0.25">
      <c r="A23" s="35"/>
      <c r="B23" s="10"/>
      <c r="C23" s="10"/>
      <c r="D23" s="10"/>
      <c r="E23" s="10"/>
      <c r="F23" s="10"/>
      <c r="G23" s="187"/>
    </row>
    <row r="24" spans="1:7" ht="15.75" x14ac:dyDescent="0.25">
      <c r="A24" s="35"/>
      <c r="B24" s="10"/>
      <c r="C24" s="10"/>
      <c r="D24" s="10"/>
      <c r="E24" s="10"/>
      <c r="F24" s="10"/>
      <c r="G24" s="187"/>
    </row>
    <row r="25" spans="1:7" ht="15.75" x14ac:dyDescent="0.25">
      <c r="A25" s="35"/>
      <c r="B25" s="10"/>
      <c r="C25" s="10"/>
      <c r="D25" s="10"/>
      <c r="E25" s="10"/>
      <c r="F25" s="10"/>
      <c r="G25" s="187"/>
    </row>
    <row r="26" spans="1:7" ht="15.75" x14ac:dyDescent="0.25">
      <c r="A26" s="35"/>
      <c r="B26" s="10"/>
      <c r="C26" s="10"/>
      <c r="D26" s="10"/>
      <c r="E26" s="10"/>
      <c r="F26" s="10"/>
      <c r="G26" s="187"/>
    </row>
    <row r="27" spans="1:7" ht="15.75" x14ac:dyDescent="0.25">
      <c r="A27" s="35"/>
      <c r="B27" s="10"/>
      <c r="C27" s="10"/>
      <c r="D27" s="10"/>
      <c r="E27" s="10"/>
      <c r="F27" s="10"/>
      <c r="G27" s="187"/>
    </row>
    <row r="28" spans="1:7" ht="15.75" x14ac:dyDescent="0.25">
      <c r="A28" s="35"/>
      <c r="B28" s="10"/>
      <c r="C28" s="10"/>
      <c r="D28" s="10"/>
      <c r="E28" s="10"/>
      <c r="F28" s="10"/>
      <c r="G28" s="187"/>
    </row>
    <row r="29" spans="1:7" ht="15.75" x14ac:dyDescent="0.25">
      <c r="A29" s="35"/>
      <c r="B29" s="10"/>
      <c r="C29" s="10"/>
      <c r="D29" s="10"/>
      <c r="E29" s="10"/>
      <c r="F29" s="10"/>
      <c r="G29" s="187"/>
    </row>
    <row r="30" spans="1:7" ht="15.75" x14ac:dyDescent="0.25">
      <c r="A30" s="35"/>
      <c r="B30" s="10"/>
      <c r="C30" s="10"/>
      <c r="D30" s="10"/>
      <c r="E30" s="10"/>
      <c r="F30" s="10"/>
      <c r="G30" s="187"/>
    </row>
    <row r="31" spans="1:7" x14ac:dyDescent="0.2">
      <c r="A31" s="35"/>
      <c r="B31" s="35"/>
      <c r="C31" s="35"/>
      <c r="D31" s="35"/>
      <c r="E31" s="35"/>
      <c r="F31" s="35"/>
      <c r="G31" s="35"/>
    </row>
  </sheetData>
  <phoneticPr fontId="3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D6:E17"/>
  <sheetViews>
    <sheetView workbookViewId="0"/>
  </sheetViews>
  <sheetFormatPr baseColWidth="10" defaultColWidth="11.42578125" defaultRowHeight="12.75" x14ac:dyDescent="0.2"/>
  <cols>
    <col min="1" max="1" width="5.5703125" style="80" customWidth="1"/>
    <col min="2" max="2" width="75.7109375" style="80" customWidth="1"/>
    <col min="3" max="3" width="5.5703125" style="80" customWidth="1"/>
    <col min="4" max="16384" width="11.42578125" style="80"/>
  </cols>
  <sheetData>
    <row r="6" spans="4:5" x14ac:dyDescent="0.2">
      <c r="D6" s="31"/>
      <c r="E6" s="44"/>
    </row>
    <row r="7" spans="4:5" x14ac:dyDescent="0.2">
      <c r="D7" s="31"/>
      <c r="E7" s="44"/>
    </row>
    <row r="8" spans="4:5" x14ac:dyDescent="0.2">
      <c r="D8" s="31"/>
      <c r="E8" s="44"/>
    </row>
    <row r="9" spans="4:5" x14ac:dyDescent="0.2">
      <c r="D9" s="31"/>
      <c r="E9" s="44"/>
    </row>
    <row r="10" spans="4:5" x14ac:dyDescent="0.2">
      <c r="D10" s="31"/>
      <c r="E10" s="44"/>
    </row>
    <row r="11" spans="4:5" x14ac:dyDescent="0.2">
      <c r="D11" s="31"/>
      <c r="E11" s="44"/>
    </row>
    <row r="12" spans="4:5" x14ac:dyDescent="0.2">
      <c r="D12" s="31"/>
      <c r="E12" s="44"/>
    </row>
    <row r="13" spans="4:5" x14ac:dyDescent="0.2">
      <c r="D13" s="31"/>
      <c r="E13" s="44"/>
    </row>
    <row r="14" spans="4:5" x14ac:dyDescent="0.2">
      <c r="D14" s="31"/>
      <c r="E14" s="44"/>
    </row>
    <row r="15" spans="4:5" x14ac:dyDescent="0.2">
      <c r="D15" s="31"/>
      <c r="E15" s="44"/>
    </row>
    <row r="16" spans="4:5" x14ac:dyDescent="0.2">
      <c r="D16" s="31"/>
      <c r="E16" s="44"/>
    </row>
    <row r="17" spans="4:5" x14ac:dyDescent="0.2">
      <c r="D17" s="31"/>
      <c r="E17" s="44"/>
    </row>
  </sheetData>
  <phoneticPr fontId="3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D29"/>
  <sheetViews>
    <sheetView zoomScaleNormal="100" workbookViewId="0"/>
  </sheetViews>
  <sheetFormatPr baseColWidth="10" defaultRowHeight="12.75" x14ac:dyDescent="0.2"/>
  <cols>
    <col min="1" max="1" width="39.42578125" customWidth="1"/>
    <col min="2" max="2" width="23" customWidth="1"/>
    <col min="3" max="3" width="13.7109375" customWidth="1"/>
  </cols>
  <sheetData>
    <row r="1" spans="1:4" ht="15.75" customHeight="1" x14ac:dyDescent="0.2">
      <c r="A1" s="12" t="s">
        <v>459</v>
      </c>
      <c r="B1" s="10"/>
      <c r="C1" s="35"/>
      <c r="D1" s="10"/>
    </row>
    <row r="2" spans="1:4" x14ac:dyDescent="0.2">
      <c r="A2" s="10"/>
      <c r="B2" s="10"/>
      <c r="C2" s="35"/>
      <c r="D2" s="10"/>
    </row>
    <row r="3" spans="1:4" ht="18.75" customHeight="1" x14ac:dyDescent="0.2">
      <c r="A3" s="20"/>
      <c r="B3" s="30" t="s">
        <v>55</v>
      </c>
      <c r="C3" s="9" t="s">
        <v>101</v>
      </c>
      <c r="D3" s="10"/>
    </row>
    <row r="4" spans="1:4" ht="15" customHeight="1" x14ac:dyDescent="0.2">
      <c r="A4" s="16" t="s">
        <v>63</v>
      </c>
      <c r="B4" s="204">
        <v>48</v>
      </c>
      <c r="C4" s="134">
        <v>3868</v>
      </c>
      <c r="D4" s="10"/>
    </row>
    <row r="5" spans="1:4" ht="15" customHeight="1" x14ac:dyDescent="0.2">
      <c r="A5" s="23" t="s">
        <v>65</v>
      </c>
      <c r="B5" s="205">
        <v>62</v>
      </c>
      <c r="C5" s="206">
        <v>4736</v>
      </c>
      <c r="D5" s="10"/>
    </row>
    <row r="6" spans="1:4" ht="15" customHeight="1" x14ac:dyDescent="0.2">
      <c r="A6" s="16" t="s">
        <v>66</v>
      </c>
      <c r="B6" s="203">
        <v>8</v>
      </c>
      <c r="C6" s="134">
        <v>650</v>
      </c>
      <c r="D6" s="10"/>
    </row>
    <row r="7" spans="1:4" ht="15" customHeight="1" x14ac:dyDescent="0.2">
      <c r="A7" s="23" t="s">
        <v>67</v>
      </c>
      <c r="B7" s="205">
        <v>52</v>
      </c>
      <c r="C7" s="206">
        <v>4282</v>
      </c>
      <c r="D7" s="10"/>
    </row>
    <row r="8" spans="1:4" ht="15" customHeight="1" x14ac:dyDescent="0.2">
      <c r="A8" s="16"/>
      <c r="B8" s="16"/>
      <c r="C8" s="47"/>
      <c r="D8" s="10"/>
    </row>
    <row r="9" spans="1:4" ht="15" customHeight="1" x14ac:dyDescent="0.2">
      <c r="A9" s="20"/>
      <c r="B9" s="30" t="s">
        <v>278</v>
      </c>
      <c r="C9" s="9" t="s">
        <v>101</v>
      </c>
      <c r="D9" s="10"/>
    </row>
    <row r="10" spans="1:4" ht="15" customHeight="1" x14ac:dyDescent="0.2">
      <c r="A10" s="223" t="s">
        <v>650</v>
      </c>
      <c r="B10" s="202"/>
      <c r="C10" s="197"/>
      <c r="D10" s="10"/>
    </row>
    <row r="11" spans="1:4" ht="15" customHeight="1" x14ac:dyDescent="0.2">
      <c r="A11" s="138" t="s">
        <v>69</v>
      </c>
      <c r="B11" s="203"/>
      <c r="C11" s="198"/>
      <c r="D11" s="243"/>
    </row>
    <row r="12" spans="1:4" ht="15" customHeight="1" x14ac:dyDescent="0.2">
      <c r="A12" s="222" t="s">
        <v>50</v>
      </c>
      <c r="B12" s="224" t="s">
        <v>40</v>
      </c>
      <c r="C12" s="197">
        <v>21184</v>
      </c>
      <c r="D12" s="10"/>
    </row>
    <row r="13" spans="1:4" ht="15" customHeight="1" x14ac:dyDescent="0.2">
      <c r="A13" s="221" t="s">
        <v>51</v>
      </c>
      <c r="B13" s="225" t="s">
        <v>40</v>
      </c>
      <c r="C13" s="198">
        <v>17145</v>
      </c>
      <c r="D13" s="10"/>
    </row>
    <row r="14" spans="1:4" ht="15" customHeight="1" x14ac:dyDescent="0.2">
      <c r="A14" s="222" t="s">
        <v>279</v>
      </c>
      <c r="B14" s="224" t="s">
        <v>40</v>
      </c>
      <c r="C14" s="197">
        <v>14000</v>
      </c>
      <c r="D14" s="10"/>
    </row>
    <row r="15" spans="1:4" ht="15.75" customHeight="1" x14ac:dyDescent="0.2">
      <c r="A15" s="221" t="s">
        <v>52</v>
      </c>
      <c r="B15" s="225" t="s">
        <v>40</v>
      </c>
      <c r="C15" s="198">
        <v>13628</v>
      </c>
      <c r="D15" s="10"/>
    </row>
    <row r="16" spans="1:4" ht="15" customHeight="1" x14ac:dyDescent="0.2">
      <c r="A16" s="222" t="s">
        <v>53</v>
      </c>
      <c r="B16" s="224" t="s">
        <v>40</v>
      </c>
      <c r="C16" s="197">
        <v>11210</v>
      </c>
      <c r="D16" s="35"/>
    </row>
    <row r="17" spans="1:4" ht="15.75" customHeight="1" x14ac:dyDescent="0.2">
      <c r="A17" s="138" t="s">
        <v>68</v>
      </c>
      <c r="B17" s="203"/>
      <c r="C17" s="198"/>
      <c r="D17" s="10"/>
    </row>
    <row r="18" spans="1:4" ht="15" customHeight="1" x14ac:dyDescent="0.2">
      <c r="A18" s="222" t="s">
        <v>527</v>
      </c>
      <c r="B18" s="202" t="s">
        <v>528</v>
      </c>
      <c r="C18" s="197">
        <v>14571</v>
      </c>
      <c r="D18" s="10"/>
    </row>
    <row r="19" spans="1:4" ht="15.75" customHeight="1" x14ac:dyDescent="0.2">
      <c r="A19" s="221" t="s">
        <v>535</v>
      </c>
      <c r="B19" s="203" t="s">
        <v>536</v>
      </c>
      <c r="C19" s="198">
        <v>4253</v>
      </c>
      <c r="D19" s="35"/>
    </row>
    <row r="20" spans="1:4" ht="15" customHeight="1" x14ac:dyDescent="0.2">
      <c r="A20" s="223" t="s">
        <v>640</v>
      </c>
      <c r="B20" s="202"/>
      <c r="C20" s="197"/>
      <c r="D20" s="243"/>
    </row>
    <row r="21" spans="1:4" ht="15" customHeight="1" x14ac:dyDescent="0.2">
      <c r="A21" s="138" t="s">
        <v>69</v>
      </c>
      <c r="B21" s="203"/>
      <c r="C21" s="198"/>
      <c r="D21" s="10"/>
    </row>
    <row r="22" spans="1:4" ht="15" customHeight="1" x14ac:dyDescent="0.2">
      <c r="A22" s="222" t="s">
        <v>537</v>
      </c>
      <c r="B22" s="224" t="s">
        <v>40</v>
      </c>
      <c r="C22" s="197">
        <v>16645</v>
      </c>
      <c r="D22" s="10"/>
    </row>
    <row r="23" spans="1:4" ht="15" customHeight="1" x14ac:dyDescent="0.2">
      <c r="A23" s="221" t="s">
        <v>538</v>
      </c>
      <c r="B23" s="225" t="s">
        <v>40</v>
      </c>
      <c r="C23" s="198">
        <v>15124</v>
      </c>
      <c r="D23" s="10"/>
    </row>
    <row r="24" spans="1:4" ht="15" customHeight="1" x14ac:dyDescent="0.2">
      <c r="A24" s="222" t="s">
        <v>539</v>
      </c>
      <c r="B24" s="224" t="s">
        <v>40</v>
      </c>
      <c r="C24" s="197">
        <v>13509</v>
      </c>
      <c r="D24" s="10"/>
    </row>
    <row r="25" spans="1:4" ht="15" customHeight="1" x14ac:dyDescent="0.2">
      <c r="A25" s="138" t="s">
        <v>68</v>
      </c>
      <c r="B25" s="203"/>
      <c r="C25" s="198"/>
      <c r="D25" s="35"/>
    </row>
    <row r="26" spans="1:4" ht="15" customHeight="1" x14ac:dyDescent="0.2">
      <c r="A26" s="222" t="s">
        <v>531</v>
      </c>
      <c r="B26" s="202" t="s">
        <v>532</v>
      </c>
      <c r="C26" s="197">
        <v>10922</v>
      </c>
      <c r="D26" s="10"/>
    </row>
    <row r="27" spans="1:4" ht="15" customHeight="1" x14ac:dyDescent="0.2">
      <c r="A27" s="221" t="s">
        <v>533</v>
      </c>
      <c r="B27" s="203" t="s">
        <v>534</v>
      </c>
      <c r="C27" s="198">
        <v>6935</v>
      </c>
      <c r="D27" s="10"/>
    </row>
    <row r="28" spans="1:4" ht="15" customHeight="1" x14ac:dyDescent="0.2">
      <c r="A28" s="222" t="s">
        <v>529</v>
      </c>
      <c r="B28" s="202" t="s">
        <v>530</v>
      </c>
      <c r="C28" s="197">
        <v>5248</v>
      </c>
      <c r="D28" s="35"/>
    </row>
    <row r="29" spans="1:4" x14ac:dyDescent="0.2">
      <c r="A29" s="25" t="s">
        <v>364</v>
      </c>
      <c r="B29" s="10"/>
      <c r="C29" s="10"/>
      <c r="D29" s="10"/>
    </row>
  </sheetData>
  <phoneticPr fontId="0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C13"/>
  <sheetViews>
    <sheetView workbookViewId="0"/>
  </sheetViews>
  <sheetFormatPr baseColWidth="10" defaultRowHeight="12.75" x14ac:dyDescent="0.2"/>
  <cols>
    <col min="1" max="1" width="66" bestFit="1" customWidth="1"/>
    <col min="2" max="2" width="10.28515625" customWidth="1"/>
    <col min="3" max="3" width="14.5703125" customWidth="1"/>
  </cols>
  <sheetData>
    <row r="1" spans="1:3" ht="15.75" customHeight="1" x14ac:dyDescent="0.2">
      <c r="A1" s="12" t="s">
        <v>460</v>
      </c>
      <c r="B1" s="10"/>
      <c r="C1" s="10"/>
    </row>
    <row r="2" spans="1:3" x14ac:dyDescent="0.2">
      <c r="A2" s="10"/>
      <c r="B2" s="10"/>
      <c r="C2" s="10"/>
    </row>
    <row r="3" spans="1:3" ht="18.75" customHeight="1" x14ac:dyDescent="0.2">
      <c r="A3" s="20" t="s">
        <v>78</v>
      </c>
      <c r="B3" s="30" t="s">
        <v>55</v>
      </c>
      <c r="C3" s="30" t="s">
        <v>306</v>
      </c>
    </row>
    <row r="4" spans="1:3" ht="15" customHeight="1" x14ac:dyDescent="0.2">
      <c r="A4" s="157" t="s">
        <v>156</v>
      </c>
      <c r="B4" s="146">
        <f>SUM(B5:B9)</f>
        <v>19</v>
      </c>
      <c r="C4" s="146">
        <f>SUM(C5:C9)</f>
        <v>3732</v>
      </c>
    </row>
    <row r="5" spans="1:3" ht="15" customHeight="1" x14ac:dyDescent="0.2">
      <c r="A5" s="32" t="s">
        <v>54</v>
      </c>
      <c r="B5" s="24">
        <v>2</v>
      </c>
      <c r="C5" s="22">
        <v>101</v>
      </c>
    </row>
    <row r="6" spans="1:3" ht="15" customHeight="1" x14ac:dyDescent="0.2">
      <c r="A6" s="31" t="s">
        <v>71</v>
      </c>
      <c r="B6" s="47">
        <v>7</v>
      </c>
      <c r="C6" s="47">
        <v>94</v>
      </c>
    </row>
    <row r="7" spans="1:3" ht="15" customHeight="1" x14ac:dyDescent="0.2">
      <c r="A7" s="32" t="s">
        <v>76</v>
      </c>
      <c r="B7" s="24">
        <v>5</v>
      </c>
      <c r="C7" s="22">
        <v>940</v>
      </c>
    </row>
    <row r="8" spans="1:3" ht="15" customHeight="1" x14ac:dyDescent="0.2">
      <c r="A8" s="31" t="s">
        <v>423</v>
      </c>
      <c r="B8" s="17">
        <v>2</v>
      </c>
      <c r="C8" s="15">
        <v>2530</v>
      </c>
    </row>
    <row r="9" spans="1:3" ht="15" customHeight="1" x14ac:dyDescent="0.2">
      <c r="A9" s="32" t="s">
        <v>352</v>
      </c>
      <c r="B9" s="24">
        <v>3</v>
      </c>
      <c r="C9" s="46">
        <v>67</v>
      </c>
    </row>
    <row r="10" spans="1:3" x14ac:dyDescent="0.2">
      <c r="A10" s="38" t="s">
        <v>566</v>
      </c>
      <c r="B10" s="39"/>
      <c r="C10" s="39"/>
    </row>
    <row r="11" spans="1:3" x14ac:dyDescent="0.2">
      <c r="A11" s="25" t="s">
        <v>365</v>
      </c>
      <c r="B11" s="35"/>
      <c r="C11" s="35"/>
    </row>
    <row r="12" spans="1:3" x14ac:dyDescent="0.2">
      <c r="A12" s="10"/>
      <c r="B12" s="35"/>
      <c r="C12" s="35"/>
    </row>
    <row r="13" spans="1:3" x14ac:dyDescent="0.2">
      <c r="A13" s="10"/>
      <c r="B13" s="35"/>
      <c r="C13" s="35"/>
    </row>
  </sheetData>
  <phoneticPr fontId="0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D1:G8"/>
  <sheetViews>
    <sheetView workbookViewId="0"/>
  </sheetViews>
  <sheetFormatPr baseColWidth="10" defaultColWidth="11.42578125" defaultRowHeight="12.75" x14ac:dyDescent="0.2"/>
  <cols>
    <col min="1" max="1" width="5.5703125" style="92" customWidth="1"/>
    <col min="2" max="2" width="75.7109375" style="92" customWidth="1"/>
    <col min="3" max="3" width="5.5703125" style="92" customWidth="1"/>
    <col min="4" max="4" width="18.85546875" style="92" customWidth="1"/>
    <col min="5" max="5" width="16" style="92" customWidth="1"/>
    <col min="6" max="16384" width="11.42578125" style="92"/>
  </cols>
  <sheetData>
    <row r="1" spans="4:7" s="7" customFormat="1" x14ac:dyDescent="0.2">
      <c r="F1" s="89"/>
    </row>
    <row r="2" spans="4:7" x14ac:dyDescent="0.2">
      <c r="D2" s="7"/>
      <c r="E2" s="90"/>
      <c r="F2" s="91"/>
      <c r="G2" s="91"/>
    </row>
    <row r="3" spans="4:7" x14ac:dyDescent="0.2">
      <c r="F3" s="93"/>
      <c r="G3" s="94"/>
    </row>
    <row r="4" spans="4:7" x14ac:dyDescent="0.2">
      <c r="F4" s="93"/>
      <c r="G4" s="94"/>
    </row>
    <row r="5" spans="4:7" x14ac:dyDescent="0.2">
      <c r="F5" s="93"/>
      <c r="G5" s="94"/>
    </row>
    <row r="6" spans="4:7" x14ac:dyDescent="0.2">
      <c r="F6" s="93"/>
      <c r="G6" s="94"/>
    </row>
    <row r="7" spans="4:7" x14ac:dyDescent="0.2">
      <c r="F7" s="93"/>
      <c r="G7" s="94"/>
    </row>
    <row r="8" spans="4:7" x14ac:dyDescent="0.2">
      <c r="F8" s="93"/>
      <c r="G8" s="94"/>
    </row>
  </sheetData>
  <phoneticPr fontId="3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H146"/>
  <sheetViews>
    <sheetView zoomScaleNormal="100" workbookViewId="0"/>
  </sheetViews>
  <sheetFormatPr baseColWidth="10" defaultRowHeight="12.75" x14ac:dyDescent="0.2"/>
  <cols>
    <col min="1" max="1" width="68.28515625" customWidth="1"/>
    <col min="2" max="2" width="12.42578125" customWidth="1"/>
    <col min="3" max="3" width="18.5703125" customWidth="1"/>
  </cols>
  <sheetData>
    <row r="1" spans="1:8" ht="15.75" customHeight="1" x14ac:dyDescent="0.2">
      <c r="A1" s="12" t="s">
        <v>461</v>
      </c>
      <c r="B1" s="10"/>
      <c r="C1" s="10"/>
      <c r="D1" s="10"/>
      <c r="E1" s="10"/>
      <c r="F1" s="10"/>
      <c r="G1" s="10"/>
      <c r="H1" s="10"/>
    </row>
    <row r="2" spans="1:8" x14ac:dyDescent="0.2">
      <c r="A2" s="10"/>
      <c r="B2" s="10"/>
      <c r="C2" s="10"/>
      <c r="D2" s="10"/>
      <c r="E2" s="10"/>
      <c r="F2" s="10"/>
      <c r="G2" s="10"/>
      <c r="H2" s="10"/>
    </row>
    <row r="3" spans="1:8" ht="18.75" customHeight="1" x14ac:dyDescent="0.2">
      <c r="A3" s="20"/>
      <c r="B3" s="30" t="s">
        <v>78</v>
      </c>
      <c r="C3" s="30" t="s">
        <v>101</v>
      </c>
      <c r="D3" s="10"/>
      <c r="E3" s="10"/>
      <c r="F3" s="10"/>
      <c r="G3" s="10"/>
      <c r="H3" s="10"/>
    </row>
    <row r="4" spans="1:8" ht="15" customHeight="1" x14ac:dyDescent="0.2">
      <c r="A4" s="103" t="s">
        <v>252</v>
      </c>
      <c r="B4" s="17"/>
      <c r="C4" s="17"/>
      <c r="D4" s="10"/>
      <c r="E4" s="10"/>
      <c r="F4" s="10"/>
      <c r="G4" s="10"/>
      <c r="H4" s="10"/>
    </row>
    <row r="5" spans="1:8" ht="15" customHeight="1" x14ac:dyDescent="0.2">
      <c r="A5" s="32" t="s">
        <v>54</v>
      </c>
      <c r="B5" s="24">
        <v>16</v>
      </c>
      <c r="C5" s="115">
        <v>43006</v>
      </c>
      <c r="D5" s="10"/>
      <c r="E5" s="10"/>
      <c r="F5" s="10"/>
      <c r="G5" s="10"/>
      <c r="H5" s="10"/>
    </row>
    <row r="6" spans="1:8" ht="15" customHeight="1" x14ac:dyDescent="0.2">
      <c r="A6" s="31" t="s">
        <v>76</v>
      </c>
      <c r="B6" s="17">
        <v>43</v>
      </c>
      <c r="C6" s="17">
        <v>3264</v>
      </c>
      <c r="D6" s="10"/>
      <c r="E6" s="10"/>
      <c r="F6" s="10"/>
      <c r="G6" s="10"/>
      <c r="H6" s="10"/>
    </row>
    <row r="7" spans="1:8" ht="18" customHeight="1" x14ac:dyDescent="0.2">
      <c r="A7" s="32" t="s">
        <v>424</v>
      </c>
      <c r="B7" s="42">
        <v>37</v>
      </c>
      <c r="C7" s="42">
        <v>1003</v>
      </c>
      <c r="D7" s="10"/>
      <c r="E7" s="10"/>
      <c r="F7" s="10"/>
      <c r="G7" s="10"/>
      <c r="H7" s="10"/>
    </row>
    <row r="8" spans="1:8" ht="15" customHeight="1" x14ac:dyDescent="0.2">
      <c r="A8" s="31" t="s">
        <v>303</v>
      </c>
      <c r="B8" s="17">
        <v>17</v>
      </c>
      <c r="C8" s="17">
        <v>739</v>
      </c>
      <c r="D8" s="10"/>
      <c r="E8" s="10"/>
      <c r="F8" s="10"/>
      <c r="G8" s="10"/>
      <c r="H8" s="10"/>
    </row>
    <row r="9" spans="1:8" ht="15" customHeight="1" x14ac:dyDescent="0.2">
      <c r="A9" s="32" t="s">
        <v>71</v>
      </c>
      <c r="B9" s="24">
        <v>33</v>
      </c>
      <c r="C9" s="24">
        <v>1408</v>
      </c>
      <c r="D9" s="10"/>
      <c r="E9" s="10"/>
      <c r="F9" s="10"/>
      <c r="G9" s="10"/>
      <c r="H9" s="10"/>
    </row>
    <row r="10" spans="1:8" ht="15" customHeight="1" x14ac:dyDescent="0.2">
      <c r="A10" s="31" t="s">
        <v>10</v>
      </c>
      <c r="B10" s="17">
        <v>11</v>
      </c>
      <c r="C10" s="17">
        <v>140</v>
      </c>
      <c r="D10" s="10"/>
      <c r="E10" s="10"/>
      <c r="F10" s="10"/>
      <c r="G10" s="10"/>
      <c r="H10" s="10"/>
    </row>
    <row r="11" spans="1:8" ht="15" customHeight="1" x14ac:dyDescent="0.2">
      <c r="A11" s="32" t="s">
        <v>720</v>
      </c>
      <c r="B11" s="24">
        <v>52</v>
      </c>
      <c r="C11" s="24">
        <v>1710</v>
      </c>
      <c r="D11" s="10"/>
      <c r="E11" s="10"/>
      <c r="F11" s="10"/>
      <c r="G11" s="10"/>
      <c r="H11" s="10"/>
    </row>
    <row r="12" spans="1:8" ht="15" customHeight="1" x14ac:dyDescent="0.2">
      <c r="A12" s="31"/>
      <c r="B12" s="17"/>
      <c r="C12" s="17"/>
      <c r="D12" s="10"/>
      <c r="E12" s="10"/>
      <c r="F12" s="10"/>
      <c r="G12" s="10"/>
      <c r="H12" s="10"/>
    </row>
    <row r="13" spans="1:8" ht="15" customHeight="1" x14ac:dyDescent="0.2">
      <c r="A13" s="20"/>
      <c r="B13" s="30" t="s">
        <v>78</v>
      </c>
      <c r="C13" s="30" t="s">
        <v>101</v>
      </c>
      <c r="D13" s="10"/>
      <c r="E13" s="10"/>
      <c r="F13" s="10"/>
      <c r="G13" s="10"/>
      <c r="H13" s="10"/>
    </row>
    <row r="14" spans="1:8" ht="15" customHeight="1" x14ac:dyDescent="0.2">
      <c r="A14" s="113" t="s">
        <v>79</v>
      </c>
      <c r="B14" s="35"/>
      <c r="C14" s="35"/>
      <c r="D14" s="10"/>
      <c r="E14" s="10"/>
      <c r="F14" s="10"/>
      <c r="G14" s="10"/>
      <c r="H14" s="10"/>
    </row>
    <row r="15" spans="1:8" ht="15" customHeight="1" x14ac:dyDescent="0.2">
      <c r="A15" s="32" t="s">
        <v>76</v>
      </c>
      <c r="B15" s="24">
        <v>12</v>
      </c>
      <c r="C15" s="24">
        <v>2100</v>
      </c>
      <c r="D15" s="10"/>
      <c r="E15" s="10"/>
      <c r="F15" s="10"/>
      <c r="G15" s="10"/>
      <c r="H15" s="10"/>
    </row>
    <row r="16" spans="1:8" ht="15" customHeight="1" x14ac:dyDescent="0.2">
      <c r="A16" s="29" t="s">
        <v>5</v>
      </c>
      <c r="B16" s="35">
        <v>5</v>
      </c>
      <c r="C16" s="19">
        <v>240</v>
      </c>
      <c r="D16" s="10"/>
      <c r="E16" s="10"/>
      <c r="F16" s="10"/>
      <c r="G16" s="10"/>
      <c r="H16" s="10"/>
    </row>
    <row r="17" spans="1:8" ht="15" customHeight="1" x14ac:dyDescent="0.2">
      <c r="A17" s="32" t="s">
        <v>394</v>
      </c>
      <c r="B17" s="24">
        <v>14</v>
      </c>
      <c r="C17" s="43">
        <v>183</v>
      </c>
      <c r="D17" s="10"/>
      <c r="E17" s="10"/>
      <c r="F17" s="10"/>
      <c r="G17" s="10"/>
      <c r="H17" s="10"/>
    </row>
    <row r="18" spans="1:8" ht="15" customHeight="1" x14ac:dyDescent="0.2">
      <c r="A18" s="29" t="s">
        <v>54</v>
      </c>
      <c r="B18" s="35">
        <v>9</v>
      </c>
      <c r="C18" s="127">
        <v>186164</v>
      </c>
      <c r="D18" s="10"/>
      <c r="E18" s="10"/>
      <c r="F18" s="10"/>
      <c r="G18" s="10"/>
      <c r="H18" s="10"/>
    </row>
    <row r="19" spans="1:8" ht="15" customHeight="1" x14ac:dyDescent="0.2">
      <c r="A19" s="32" t="s">
        <v>429</v>
      </c>
      <c r="B19" s="46">
        <v>9</v>
      </c>
      <c r="C19" s="46">
        <v>360</v>
      </c>
      <c r="D19" s="10"/>
      <c r="E19" s="10"/>
      <c r="F19" s="10"/>
      <c r="G19" s="10"/>
      <c r="H19" s="10"/>
    </row>
    <row r="20" spans="1:8" ht="15" customHeight="1" x14ac:dyDescent="0.2">
      <c r="A20" s="29" t="s">
        <v>395</v>
      </c>
      <c r="B20" s="127">
        <v>3</v>
      </c>
      <c r="C20" s="127">
        <v>60</v>
      </c>
      <c r="D20" s="10"/>
      <c r="E20" s="10"/>
      <c r="F20" s="10"/>
      <c r="G20" s="10"/>
      <c r="H20" s="10"/>
    </row>
    <row r="21" spans="1:8" ht="15" customHeight="1" x14ac:dyDescent="0.2">
      <c r="A21" s="32"/>
      <c r="B21" s="46"/>
      <c r="C21" s="46"/>
      <c r="D21" s="10"/>
      <c r="E21" s="10"/>
      <c r="F21" s="10"/>
      <c r="G21" s="10"/>
      <c r="H21" s="10"/>
    </row>
    <row r="22" spans="1:8" ht="15" customHeight="1" x14ac:dyDescent="0.2">
      <c r="A22" s="20"/>
      <c r="B22" s="30" t="s">
        <v>78</v>
      </c>
      <c r="C22" s="30" t="s">
        <v>101</v>
      </c>
      <c r="D22" s="10"/>
      <c r="E22" s="10"/>
      <c r="F22" s="10"/>
      <c r="G22" s="10"/>
      <c r="H22" s="10"/>
    </row>
    <row r="23" spans="1:8" ht="15" customHeight="1" x14ac:dyDescent="0.2">
      <c r="A23" s="113" t="s">
        <v>135</v>
      </c>
      <c r="B23" s="35"/>
      <c r="C23" s="10"/>
      <c r="D23" s="10"/>
      <c r="E23" s="10"/>
      <c r="F23" s="10"/>
      <c r="G23" s="10"/>
      <c r="H23" s="10"/>
    </row>
    <row r="24" spans="1:8" ht="15" customHeight="1" x14ac:dyDescent="0.2">
      <c r="A24" s="32" t="s">
        <v>76</v>
      </c>
      <c r="B24" s="24">
        <v>4</v>
      </c>
      <c r="C24" s="24">
        <v>151</v>
      </c>
      <c r="D24" s="10"/>
      <c r="E24" s="10"/>
      <c r="F24" s="10"/>
      <c r="G24" s="10"/>
      <c r="H24" s="10"/>
    </row>
    <row r="25" spans="1:8" ht="15" customHeight="1" x14ac:dyDescent="0.2">
      <c r="A25" s="29" t="s">
        <v>5</v>
      </c>
      <c r="B25" s="35">
        <v>27</v>
      </c>
      <c r="C25" s="19">
        <v>894</v>
      </c>
      <c r="D25" s="10"/>
      <c r="E25" s="10"/>
      <c r="F25" s="10"/>
      <c r="G25" s="10"/>
      <c r="H25" s="10"/>
    </row>
    <row r="26" spans="1:8" ht="15" customHeight="1" x14ac:dyDescent="0.2">
      <c r="A26" s="32" t="s">
        <v>71</v>
      </c>
      <c r="B26" s="24">
        <v>10</v>
      </c>
      <c r="C26" s="24">
        <v>353</v>
      </c>
      <c r="D26" s="10"/>
      <c r="E26" s="10"/>
      <c r="F26" s="10"/>
      <c r="G26" s="10"/>
      <c r="H26" s="10"/>
    </row>
    <row r="27" spans="1:8" ht="15" customHeight="1" x14ac:dyDescent="0.2">
      <c r="A27" s="29" t="s">
        <v>54</v>
      </c>
      <c r="B27" s="35">
        <v>4</v>
      </c>
      <c r="C27" s="35">
        <v>1402</v>
      </c>
      <c r="D27" s="10"/>
      <c r="E27" s="10"/>
      <c r="F27" s="10"/>
      <c r="G27" s="10"/>
      <c r="H27" s="10"/>
    </row>
    <row r="28" spans="1:8" ht="15" customHeight="1" x14ac:dyDescent="0.2">
      <c r="A28" s="32" t="s">
        <v>408</v>
      </c>
      <c r="B28" s="24">
        <v>5</v>
      </c>
      <c r="C28" s="24">
        <v>147</v>
      </c>
      <c r="D28" s="10"/>
      <c r="E28" s="10"/>
      <c r="F28" s="10"/>
      <c r="G28" s="10"/>
      <c r="H28" s="10"/>
    </row>
    <row r="29" spans="1:8" ht="15" customHeight="1" x14ac:dyDescent="0.2">
      <c r="A29" s="29" t="s">
        <v>409</v>
      </c>
      <c r="B29" s="35">
        <v>8</v>
      </c>
      <c r="C29" s="35">
        <v>225</v>
      </c>
      <c r="D29" s="10"/>
      <c r="E29" s="10"/>
      <c r="F29" s="10"/>
      <c r="G29" s="10"/>
      <c r="H29" s="10"/>
    </row>
    <row r="30" spans="1:8" ht="15" customHeight="1" x14ac:dyDescent="0.2">
      <c r="A30" s="32" t="s">
        <v>10</v>
      </c>
      <c r="B30" s="24">
        <v>32</v>
      </c>
      <c r="C30" s="24">
        <v>955</v>
      </c>
      <c r="D30" s="10"/>
      <c r="E30" s="10"/>
      <c r="F30" s="10"/>
      <c r="G30" s="10"/>
      <c r="H30" s="10"/>
    </row>
    <row r="31" spans="1:8" ht="15" customHeight="1" x14ac:dyDescent="0.2">
      <c r="A31" s="29" t="s">
        <v>77</v>
      </c>
      <c r="B31" s="35">
        <v>1</v>
      </c>
      <c r="C31" s="35">
        <v>55</v>
      </c>
      <c r="D31" s="10"/>
      <c r="E31" s="10"/>
      <c r="F31" s="10"/>
      <c r="G31" s="10"/>
      <c r="H31" s="10"/>
    </row>
    <row r="32" spans="1:8" s="5" customFormat="1" ht="15" customHeight="1" x14ac:dyDescent="0.2">
      <c r="A32" s="32"/>
      <c r="B32" s="46"/>
      <c r="C32" s="46"/>
      <c r="D32" s="16"/>
      <c r="E32" s="16"/>
      <c r="F32" s="16"/>
      <c r="G32" s="16"/>
      <c r="H32" s="16"/>
    </row>
    <row r="33" spans="1:8" ht="15" customHeight="1" x14ac:dyDescent="0.2">
      <c r="A33" s="8" t="s">
        <v>205</v>
      </c>
      <c r="B33" s="30" t="s">
        <v>78</v>
      </c>
      <c r="C33" s="30" t="s">
        <v>101</v>
      </c>
      <c r="D33" s="10"/>
      <c r="E33" s="10"/>
      <c r="F33" s="10"/>
      <c r="G33" s="10"/>
      <c r="H33" s="10"/>
    </row>
    <row r="34" spans="1:8" ht="15" customHeight="1" x14ac:dyDescent="0.2">
      <c r="A34" s="122" t="s">
        <v>22</v>
      </c>
      <c r="B34" s="24"/>
      <c r="C34" s="24"/>
      <c r="D34" s="10"/>
      <c r="E34" s="10"/>
      <c r="F34" s="10"/>
      <c r="G34" s="10"/>
      <c r="H34" s="10"/>
    </row>
    <row r="35" spans="1:8" ht="15" customHeight="1" x14ac:dyDescent="0.2">
      <c r="A35" s="118" t="s">
        <v>54</v>
      </c>
      <c r="B35" s="35">
        <v>5</v>
      </c>
      <c r="C35" s="19">
        <v>1230</v>
      </c>
      <c r="D35" s="10"/>
      <c r="E35" s="10"/>
      <c r="F35" s="10"/>
      <c r="G35" s="10"/>
      <c r="H35" s="10"/>
    </row>
    <row r="36" spans="1:8" ht="15" customHeight="1" x14ac:dyDescent="0.2">
      <c r="A36" s="78" t="s">
        <v>80</v>
      </c>
      <c r="B36" s="24">
        <v>36</v>
      </c>
      <c r="C36" s="24">
        <v>1980</v>
      </c>
      <c r="D36" s="10"/>
      <c r="E36" s="10"/>
      <c r="F36" s="10"/>
      <c r="G36" s="10"/>
      <c r="H36" s="10"/>
    </row>
    <row r="37" spans="1:8" ht="15" customHeight="1" x14ac:dyDescent="0.2">
      <c r="A37" s="118" t="s">
        <v>2</v>
      </c>
      <c r="B37" s="35">
        <v>24</v>
      </c>
      <c r="C37" s="35">
        <v>1400</v>
      </c>
      <c r="D37" s="10"/>
      <c r="E37" s="10"/>
      <c r="F37" s="10"/>
      <c r="G37" s="10"/>
      <c r="H37" s="10"/>
    </row>
    <row r="38" spans="1:8" ht="15" customHeight="1" x14ac:dyDescent="0.2">
      <c r="A38" s="78" t="s">
        <v>3</v>
      </c>
      <c r="B38" s="24">
        <v>42</v>
      </c>
      <c r="C38" s="24">
        <v>1960</v>
      </c>
      <c r="D38" s="10"/>
      <c r="E38" s="10"/>
      <c r="F38" s="10"/>
      <c r="G38" s="10"/>
      <c r="H38" s="10"/>
    </row>
    <row r="39" spans="1:8" ht="15" customHeight="1" x14ac:dyDescent="0.2">
      <c r="A39" s="118" t="s">
        <v>81</v>
      </c>
      <c r="B39" s="35">
        <v>2</v>
      </c>
      <c r="C39" s="35">
        <v>110</v>
      </c>
      <c r="D39" s="10"/>
      <c r="E39" s="10"/>
      <c r="F39" s="10"/>
      <c r="G39" s="10"/>
      <c r="H39" s="10"/>
    </row>
    <row r="40" spans="1:8" ht="15" customHeight="1" x14ac:dyDescent="0.2">
      <c r="A40" s="78" t="s">
        <v>10</v>
      </c>
      <c r="B40" s="24">
        <v>5</v>
      </c>
      <c r="C40" s="24">
        <v>210</v>
      </c>
      <c r="D40" s="10"/>
      <c r="E40" s="10"/>
      <c r="F40" s="10"/>
      <c r="G40" s="10"/>
      <c r="H40" s="10"/>
    </row>
    <row r="41" spans="1:8" ht="15" customHeight="1" x14ac:dyDescent="0.2">
      <c r="A41" s="118" t="s">
        <v>63</v>
      </c>
      <c r="B41" s="35">
        <v>1</v>
      </c>
      <c r="C41" s="35">
        <v>70</v>
      </c>
      <c r="D41" s="10"/>
      <c r="E41" s="10"/>
      <c r="F41" s="10"/>
      <c r="G41" s="10"/>
      <c r="H41" s="10"/>
    </row>
    <row r="42" spans="1:8" ht="15" customHeight="1" x14ac:dyDescent="0.2">
      <c r="A42" s="122" t="s">
        <v>23</v>
      </c>
      <c r="B42" s="24"/>
      <c r="C42" s="24"/>
      <c r="D42" s="10"/>
      <c r="E42" s="10"/>
      <c r="F42" s="10"/>
      <c r="G42" s="10"/>
      <c r="H42" s="10"/>
    </row>
    <row r="43" spans="1:8" ht="15" customHeight="1" x14ac:dyDescent="0.2">
      <c r="A43" s="118" t="s">
        <v>54</v>
      </c>
      <c r="B43" s="35">
        <v>5</v>
      </c>
      <c r="C43" s="19">
        <v>250</v>
      </c>
      <c r="D43" s="10"/>
      <c r="E43" s="10"/>
      <c r="F43" s="10"/>
      <c r="G43" s="10"/>
      <c r="H43" s="10"/>
    </row>
    <row r="44" spans="1:8" ht="15" customHeight="1" x14ac:dyDescent="0.2">
      <c r="A44" s="78" t="s">
        <v>669</v>
      </c>
      <c r="B44" s="24">
        <v>60</v>
      </c>
      <c r="C44" s="24">
        <v>2400</v>
      </c>
      <c r="D44" s="10"/>
      <c r="E44" s="10"/>
      <c r="F44" s="10"/>
      <c r="G44" s="10"/>
      <c r="H44" s="10"/>
    </row>
    <row r="45" spans="1:8" ht="15" customHeight="1" x14ac:dyDescent="0.2">
      <c r="A45" s="118" t="s">
        <v>4</v>
      </c>
      <c r="B45" s="35">
        <v>5</v>
      </c>
      <c r="C45" s="35">
        <v>100</v>
      </c>
      <c r="D45" s="10"/>
      <c r="E45" s="10"/>
      <c r="F45" s="10"/>
      <c r="G45" s="10"/>
      <c r="H45" s="10"/>
    </row>
    <row r="46" spans="1:8" ht="15" customHeight="1" x14ac:dyDescent="0.2">
      <c r="A46" s="78" t="s">
        <v>667</v>
      </c>
      <c r="B46" s="24">
        <v>6</v>
      </c>
      <c r="C46" s="24">
        <v>90</v>
      </c>
      <c r="D46" s="10"/>
      <c r="E46" s="10"/>
      <c r="F46" s="10"/>
      <c r="G46" s="10"/>
      <c r="H46" s="10"/>
    </row>
    <row r="47" spans="1:8" ht="15" customHeight="1" x14ac:dyDescent="0.2">
      <c r="A47" s="118" t="s">
        <v>10</v>
      </c>
      <c r="B47" s="35">
        <v>2</v>
      </c>
      <c r="C47" s="35">
        <v>60</v>
      </c>
      <c r="D47" s="10"/>
      <c r="E47" s="10"/>
      <c r="F47" s="10"/>
      <c r="G47" s="10"/>
      <c r="H47" s="10"/>
    </row>
    <row r="48" spans="1:8" ht="15" customHeight="1" x14ac:dyDescent="0.2">
      <c r="A48" s="78" t="s">
        <v>668</v>
      </c>
      <c r="B48" s="24">
        <v>3</v>
      </c>
      <c r="C48" s="46">
        <v>60</v>
      </c>
      <c r="D48" s="10"/>
      <c r="E48" s="10"/>
      <c r="F48" s="10"/>
      <c r="G48" s="10"/>
      <c r="H48" s="10"/>
    </row>
    <row r="49" spans="1:8" ht="15" customHeight="1" x14ac:dyDescent="0.2">
      <c r="A49" s="123" t="s">
        <v>24</v>
      </c>
      <c r="B49" s="35"/>
      <c r="C49" s="127"/>
      <c r="D49" s="10"/>
      <c r="E49" s="10"/>
      <c r="F49" s="10"/>
      <c r="G49" s="10"/>
      <c r="H49" s="10"/>
    </row>
    <row r="50" spans="1:8" ht="15" customHeight="1" x14ac:dyDescent="0.2">
      <c r="A50" s="78" t="s">
        <v>400</v>
      </c>
      <c r="B50" s="24">
        <v>254</v>
      </c>
      <c r="C50" s="46">
        <v>12160</v>
      </c>
      <c r="D50" s="10"/>
      <c r="E50" s="10"/>
      <c r="F50" s="10"/>
      <c r="G50" s="10"/>
      <c r="H50" s="10"/>
    </row>
    <row r="51" spans="1:8" ht="15" customHeight="1" x14ac:dyDescent="0.2">
      <c r="A51" s="118" t="s">
        <v>54</v>
      </c>
      <c r="B51" s="35">
        <v>4</v>
      </c>
      <c r="C51" s="47">
        <v>3000</v>
      </c>
      <c r="D51" s="10"/>
      <c r="E51" s="10"/>
      <c r="F51" s="10"/>
      <c r="G51" s="10"/>
      <c r="H51" s="10"/>
    </row>
    <row r="52" spans="1:8" ht="15" customHeight="1" x14ac:dyDescent="0.2">
      <c r="A52" s="78" t="s">
        <v>63</v>
      </c>
      <c r="B52" s="24">
        <v>1</v>
      </c>
      <c r="C52" s="46">
        <v>300</v>
      </c>
      <c r="D52" s="10"/>
      <c r="E52" s="10"/>
      <c r="F52" s="10"/>
      <c r="G52" s="10"/>
      <c r="H52" s="10"/>
    </row>
    <row r="53" spans="1:8" ht="15" customHeight="1" x14ac:dyDescent="0.2">
      <c r="A53" s="118" t="s">
        <v>701</v>
      </c>
      <c r="B53" s="35">
        <v>4</v>
      </c>
      <c r="C53" s="47">
        <v>300</v>
      </c>
      <c r="D53" s="10"/>
      <c r="E53" s="10"/>
      <c r="F53" s="10"/>
      <c r="G53" s="10"/>
      <c r="H53" s="10"/>
    </row>
    <row r="54" spans="1:8" ht="15" customHeight="1" x14ac:dyDescent="0.2">
      <c r="A54" s="122" t="s">
        <v>25</v>
      </c>
      <c r="B54" s="24"/>
      <c r="C54" s="22"/>
      <c r="D54" s="10"/>
      <c r="E54" s="10"/>
      <c r="F54" s="10"/>
      <c r="G54" s="10"/>
      <c r="H54" s="10"/>
    </row>
    <row r="55" spans="1:8" s="5" customFormat="1" ht="15" customHeight="1" x14ac:dyDescent="0.2">
      <c r="A55" s="118" t="s">
        <v>54</v>
      </c>
      <c r="B55" s="17">
        <v>1</v>
      </c>
      <c r="C55" s="15">
        <v>200</v>
      </c>
      <c r="D55" s="16"/>
      <c r="E55" s="16"/>
      <c r="F55" s="16"/>
      <c r="G55" s="16"/>
      <c r="H55" s="16"/>
    </row>
    <row r="56" spans="1:8" ht="15" customHeight="1" x14ac:dyDescent="0.2">
      <c r="A56" s="78" t="s">
        <v>5</v>
      </c>
      <c r="B56" s="24">
        <v>50</v>
      </c>
      <c r="C56" s="46" t="s">
        <v>40</v>
      </c>
      <c r="D56" s="10"/>
      <c r="E56" s="10"/>
      <c r="F56" s="10"/>
      <c r="G56" s="10"/>
      <c r="H56" s="10"/>
    </row>
    <row r="57" spans="1:8" s="5" customFormat="1" ht="15" customHeight="1" x14ac:dyDescent="0.2">
      <c r="A57" s="118" t="s">
        <v>525</v>
      </c>
      <c r="B57" s="15" t="s">
        <v>524</v>
      </c>
      <c r="C57" s="15" t="s">
        <v>524</v>
      </c>
      <c r="D57" s="16"/>
      <c r="E57" s="16"/>
      <c r="F57" s="16"/>
      <c r="G57" s="16"/>
      <c r="H57" s="16"/>
    </row>
    <row r="58" spans="1:8" ht="15" customHeight="1" x14ac:dyDescent="0.2">
      <c r="A58" s="122" t="s">
        <v>366</v>
      </c>
      <c r="B58" s="24"/>
      <c r="C58" s="22"/>
      <c r="D58" s="10"/>
      <c r="E58" s="10"/>
      <c r="F58" s="10"/>
      <c r="G58" s="10"/>
      <c r="H58" s="10"/>
    </row>
    <row r="59" spans="1:8" ht="15" customHeight="1" x14ac:dyDescent="0.2">
      <c r="A59" s="118" t="s">
        <v>54</v>
      </c>
      <c r="B59" s="35">
        <v>1</v>
      </c>
      <c r="C59" s="127">
        <v>150</v>
      </c>
      <c r="D59" s="10"/>
      <c r="E59" s="10"/>
      <c r="F59" s="10"/>
      <c r="G59" s="10"/>
      <c r="H59" s="10"/>
    </row>
    <row r="60" spans="1:8" ht="15" customHeight="1" x14ac:dyDescent="0.2">
      <c r="A60" s="145" t="s">
        <v>5</v>
      </c>
      <c r="B60" s="46">
        <v>8</v>
      </c>
      <c r="C60" s="46">
        <v>900</v>
      </c>
      <c r="D60" s="10"/>
      <c r="E60" s="10"/>
      <c r="F60" s="10"/>
      <c r="G60" s="10"/>
      <c r="H60" s="10"/>
    </row>
    <row r="61" spans="1:8" ht="15" customHeight="1" x14ac:dyDescent="0.2">
      <c r="A61" s="118" t="s">
        <v>71</v>
      </c>
      <c r="B61" s="127">
        <v>1</v>
      </c>
      <c r="C61" s="127">
        <v>60</v>
      </c>
      <c r="D61" s="10"/>
      <c r="E61" s="10"/>
      <c r="F61" s="10"/>
      <c r="G61" s="10"/>
      <c r="H61" s="10"/>
    </row>
    <row r="62" spans="1:8" ht="15" customHeight="1" x14ac:dyDescent="0.2">
      <c r="A62" s="122" t="s">
        <v>287</v>
      </c>
      <c r="B62" s="24"/>
      <c r="C62" s="22"/>
      <c r="D62" s="10"/>
      <c r="E62" s="10"/>
      <c r="F62" s="10"/>
      <c r="G62" s="10"/>
      <c r="H62" s="10"/>
    </row>
    <row r="63" spans="1:8" ht="15" customHeight="1" x14ac:dyDescent="0.2">
      <c r="A63" s="118" t="s">
        <v>54</v>
      </c>
      <c r="B63" s="35">
        <v>3</v>
      </c>
      <c r="C63" s="127">
        <v>1850</v>
      </c>
      <c r="D63" s="10"/>
      <c r="E63" s="10"/>
      <c r="F63" s="10"/>
      <c r="G63" s="10"/>
      <c r="H63" s="10"/>
    </row>
    <row r="64" spans="1:8" ht="15" customHeight="1" x14ac:dyDescent="0.2">
      <c r="A64" s="78" t="s">
        <v>286</v>
      </c>
      <c r="B64" s="24">
        <v>14</v>
      </c>
      <c r="C64" s="22" t="s">
        <v>664</v>
      </c>
      <c r="D64" s="10"/>
      <c r="E64" s="10"/>
      <c r="F64" s="10"/>
      <c r="G64" s="10"/>
      <c r="H64" s="10"/>
    </row>
    <row r="65" spans="1:8" ht="15" customHeight="1" x14ac:dyDescent="0.2">
      <c r="A65" s="118" t="s">
        <v>665</v>
      </c>
      <c r="B65" s="35">
        <v>1</v>
      </c>
      <c r="C65" s="127">
        <v>15</v>
      </c>
      <c r="D65" s="10"/>
      <c r="E65" s="10"/>
      <c r="F65" s="10"/>
      <c r="G65" s="10"/>
      <c r="H65" s="10"/>
    </row>
    <row r="66" spans="1:8" ht="15" customHeight="1" x14ac:dyDescent="0.2">
      <c r="A66" s="78" t="s">
        <v>77</v>
      </c>
      <c r="B66" s="24">
        <v>8</v>
      </c>
      <c r="C66" s="22">
        <v>820</v>
      </c>
      <c r="D66" s="10"/>
      <c r="E66" s="10"/>
      <c r="F66" s="10"/>
      <c r="G66" s="10"/>
      <c r="H66" s="10"/>
    </row>
    <row r="67" spans="1:8" ht="15" customHeight="1" x14ac:dyDescent="0.2">
      <c r="A67" s="118" t="s">
        <v>666</v>
      </c>
      <c r="B67" s="127" t="s">
        <v>40</v>
      </c>
      <c r="C67" s="127">
        <v>676</v>
      </c>
      <c r="D67" s="10"/>
      <c r="E67" s="10"/>
      <c r="F67" s="10"/>
      <c r="G67" s="10"/>
      <c r="H67" s="10"/>
    </row>
    <row r="68" spans="1:8" ht="15" customHeight="1" x14ac:dyDescent="0.2">
      <c r="A68" s="122" t="s">
        <v>284</v>
      </c>
      <c r="B68" s="24"/>
      <c r="C68" s="46"/>
      <c r="D68" s="10"/>
      <c r="E68" s="10"/>
      <c r="F68" s="10"/>
      <c r="G68" s="10"/>
      <c r="H68" s="10"/>
    </row>
    <row r="69" spans="1:8" ht="15" customHeight="1" x14ac:dyDescent="0.2">
      <c r="A69" s="83" t="s">
        <v>642</v>
      </c>
      <c r="B69" s="15">
        <v>1</v>
      </c>
      <c r="C69" s="47">
        <v>100</v>
      </c>
      <c r="D69" s="10"/>
      <c r="E69" s="10"/>
      <c r="F69" s="10"/>
      <c r="G69" s="10"/>
      <c r="H69" s="10"/>
    </row>
    <row r="70" spans="1:8" x14ac:dyDescent="0.2">
      <c r="A70" s="78" t="s">
        <v>649</v>
      </c>
      <c r="B70" s="24">
        <v>1</v>
      </c>
      <c r="C70" s="46">
        <v>12</v>
      </c>
      <c r="D70" s="10"/>
      <c r="E70" s="10"/>
      <c r="F70" s="10"/>
      <c r="G70" s="10"/>
      <c r="H70" s="10"/>
    </row>
    <row r="71" spans="1:8" ht="15" customHeight="1" x14ac:dyDescent="0.2">
      <c r="A71" s="83" t="s">
        <v>643</v>
      </c>
      <c r="B71" s="15">
        <v>1</v>
      </c>
      <c r="C71" s="47">
        <v>30</v>
      </c>
      <c r="D71" s="10"/>
      <c r="E71" s="10"/>
      <c r="F71" s="10"/>
      <c r="G71" s="10"/>
      <c r="H71" s="10"/>
    </row>
    <row r="72" spans="1:8" x14ac:dyDescent="0.2">
      <c r="A72" s="78" t="s">
        <v>644</v>
      </c>
      <c r="B72" s="24">
        <v>1</v>
      </c>
      <c r="C72" s="46">
        <v>30</v>
      </c>
      <c r="D72" s="10"/>
      <c r="E72" s="10"/>
      <c r="F72" s="10"/>
      <c r="G72" s="10"/>
      <c r="H72" s="10"/>
    </row>
    <row r="73" spans="1:8" ht="15" customHeight="1" x14ac:dyDescent="0.2">
      <c r="A73" s="83" t="s">
        <v>645</v>
      </c>
      <c r="B73" s="47" t="s">
        <v>40</v>
      </c>
      <c r="C73" s="47" t="s">
        <v>40</v>
      </c>
      <c r="D73" s="10"/>
      <c r="E73" s="10"/>
      <c r="F73" s="10"/>
      <c r="G73" s="10"/>
      <c r="H73" s="10"/>
    </row>
    <row r="74" spans="1:8" ht="15" customHeight="1" x14ac:dyDescent="0.2">
      <c r="A74" s="78" t="s">
        <v>641</v>
      </c>
      <c r="B74" s="24">
        <v>1</v>
      </c>
      <c r="C74" s="46">
        <v>30</v>
      </c>
      <c r="D74" s="10"/>
      <c r="E74" s="10"/>
      <c r="F74" s="10"/>
      <c r="G74" s="10"/>
      <c r="H74" s="10"/>
    </row>
    <row r="75" spans="1:8" ht="15" customHeight="1" x14ac:dyDescent="0.2">
      <c r="A75" s="83" t="s">
        <v>646</v>
      </c>
      <c r="B75" s="47">
        <v>1</v>
      </c>
      <c r="C75" s="47">
        <v>32</v>
      </c>
      <c r="D75" s="10"/>
      <c r="E75" s="10"/>
      <c r="F75" s="10"/>
      <c r="G75" s="10"/>
      <c r="H75" s="10"/>
    </row>
    <row r="76" spans="1:8" ht="15" customHeight="1" x14ac:dyDescent="0.2">
      <c r="A76" s="78" t="s">
        <v>647</v>
      </c>
      <c r="B76" s="24">
        <v>1</v>
      </c>
      <c r="C76" s="46">
        <v>70</v>
      </c>
      <c r="D76" s="10"/>
      <c r="E76" s="10"/>
      <c r="F76" s="10"/>
      <c r="G76" s="10"/>
      <c r="H76" s="10"/>
    </row>
    <row r="77" spans="1:8" ht="15" customHeight="1" x14ac:dyDescent="0.2">
      <c r="A77" s="83" t="s">
        <v>648</v>
      </c>
      <c r="B77" s="47">
        <v>1</v>
      </c>
      <c r="C77" s="47">
        <v>60</v>
      </c>
      <c r="D77" s="10"/>
      <c r="E77" s="10"/>
      <c r="F77" s="10"/>
      <c r="G77" s="10"/>
      <c r="H77" s="10"/>
    </row>
    <row r="78" spans="1:8" ht="15" customHeight="1" x14ac:dyDescent="0.2">
      <c r="A78" s="122" t="s">
        <v>724</v>
      </c>
      <c r="B78" s="24"/>
      <c r="C78" s="46"/>
      <c r="D78" s="10"/>
      <c r="E78" s="10"/>
      <c r="F78" s="10"/>
      <c r="G78" s="10"/>
      <c r="H78" s="10"/>
    </row>
    <row r="79" spans="1:8" ht="15" customHeight="1" x14ac:dyDescent="0.2">
      <c r="A79" s="83" t="s">
        <v>725</v>
      </c>
      <c r="B79" s="47">
        <v>25</v>
      </c>
      <c r="C79" s="47">
        <v>3000</v>
      </c>
      <c r="D79" s="10"/>
      <c r="E79" s="10"/>
      <c r="F79" s="10"/>
      <c r="G79" s="10"/>
      <c r="H79" s="10"/>
    </row>
    <row r="80" spans="1:8" ht="15" customHeight="1" x14ac:dyDescent="0.2">
      <c r="A80" s="78" t="s">
        <v>54</v>
      </c>
      <c r="B80" s="24">
        <v>3</v>
      </c>
      <c r="C80" s="46">
        <v>500</v>
      </c>
      <c r="D80" s="10"/>
      <c r="E80" s="10"/>
      <c r="F80" s="10"/>
      <c r="G80" s="10"/>
      <c r="H80" s="10"/>
    </row>
    <row r="81" spans="1:8" ht="15" customHeight="1" x14ac:dyDescent="0.2">
      <c r="A81" s="83" t="s">
        <v>701</v>
      </c>
      <c r="B81" s="47">
        <v>2</v>
      </c>
      <c r="C81" s="47">
        <v>600</v>
      </c>
      <c r="D81" s="10"/>
      <c r="E81" s="10"/>
      <c r="F81" s="10"/>
      <c r="G81" s="10"/>
      <c r="H81" s="10"/>
    </row>
    <row r="82" spans="1:8" ht="15" customHeight="1" x14ac:dyDescent="0.2">
      <c r="A82" s="78" t="s">
        <v>10</v>
      </c>
      <c r="B82" s="24">
        <v>40</v>
      </c>
      <c r="C82" s="46">
        <v>200</v>
      </c>
      <c r="D82" s="10"/>
      <c r="E82" s="10"/>
      <c r="F82" s="10"/>
      <c r="G82" s="10"/>
      <c r="H82" s="10"/>
    </row>
    <row r="83" spans="1:8" ht="15" customHeight="1" x14ac:dyDescent="0.2">
      <c r="A83" s="123" t="s">
        <v>363</v>
      </c>
      <c r="B83" s="35"/>
      <c r="C83" s="127"/>
      <c r="D83" s="10"/>
      <c r="E83" s="10"/>
      <c r="F83" s="10"/>
      <c r="G83" s="10"/>
      <c r="H83" s="10"/>
    </row>
    <row r="84" spans="1:8" ht="15" customHeight="1" x14ac:dyDescent="0.2">
      <c r="A84" s="78" t="s">
        <v>54</v>
      </c>
      <c r="B84" s="24">
        <v>2</v>
      </c>
      <c r="C84" s="46" t="s">
        <v>40</v>
      </c>
      <c r="D84" s="10"/>
      <c r="E84" s="10"/>
      <c r="F84" s="10"/>
      <c r="G84" s="10"/>
      <c r="H84" s="10"/>
    </row>
    <row r="85" spans="1:8" ht="15" customHeight="1" x14ac:dyDescent="0.2">
      <c r="A85" s="83" t="s">
        <v>663</v>
      </c>
      <c r="B85" s="47">
        <v>1</v>
      </c>
      <c r="C85" s="47" t="s">
        <v>40</v>
      </c>
      <c r="D85" s="10"/>
      <c r="E85" s="10"/>
      <c r="F85" s="10"/>
      <c r="G85" s="10"/>
      <c r="H85" s="10"/>
    </row>
    <row r="86" spans="1:8" ht="15" customHeight="1" x14ac:dyDescent="0.2">
      <c r="A86" s="78" t="s">
        <v>543</v>
      </c>
      <c r="B86" s="24">
        <v>4</v>
      </c>
      <c r="C86" s="46" t="s">
        <v>40</v>
      </c>
      <c r="D86" s="10"/>
      <c r="E86" s="10"/>
      <c r="F86" s="10"/>
      <c r="G86" s="10"/>
      <c r="H86" s="10"/>
    </row>
    <row r="87" spans="1:8" ht="15" customHeight="1" x14ac:dyDescent="0.2">
      <c r="A87" s="83" t="s">
        <v>541</v>
      </c>
      <c r="B87" s="17">
        <v>1</v>
      </c>
      <c r="C87" s="47" t="s">
        <v>40</v>
      </c>
      <c r="D87" s="10"/>
      <c r="E87" s="10"/>
      <c r="F87" s="10"/>
      <c r="G87" s="10"/>
      <c r="H87" s="10"/>
    </row>
    <row r="88" spans="1:8" ht="15" customHeight="1" x14ac:dyDescent="0.2">
      <c r="A88" s="122" t="s">
        <v>375</v>
      </c>
      <c r="B88" s="24"/>
      <c r="C88" s="46"/>
      <c r="D88" s="10"/>
      <c r="E88" s="10"/>
      <c r="F88" s="10"/>
      <c r="G88" s="10"/>
      <c r="H88" s="10"/>
    </row>
    <row r="89" spans="1:8" ht="15" customHeight="1" x14ac:dyDescent="0.2">
      <c r="A89" s="83" t="s">
        <v>526</v>
      </c>
      <c r="B89" s="17">
        <v>7</v>
      </c>
      <c r="C89" s="15">
        <v>420</v>
      </c>
      <c r="D89" s="10"/>
      <c r="E89" s="10"/>
      <c r="F89" s="10"/>
      <c r="G89" s="10"/>
      <c r="H89" s="10"/>
    </row>
    <row r="90" spans="1:8" ht="15" customHeight="1" x14ac:dyDescent="0.2">
      <c r="A90" s="122" t="s">
        <v>377</v>
      </c>
      <c r="B90" s="24"/>
      <c r="C90" s="46"/>
      <c r="D90" s="10"/>
      <c r="E90" s="10"/>
      <c r="F90" s="10"/>
      <c r="G90" s="10"/>
      <c r="H90" s="10"/>
    </row>
    <row r="91" spans="1:8" ht="15" customHeight="1" x14ac:dyDescent="0.2">
      <c r="A91" s="83" t="s">
        <v>725</v>
      </c>
      <c r="B91" s="17"/>
      <c r="C91" s="47"/>
      <c r="D91" s="10"/>
      <c r="E91" s="10"/>
      <c r="F91" s="10"/>
      <c r="G91" s="10"/>
      <c r="H91" s="10"/>
    </row>
    <row r="92" spans="1:8" ht="15" customHeight="1" x14ac:dyDescent="0.2">
      <c r="A92" s="160" t="s">
        <v>390</v>
      </c>
      <c r="B92" s="24" t="s">
        <v>40</v>
      </c>
      <c r="C92" s="46">
        <v>350</v>
      </c>
      <c r="D92" s="10"/>
      <c r="E92" s="10"/>
      <c r="F92" s="10"/>
      <c r="G92" s="10"/>
      <c r="H92" s="10"/>
    </row>
    <row r="93" spans="1:8" ht="15" customHeight="1" x14ac:dyDescent="0.2">
      <c r="A93" s="161" t="s">
        <v>378</v>
      </c>
      <c r="B93" s="188">
        <v>1</v>
      </c>
      <c r="C93" s="47">
        <v>600</v>
      </c>
      <c r="D93" s="10"/>
      <c r="E93" s="10"/>
      <c r="F93" s="10"/>
      <c r="G93" s="10"/>
      <c r="H93" s="10"/>
    </row>
    <row r="94" spans="1:8" ht="15" customHeight="1" x14ac:dyDescent="0.2">
      <c r="A94" s="160" t="s">
        <v>547</v>
      </c>
      <c r="B94" s="24">
        <v>1</v>
      </c>
      <c r="C94" s="46" t="s">
        <v>546</v>
      </c>
      <c r="D94" s="10"/>
      <c r="E94" s="10"/>
      <c r="F94" s="10"/>
      <c r="G94" s="83"/>
      <c r="H94" s="10"/>
    </row>
    <row r="95" spans="1:8" ht="15" customHeight="1" x14ac:dyDescent="0.2">
      <c r="A95" s="161" t="s">
        <v>548</v>
      </c>
      <c r="B95" s="188">
        <v>1</v>
      </c>
      <c r="C95" s="47" t="s">
        <v>40</v>
      </c>
      <c r="D95" s="10"/>
      <c r="E95" s="10"/>
      <c r="F95" s="10"/>
      <c r="G95" s="10"/>
      <c r="H95" s="10"/>
    </row>
    <row r="96" spans="1:8" ht="15" customHeight="1" x14ac:dyDescent="0.2">
      <c r="A96" s="160" t="s">
        <v>379</v>
      </c>
      <c r="B96" s="24" t="s">
        <v>40</v>
      </c>
      <c r="C96" s="46" t="s">
        <v>40</v>
      </c>
      <c r="D96" s="10"/>
      <c r="E96" s="10"/>
      <c r="F96" s="10"/>
      <c r="G96" s="10"/>
      <c r="H96" s="10"/>
    </row>
    <row r="97" spans="1:8" ht="30.6" customHeight="1" x14ac:dyDescent="0.2">
      <c r="A97" s="162" t="s">
        <v>550</v>
      </c>
      <c r="B97" s="188">
        <v>1</v>
      </c>
      <c r="C97" s="47" t="s">
        <v>40</v>
      </c>
      <c r="D97" s="10"/>
      <c r="E97" s="10"/>
      <c r="F97" s="10"/>
      <c r="G97" s="10"/>
      <c r="H97" s="10"/>
    </row>
    <row r="98" spans="1:8" ht="26.25" customHeight="1" x14ac:dyDescent="0.2">
      <c r="A98" s="209" t="s">
        <v>549</v>
      </c>
      <c r="B98" s="24">
        <v>35</v>
      </c>
      <c r="C98" s="46">
        <v>560</v>
      </c>
      <c r="D98" s="10"/>
      <c r="E98" s="10"/>
      <c r="F98" s="10"/>
      <c r="G98" s="10"/>
      <c r="H98" s="10"/>
    </row>
    <row r="99" spans="1:8" ht="29.45" customHeight="1" x14ac:dyDescent="0.2">
      <c r="A99" s="162" t="s">
        <v>559</v>
      </c>
      <c r="B99" s="188" t="s">
        <v>40</v>
      </c>
      <c r="C99" s="47" t="s">
        <v>558</v>
      </c>
      <c r="D99" s="10"/>
      <c r="E99" s="10"/>
      <c r="F99" s="10"/>
      <c r="G99" s="10"/>
      <c r="H99" s="10"/>
    </row>
    <row r="100" spans="1:8" ht="26.45" customHeight="1" x14ac:dyDescent="0.2">
      <c r="A100" s="209" t="s">
        <v>551</v>
      </c>
      <c r="B100" s="24" t="s">
        <v>40</v>
      </c>
      <c r="C100" s="46">
        <v>23</v>
      </c>
      <c r="D100" s="10"/>
      <c r="E100" s="10"/>
      <c r="F100" s="10"/>
      <c r="G100" s="10"/>
      <c r="H100" s="10"/>
    </row>
    <row r="101" spans="1:8" ht="15" customHeight="1" x14ac:dyDescent="0.2">
      <c r="A101" s="162" t="s">
        <v>552</v>
      </c>
      <c r="B101" s="47" t="s">
        <v>40</v>
      </c>
      <c r="C101" s="47" t="s">
        <v>40</v>
      </c>
      <c r="D101" s="10"/>
      <c r="E101" s="10"/>
      <c r="F101" s="10"/>
      <c r="G101" s="10"/>
      <c r="H101" s="10"/>
    </row>
    <row r="102" spans="1:8" ht="26.45" customHeight="1" x14ac:dyDescent="0.2">
      <c r="A102" s="209" t="s">
        <v>553</v>
      </c>
      <c r="B102" s="24" t="s">
        <v>40</v>
      </c>
      <c r="C102" s="46">
        <v>100</v>
      </c>
      <c r="D102" s="10"/>
      <c r="E102" s="10"/>
      <c r="F102" s="10"/>
      <c r="G102" s="10"/>
      <c r="H102" s="10"/>
    </row>
    <row r="103" spans="1:8" ht="15" customHeight="1" x14ac:dyDescent="0.2">
      <c r="A103" s="162" t="s">
        <v>557</v>
      </c>
      <c r="B103" s="47">
        <v>1</v>
      </c>
      <c r="C103" s="47">
        <v>50</v>
      </c>
      <c r="D103" s="10"/>
      <c r="E103" s="10"/>
      <c r="F103" s="10"/>
      <c r="G103" s="10"/>
      <c r="H103" s="10"/>
    </row>
    <row r="104" spans="1:8" ht="26.45" customHeight="1" x14ac:dyDescent="0.2">
      <c r="A104" s="209" t="s">
        <v>554</v>
      </c>
      <c r="B104" s="24">
        <v>1</v>
      </c>
      <c r="C104" s="46">
        <v>47</v>
      </c>
      <c r="D104" s="10"/>
      <c r="E104" s="162"/>
      <c r="F104" s="162"/>
      <c r="G104" s="47"/>
      <c r="H104" s="47"/>
    </row>
    <row r="105" spans="1:8" ht="18" customHeight="1" x14ac:dyDescent="0.2">
      <c r="A105" s="83" t="s">
        <v>54</v>
      </c>
      <c r="B105" s="17"/>
      <c r="C105" s="47"/>
      <c r="D105" s="10"/>
      <c r="E105" s="10"/>
      <c r="F105" s="10"/>
      <c r="G105" s="10"/>
      <c r="H105" s="10"/>
    </row>
    <row r="106" spans="1:8" ht="13.15" customHeight="1" x14ac:dyDescent="0.2">
      <c r="A106" s="209" t="s">
        <v>555</v>
      </c>
      <c r="B106" s="24" t="s">
        <v>40</v>
      </c>
      <c r="C106" s="46" t="s">
        <v>40</v>
      </c>
      <c r="D106" s="10"/>
      <c r="E106" s="10"/>
      <c r="F106" s="10"/>
      <c r="G106" s="10"/>
      <c r="H106" s="10"/>
    </row>
    <row r="107" spans="1:8" ht="15" customHeight="1" x14ac:dyDescent="0.2">
      <c r="A107" s="162" t="s">
        <v>556</v>
      </c>
      <c r="B107" s="47" t="s">
        <v>40</v>
      </c>
      <c r="C107" s="47" t="s">
        <v>40</v>
      </c>
      <c r="D107" s="10"/>
      <c r="E107" s="10"/>
      <c r="F107" s="10"/>
      <c r="G107" s="10"/>
      <c r="H107" s="10"/>
    </row>
    <row r="108" spans="1:8" ht="15" customHeight="1" x14ac:dyDescent="0.2">
      <c r="A108" s="78" t="s">
        <v>391</v>
      </c>
      <c r="B108" s="46">
        <v>1</v>
      </c>
      <c r="C108" s="46" t="s">
        <v>545</v>
      </c>
      <c r="D108" s="10"/>
      <c r="E108" s="10"/>
      <c r="F108" s="10"/>
      <c r="G108" s="10"/>
      <c r="H108" s="10"/>
    </row>
    <row r="109" spans="1:8" ht="15" customHeight="1" x14ac:dyDescent="0.2">
      <c r="A109" s="233" t="s">
        <v>382</v>
      </c>
      <c r="B109" s="47"/>
      <c r="C109" s="47"/>
      <c r="D109" s="10"/>
      <c r="E109" s="10"/>
      <c r="F109" s="10"/>
      <c r="G109" s="10"/>
      <c r="H109" s="10"/>
    </row>
    <row r="110" spans="1:8" ht="15" customHeight="1" x14ac:dyDescent="0.2">
      <c r="A110" s="78" t="s">
        <v>542</v>
      </c>
      <c r="B110" s="46">
        <v>3</v>
      </c>
      <c r="C110" s="46">
        <v>180</v>
      </c>
      <c r="D110" s="10"/>
      <c r="E110" s="10"/>
      <c r="F110" s="10"/>
      <c r="G110" s="10"/>
      <c r="H110" s="10"/>
    </row>
    <row r="111" spans="1:8" ht="15" customHeight="1" x14ac:dyDescent="0.2">
      <c r="A111" s="83" t="s">
        <v>541</v>
      </c>
      <c r="B111" s="47">
        <v>3</v>
      </c>
      <c r="C111" s="47">
        <v>250</v>
      </c>
      <c r="D111" s="10"/>
      <c r="E111" s="10"/>
      <c r="F111" s="10"/>
      <c r="G111" s="10"/>
      <c r="H111" s="10"/>
    </row>
    <row r="112" spans="1:8" ht="15" customHeight="1" x14ac:dyDescent="0.2">
      <c r="A112" s="78" t="s">
        <v>436</v>
      </c>
      <c r="B112" s="46">
        <v>2</v>
      </c>
      <c r="C112" s="46">
        <v>150</v>
      </c>
      <c r="D112" s="10"/>
      <c r="E112" s="10"/>
      <c r="F112" s="10"/>
      <c r="G112" s="10"/>
      <c r="H112" s="10"/>
    </row>
    <row r="113" spans="1:8" ht="15" customHeight="1" x14ac:dyDescent="0.2">
      <c r="A113" s="83" t="s">
        <v>54</v>
      </c>
      <c r="B113" s="47">
        <v>9</v>
      </c>
      <c r="C113" s="47">
        <v>3200</v>
      </c>
      <c r="D113" s="10"/>
      <c r="E113" s="10"/>
      <c r="F113" s="10"/>
      <c r="G113" s="10"/>
      <c r="H113" s="10"/>
    </row>
    <row r="114" spans="1:8" ht="15" customHeight="1" x14ac:dyDescent="0.2">
      <c r="A114" s="78" t="s">
        <v>10</v>
      </c>
      <c r="B114" s="46">
        <v>78</v>
      </c>
      <c r="C114" s="46">
        <v>2380</v>
      </c>
      <c r="D114" s="10"/>
      <c r="E114" s="10"/>
      <c r="F114" s="10"/>
      <c r="G114" s="10"/>
      <c r="H114" s="10"/>
    </row>
    <row r="115" spans="1:8" ht="15" customHeight="1" x14ac:dyDescent="0.2">
      <c r="A115" s="83" t="s">
        <v>304</v>
      </c>
      <c r="B115" s="47">
        <v>3</v>
      </c>
      <c r="C115" s="47">
        <v>240</v>
      </c>
      <c r="D115" s="10"/>
      <c r="E115" s="10"/>
      <c r="F115" s="10"/>
      <c r="G115" s="10"/>
      <c r="H115" s="10"/>
    </row>
    <row r="116" spans="1:8" ht="15" customHeight="1" x14ac:dyDescent="0.2">
      <c r="A116" s="78" t="s">
        <v>543</v>
      </c>
      <c r="B116" s="46">
        <v>4</v>
      </c>
      <c r="C116" s="46">
        <v>300</v>
      </c>
      <c r="D116" s="10"/>
      <c r="E116" s="10"/>
      <c r="F116" s="10"/>
      <c r="G116" s="10"/>
      <c r="H116" s="10"/>
    </row>
    <row r="117" spans="1:8" ht="15" customHeight="1" x14ac:dyDescent="0.2">
      <c r="A117" s="83" t="s">
        <v>80</v>
      </c>
      <c r="B117" s="47">
        <v>40</v>
      </c>
      <c r="C117" s="47">
        <v>2100</v>
      </c>
      <c r="D117" s="10"/>
      <c r="E117" s="10"/>
      <c r="F117" s="10"/>
      <c r="G117" s="10"/>
      <c r="H117" s="10"/>
    </row>
    <row r="118" spans="1:8" ht="15" customHeight="1" x14ac:dyDescent="0.2">
      <c r="A118" s="78" t="s">
        <v>544</v>
      </c>
      <c r="B118" s="46">
        <v>2</v>
      </c>
      <c r="C118" s="46">
        <v>380</v>
      </c>
      <c r="D118" s="10"/>
      <c r="E118" s="10"/>
      <c r="F118" s="10"/>
      <c r="G118" s="10"/>
      <c r="H118" s="10"/>
    </row>
    <row r="119" spans="1:8" ht="15" customHeight="1" x14ac:dyDescent="0.2">
      <c r="A119" s="83" t="s">
        <v>63</v>
      </c>
      <c r="B119" s="47">
        <v>2</v>
      </c>
      <c r="C119" s="47">
        <v>150</v>
      </c>
      <c r="D119" s="10"/>
      <c r="E119" s="10"/>
      <c r="F119" s="10"/>
      <c r="G119" s="10"/>
      <c r="H119" s="10"/>
    </row>
    <row r="120" spans="1:8" ht="15" customHeight="1" x14ac:dyDescent="0.2">
      <c r="A120" s="230" t="s">
        <v>437</v>
      </c>
      <c r="B120" s="231"/>
      <c r="C120" s="232"/>
      <c r="D120" s="10"/>
      <c r="E120" s="10"/>
      <c r="F120" s="10"/>
      <c r="G120" s="10"/>
      <c r="H120" s="10"/>
    </row>
    <row r="121" spans="1:8" ht="15" customHeight="1" x14ac:dyDescent="0.2">
      <c r="A121" s="83" t="s">
        <v>54</v>
      </c>
      <c r="B121" s="47">
        <v>7</v>
      </c>
      <c r="C121" s="47" t="s">
        <v>40</v>
      </c>
      <c r="D121" s="10"/>
      <c r="E121" s="10"/>
      <c r="F121" s="10"/>
      <c r="G121" s="10"/>
      <c r="H121" s="10"/>
    </row>
    <row r="122" spans="1:8" ht="15" customHeight="1" x14ac:dyDescent="0.2">
      <c r="A122" s="229" t="s">
        <v>425</v>
      </c>
      <c r="B122" s="232">
        <v>2</v>
      </c>
      <c r="C122" s="232" t="s">
        <v>40</v>
      </c>
      <c r="D122" s="10"/>
      <c r="E122" s="10"/>
      <c r="F122" s="10"/>
      <c r="G122" s="10"/>
      <c r="H122" s="10"/>
    </row>
    <row r="123" spans="1:8" ht="15" customHeight="1" x14ac:dyDescent="0.2">
      <c r="A123" s="83" t="s">
        <v>5</v>
      </c>
      <c r="B123" s="47">
        <v>52</v>
      </c>
      <c r="C123" s="47" t="s">
        <v>40</v>
      </c>
      <c r="D123" s="10"/>
      <c r="E123" s="10"/>
      <c r="F123" s="10"/>
      <c r="G123" s="10"/>
      <c r="H123" s="10"/>
    </row>
    <row r="124" spans="1:8" ht="15" customHeight="1" x14ac:dyDescent="0.2">
      <c r="A124" s="229" t="s">
        <v>438</v>
      </c>
      <c r="B124" s="232">
        <v>7</v>
      </c>
      <c r="C124" s="232" t="s">
        <v>40</v>
      </c>
      <c r="D124" s="10"/>
      <c r="E124" s="10"/>
      <c r="F124" s="10"/>
      <c r="G124" s="10"/>
      <c r="H124" s="10"/>
    </row>
    <row r="125" spans="1:8" ht="15" customHeight="1" x14ac:dyDescent="0.2">
      <c r="A125" s="83" t="s">
        <v>77</v>
      </c>
      <c r="B125" s="47">
        <v>6</v>
      </c>
      <c r="C125" s="47" t="s">
        <v>40</v>
      </c>
      <c r="D125" s="10"/>
      <c r="E125" s="10"/>
      <c r="F125" s="10"/>
      <c r="G125" s="10"/>
      <c r="H125" s="10"/>
    </row>
    <row r="126" spans="1:8" ht="15" customHeight="1" x14ac:dyDescent="0.2">
      <c r="A126" s="229" t="s">
        <v>426</v>
      </c>
      <c r="B126" s="232">
        <v>4</v>
      </c>
      <c r="C126" s="232" t="s">
        <v>40</v>
      </c>
      <c r="D126" s="10"/>
      <c r="E126" s="10"/>
      <c r="F126" s="10"/>
      <c r="G126" s="10"/>
      <c r="H126" s="10"/>
    </row>
    <row r="127" spans="1:8" ht="15" customHeight="1" x14ac:dyDescent="0.2">
      <c r="A127" s="83" t="s">
        <v>427</v>
      </c>
      <c r="B127" s="47">
        <v>2</v>
      </c>
      <c r="C127" s="47" t="s">
        <v>40</v>
      </c>
      <c r="D127" s="10"/>
      <c r="E127" s="10"/>
      <c r="F127" s="10"/>
      <c r="G127" s="10"/>
      <c r="H127" s="10"/>
    </row>
    <row r="128" spans="1:8" ht="15" customHeight="1" x14ac:dyDescent="0.2">
      <c r="A128" s="229" t="s">
        <v>428</v>
      </c>
      <c r="B128" s="232">
        <v>3</v>
      </c>
      <c r="C128" s="232" t="s">
        <v>40</v>
      </c>
      <c r="D128" s="10"/>
      <c r="E128" s="10"/>
      <c r="F128" s="10"/>
      <c r="G128" s="10"/>
      <c r="H128" s="10"/>
    </row>
    <row r="129" spans="1:8" ht="15" customHeight="1" x14ac:dyDescent="0.2">
      <c r="A129" s="83" t="s">
        <v>4</v>
      </c>
      <c r="B129" s="47">
        <v>4</v>
      </c>
      <c r="C129" s="47" t="s">
        <v>40</v>
      </c>
      <c r="D129" s="10"/>
      <c r="E129" s="10"/>
      <c r="F129" s="10"/>
      <c r="G129" s="10"/>
      <c r="H129" s="10"/>
    </row>
    <row r="130" spans="1:8" ht="15" customHeight="1" x14ac:dyDescent="0.2">
      <c r="A130" s="230" t="s">
        <v>305</v>
      </c>
      <c r="B130" s="232"/>
      <c r="C130" s="232"/>
      <c r="D130" s="10"/>
      <c r="E130" s="10"/>
      <c r="F130" s="10"/>
      <c r="G130" s="10"/>
      <c r="H130" s="10"/>
    </row>
    <row r="131" spans="1:8" ht="15" customHeight="1" x14ac:dyDescent="0.2">
      <c r="A131" s="83" t="s">
        <v>695</v>
      </c>
      <c r="B131" s="15">
        <v>11</v>
      </c>
      <c r="C131" s="47">
        <v>1500</v>
      </c>
      <c r="D131" s="10"/>
      <c r="E131" s="10"/>
      <c r="F131" s="10"/>
      <c r="G131" s="10"/>
      <c r="H131" s="10"/>
    </row>
    <row r="132" spans="1:8" ht="15" customHeight="1" x14ac:dyDescent="0.2">
      <c r="A132" s="78" t="s">
        <v>54</v>
      </c>
      <c r="B132" s="46">
        <v>3</v>
      </c>
      <c r="C132" s="46" t="s">
        <v>40</v>
      </c>
      <c r="D132" s="10"/>
      <c r="E132" s="10"/>
      <c r="F132" s="10"/>
      <c r="G132" s="10"/>
      <c r="H132" s="10"/>
    </row>
    <row r="133" spans="1:8" ht="15" customHeight="1" x14ac:dyDescent="0.2">
      <c r="A133" s="83" t="s">
        <v>71</v>
      </c>
      <c r="B133" s="47">
        <v>1</v>
      </c>
      <c r="C133" s="47">
        <v>50</v>
      </c>
      <c r="D133" s="10"/>
      <c r="E133" s="10"/>
      <c r="F133" s="10"/>
      <c r="G133" s="10"/>
      <c r="H133" s="10"/>
    </row>
    <row r="134" spans="1:8" ht="15" customHeight="1" x14ac:dyDescent="0.2">
      <c r="A134" s="78" t="s">
        <v>63</v>
      </c>
      <c r="B134" s="46">
        <v>1</v>
      </c>
      <c r="C134" s="46">
        <v>150</v>
      </c>
      <c r="D134" s="10"/>
      <c r="E134" s="10"/>
      <c r="F134" s="10"/>
      <c r="G134" s="10"/>
      <c r="H134" s="10"/>
    </row>
    <row r="135" spans="1:8" ht="15" customHeight="1" x14ac:dyDescent="0.2">
      <c r="A135" s="123" t="s">
        <v>687</v>
      </c>
      <c r="B135" s="47"/>
      <c r="C135" s="47"/>
      <c r="D135" s="10"/>
      <c r="E135" s="10"/>
      <c r="F135" s="10"/>
      <c r="G135" s="10"/>
      <c r="H135" s="10"/>
    </row>
    <row r="136" spans="1:8" ht="15" customHeight="1" x14ac:dyDescent="0.2">
      <c r="A136" s="78" t="s">
        <v>54</v>
      </c>
      <c r="B136" s="46">
        <v>5</v>
      </c>
      <c r="C136" s="22" t="s">
        <v>40</v>
      </c>
      <c r="D136" s="10"/>
      <c r="E136" s="10"/>
      <c r="F136" s="10"/>
      <c r="G136" s="10"/>
      <c r="H136" s="10"/>
    </row>
    <row r="137" spans="1:8" ht="15" customHeight="1" x14ac:dyDescent="0.2">
      <c r="A137" s="83" t="s">
        <v>688</v>
      </c>
      <c r="B137" s="47">
        <v>13</v>
      </c>
      <c r="C137" s="47" t="s">
        <v>40</v>
      </c>
      <c r="D137" s="10"/>
      <c r="E137" s="10"/>
      <c r="F137" s="10"/>
      <c r="G137" s="10"/>
      <c r="H137" s="10"/>
    </row>
    <row r="138" spans="1:8" ht="15" customHeight="1" x14ac:dyDescent="0.2">
      <c r="A138" s="78" t="s">
        <v>438</v>
      </c>
      <c r="B138" s="46">
        <v>2</v>
      </c>
      <c r="C138" s="22" t="s">
        <v>40</v>
      </c>
      <c r="D138" s="10"/>
      <c r="E138" s="10"/>
      <c r="F138" s="10"/>
      <c r="G138" s="10"/>
      <c r="H138" s="10"/>
    </row>
    <row r="139" spans="1:8" ht="15" customHeight="1" x14ac:dyDescent="0.2">
      <c r="A139" s="83" t="s">
        <v>689</v>
      </c>
      <c r="B139" s="47">
        <v>1</v>
      </c>
      <c r="C139" s="47">
        <v>290</v>
      </c>
      <c r="D139" s="10"/>
      <c r="E139" s="10"/>
      <c r="F139" s="10"/>
      <c r="G139" s="10"/>
      <c r="H139" s="10"/>
    </row>
    <row r="140" spans="1:8" ht="15" customHeight="1" x14ac:dyDescent="0.2">
      <c r="A140" s="78" t="s">
        <v>690</v>
      </c>
      <c r="B140" s="46">
        <v>1</v>
      </c>
      <c r="C140" s="22" t="s">
        <v>40</v>
      </c>
      <c r="D140" s="10"/>
      <c r="E140" s="10"/>
      <c r="F140" s="10"/>
      <c r="G140" s="10"/>
      <c r="H140" s="10"/>
    </row>
    <row r="141" spans="1:8" ht="15" customHeight="1" x14ac:dyDescent="0.2">
      <c r="A141" s="83" t="s">
        <v>3</v>
      </c>
      <c r="B141" s="47">
        <v>3</v>
      </c>
      <c r="C141" s="47" t="s">
        <v>40</v>
      </c>
      <c r="D141" s="10"/>
      <c r="E141" s="10"/>
      <c r="F141" s="10"/>
      <c r="G141" s="10"/>
      <c r="H141" s="10"/>
    </row>
    <row r="142" spans="1:8" ht="15" customHeight="1" x14ac:dyDescent="0.2">
      <c r="A142" s="78" t="s">
        <v>691</v>
      </c>
      <c r="B142" s="46">
        <v>1</v>
      </c>
      <c r="C142" s="22" t="s">
        <v>40</v>
      </c>
      <c r="D142" s="10"/>
      <c r="E142" s="10"/>
      <c r="F142" s="10"/>
      <c r="G142" s="10"/>
      <c r="H142" s="10"/>
    </row>
    <row r="143" spans="1:8" ht="15" customHeight="1" x14ac:dyDescent="0.2">
      <c r="A143" s="83" t="s">
        <v>692</v>
      </c>
      <c r="B143" s="47">
        <v>1</v>
      </c>
      <c r="C143" s="47" t="s">
        <v>40</v>
      </c>
      <c r="D143" s="10"/>
      <c r="E143" s="10"/>
      <c r="F143" s="10"/>
      <c r="G143" s="10"/>
      <c r="H143" s="10"/>
    </row>
    <row r="144" spans="1:8" x14ac:dyDescent="0.2">
      <c r="A144" s="25" t="s">
        <v>726</v>
      </c>
      <c r="B144" s="10"/>
      <c r="C144" s="10"/>
      <c r="D144" s="10"/>
      <c r="E144" s="10"/>
      <c r="F144" s="10"/>
      <c r="G144" s="10"/>
      <c r="H144" s="10"/>
    </row>
    <row r="145" spans="1:8" x14ac:dyDescent="0.2">
      <c r="A145" s="25" t="s">
        <v>72</v>
      </c>
      <c r="B145" s="10"/>
      <c r="C145" s="10"/>
      <c r="D145" s="10"/>
      <c r="E145" s="10"/>
      <c r="F145" s="10"/>
      <c r="G145" s="10"/>
      <c r="H145" s="10"/>
    </row>
    <row r="146" spans="1:8" x14ac:dyDescent="0.2">
      <c r="A146" s="16"/>
      <c r="B146" s="16"/>
      <c r="C146" s="10"/>
      <c r="D146" s="10"/>
      <c r="E146" s="10"/>
      <c r="F146" s="10"/>
      <c r="G146" s="10"/>
      <c r="H146" s="10"/>
    </row>
  </sheetData>
  <phoneticPr fontId="0" type="noConversion"/>
  <pageMargins left="0.39370078740157477" right="0.39370078740157477" top="0.59055118110236215" bottom="0.59055118110236215" header="0" footer="0"/>
  <pageSetup paperSize="9" scale="35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D5"/>
  <sheetViews>
    <sheetView workbookViewId="0"/>
  </sheetViews>
  <sheetFormatPr baseColWidth="10" defaultColWidth="11.42578125" defaultRowHeight="12.75" x14ac:dyDescent="0.2"/>
  <cols>
    <col min="1" max="1" width="5.5703125" style="92" customWidth="1"/>
    <col min="2" max="2" width="75.7109375" style="92" customWidth="1"/>
    <col min="3" max="3" width="5.5703125" style="92" customWidth="1"/>
    <col min="4" max="4" width="60.85546875" style="92" customWidth="1"/>
    <col min="5" max="16384" width="11.42578125" style="92"/>
  </cols>
  <sheetData>
    <row r="1" spans="1:4" s="7" customFormat="1" x14ac:dyDescent="0.2"/>
    <row r="2" spans="1:4" x14ac:dyDescent="0.2">
      <c r="A2" s="7"/>
      <c r="B2" s="7"/>
      <c r="C2" s="7"/>
    </row>
    <row r="4" spans="1:4" x14ac:dyDescent="0.2">
      <c r="D4" s="108"/>
    </row>
    <row r="5" spans="1:4" x14ac:dyDescent="0.2">
      <c r="D5" s="108"/>
    </row>
  </sheetData>
  <phoneticPr fontId="3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E28"/>
  <sheetViews>
    <sheetView zoomScaleNormal="100" workbookViewId="0"/>
  </sheetViews>
  <sheetFormatPr baseColWidth="10" defaultRowHeight="12.75" x14ac:dyDescent="0.2"/>
  <cols>
    <col min="1" max="1" width="26.5703125" bestFit="1" customWidth="1"/>
    <col min="3" max="3" width="3.28515625" customWidth="1"/>
    <col min="4" max="4" width="33" customWidth="1"/>
  </cols>
  <sheetData>
    <row r="1" spans="1:5" ht="15.75" customHeight="1" x14ac:dyDescent="0.2">
      <c r="A1" s="12" t="s">
        <v>445</v>
      </c>
      <c r="B1" s="10"/>
      <c r="C1" s="10"/>
      <c r="D1" s="10"/>
      <c r="E1" s="10"/>
    </row>
    <row r="2" spans="1:5" ht="12.75" customHeight="1" x14ac:dyDescent="0.25">
      <c r="A2" s="13"/>
      <c r="B2" s="10"/>
      <c r="C2" s="10"/>
      <c r="D2" s="10"/>
      <c r="E2" s="10"/>
    </row>
    <row r="3" spans="1:5" ht="18.75" customHeight="1" x14ac:dyDescent="0.2">
      <c r="A3" s="79"/>
      <c r="B3" s="30" t="s">
        <v>156</v>
      </c>
      <c r="C3" s="79"/>
      <c r="D3" s="79"/>
      <c r="E3" s="30" t="s">
        <v>156</v>
      </c>
    </row>
    <row r="4" spans="1:5" ht="15" customHeight="1" x14ac:dyDescent="0.2">
      <c r="A4" s="14" t="s">
        <v>184</v>
      </c>
      <c r="B4" s="15">
        <v>11078</v>
      </c>
      <c r="C4" s="16"/>
      <c r="D4" s="14" t="s">
        <v>176</v>
      </c>
      <c r="E4" s="15">
        <v>427982</v>
      </c>
    </row>
    <row r="5" spans="1:5" ht="15" customHeight="1" x14ac:dyDescent="0.2">
      <c r="A5" s="21" t="s">
        <v>185</v>
      </c>
      <c r="B5" s="22">
        <v>8283</v>
      </c>
      <c r="C5" s="23"/>
      <c r="D5" s="21" t="s">
        <v>650</v>
      </c>
      <c r="E5" s="22">
        <v>53879</v>
      </c>
    </row>
    <row r="6" spans="1:5" ht="15" customHeight="1" x14ac:dyDescent="0.2">
      <c r="A6" s="14" t="s">
        <v>186</v>
      </c>
      <c r="B6" s="15">
        <v>1503</v>
      </c>
      <c r="C6" s="16"/>
      <c r="D6" s="14" t="s">
        <v>640</v>
      </c>
      <c r="E6" s="15">
        <v>53335</v>
      </c>
    </row>
    <row r="7" spans="1:5" ht="15" customHeight="1" x14ac:dyDescent="0.2">
      <c r="A7" s="21" t="s">
        <v>187</v>
      </c>
      <c r="B7" s="22">
        <v>7166</v>
      </c>
      <c r="C7" s="23"/>
      <c r="D7" s="21" t="s">
        <v>523</v>
      </c>
      <c r="E7" s="22">
        <v>1459</v>
      </c>
    </row>
    <row r="8" spans="1:5" ht="15" customHeight="1" x14ac:dyDescent="0.2">
      <c r="A8" s="14" t="s">
        <v>188</v>
      </c>
      <c r="B8" s="15">
        <v>1920</v>
      </c>
      <c r="C8" s="16"/>
      <c r="D8" s="14" t="s">
        <v>177</v>
      </c>
      <c r="E8" s="15">
        <v>4197</v>
      </c>
    </row>
    <row r="9" spans="1:5" ht="15" customHeight="1" x14ac:dyDescent="0.2">
      <c r="A9" s="21" t="s">
        <v>522</v>
      </c>
      <c r="B9" s="22">
        <v>12606</v>
      </c>
      <c r="C9" s="23"/>
      <c r="D9" s="21" t="s">
        <v>340</v>
      </c>
      <c r="E9" s="22">
        <v>11918</v>
      </c>
    </row>
    <row r="10" spans="1:5" ht="15" customHeight="1" x14ac:dyDescent="0.2">
      <c r="A10" s="14" t="s">
        <v>247</v>
      </c>
      <c r="B10" s="15">
        <v>105997</v>
      </c>
      <c r="C10" s="16"/>
      <c r="D10" s="14" t="s">
        <v>178</v>
      </c>
      <c r="E10" s="15">
        <v>33154</v>
      </c>
    </row>
    <row r="11" spans="1:5" ht="15" customHeight="1" x14ac:dyDescent="0.2">
      <c r="A11" s="21" t="s">
        <v>189</v>
      </c>
      <c r="B11" s="22">
        <v>8376</v>
      </c>
      <c r="C11" s="23"/>
      <c r="D11" s="21" t="s">
        <v>179</v>
      </c>
      <c r="E11" s="22">
        <v>51330</v>
      </c>
    </row>
    <row r="12" spans="1:5" ht="15" customHeight="1" x14ac:dyDescent="0.2">
      <c r="A12" s="14" t="s">
        <v>190</v>
      </c>
      <c r="B12" s="15">
        <v>7011</v>
      </c>
      <c r="C12" s="16"/>
      <c r="D12" s="14" t="s">
        <v>180</v>
      </c>
      <c r="E12" s="15">
        <v>8377</v>
      </c>
    </row>
    <row r="13" spans="1:5" ht="15" customHeight="1" x14ac:dyDescent="0.2">
      <c r="A13" s="21" t="s">
        <v>191</v>
      </c>
      <c r="B13" s="22">
        <v>248465</v>
      </c>
      <c r="C13" s="23"/>
      <c r="D13" s="21" t="s">
        <v>174</v>
      </c>
      <c r="E13" s="22">
        <v>152289</v>
      </c>
    </row>
    <row r="14" spans="1:5" ht="15" customHeight="1" x14ac:dyDescent="0.2">
      <c r="A14" s="14" t="s">
        <v>192</v>
      </c>
      <c r="B14" s="15">
        <v>96199</v>
      </c>
      <c r="C14" s="16"/>
      <c r="D14" s="14" t="s">
        <v>181</v>
      </c>
      <c r="E14" s="47">
        <v>9621</v>
      </c>
    </row>
    <row r="15" spans="1:5" ht="15" customHeight="1" x14ac:dyDescent="0.2">
      <c r="A15" s="21" t="s">
        <v>193</v>
      </c>
      <c r="B15" s="22">
        <v>76543</v>
      </c>
      <c r="C15" s="23"/>
      <c r="D15" s="21" t="s">
        <v>359</v>
      </c>
      <c r="E15" s="22" t="s">
        <v>40</v>
      </c>
    </row>
    <row r="16" spans="1:5" ht="15" customHeight="1" x14ac:dyDescent="0.2">
      <c r="A16" s="14" t="s">
        <v>194</v>
      </c>
      <c r="B16" s="15">
        <v>99071</v>
      </c>
      <c r="C16" s="16"/>
      <c r="D16" s="14" t="s">
        <v>46</v>
      </c>
      <c r="E16" s="15">
        <v>132477</v>
      </c>
    </row>
    <row r="17" spans="1:5" ht="15" customHeight="1" x14ac:dyDescent="0.2">
      <c r="A17" s="21" t="s">
        <v>47</v>
      </c>
      <c r="B17" s="22">
        <v>167728</v>
      </c>
      <c r="C17" s="23"/>
      <c r="D17" s="21" t="s">
        <v>175</v>
      </c>
      <c r="E17" s="22">
        <v>46129</v>
      </c>
    </row>
    <row r="18" spans="1:5" ht="15" customHeight="1" x14ac:dyDescent="0.2">
      <c r="A18" s="14" t="s">
        <v>199</v>
      </c>
      <c r="B18" s="15">
        <v>46285</v>
      </c>
      <c r="C18" s="16"/>
      <c r="D18" s="14" t="s">
        <v>182</v>
      </c>
      <c r="E18" s="15">
        <v>3002</v>
      </c>
    </row>
    <row r="19" spans="1:5" ht="15" customHeight="1" x14ac:dyDescent="0.2">
      <c r="A19" s="21" t="s">
        <v>195</v>
      </c>
      <c r="B19" s="22">
        <v>36520</v>
      </c>
      <c r="C19" s="23"/>
      <c r="D19" s="21" t="s">
        <v>419</v>
      </c>
      <c r="E19" s="22">
        <v>7109</v>
      </c>
    </row>
    <row r="20" spans="1:5" ht="15" customHeight="1" x14ac:dyDescent="0.2">
      <c r="A20" s="14" t="s">
        <v>196</v>
      </c>
      <c r="B20" s="15">
        <v>16514</v>
      </c>
      <c r="C20" s="16"/>
      <c r="D20" s="14" t="s">
        <v>183</v>
      </c>
      <c r="E20" s="15">
        <v>7783</v>
      </c>
    </row>
    <row r="21" spans="1:5" ht="15.75" customHeight="1" x14ac:dyDescent="0.2">
      <c r="A21" s="21" t="s">
        <v>197</v>
      </c>
      <c r="B21" s="22">
        <v>31028</v>
      </c>
      <c r="C21" s="23"/>
      <c r="D21" s="43" t="s">
        <v>442</v>
      </c>
      <c r="E21" s="46">
        <v>7986</v>
      </c>
    </row>
    <row r="22" spans="1:5" x14ac:dyDescent="0.2">
      <c r="A22" s="14" t="s">
        <v>401</v>
      </c>
      <c r="B22" s="15" t="s">
        <v>40</v>
      </c>
      <c r="C22" s="10"/>
      <c r="D22" s="14" t="s">
        <v>443</v>
      </c>
      <c r="E22" s="15">
        <v>6091</v>
      </c>
    </row>
    <row r="23" spans="1:5" ht="15.75" customHeight="1" x14ac:dyDescent="0.2">
      <c r="A23" s="21"/>
      <c r="B23" s="22"/>
      <c r="C23" s="23"/>
      <c r="D23" s="43" t="s">
        <v>673</v>
      </c>
      <c r="E23" s="46">
        <v>1437</v>
      </c>
    </row>
    <row r="24" spans="1:5" ht="12.75" customHeight="1" x14ac:dyDescent="0.2">
      <c r="A24" s="26" t="s">
        <v>444</v>
      </c>
      <c r="B24" s="25"/>
      <c r="C24" s="25"/>
      <c r="D24" s="25"/>
      <c r="E24" s="15"/>
    </row>
    <row r="25" spans="1:5" x14ac:dyDescent="0.2">
      <c r="A25" s="25" t="s">
        <v>362</v>
      </c>
      <c r="B25" s="10"/>
      <c r="C25" s="10"/>
      <c r="D25" s="10"/>
      <c r="E25" s="10"/>
    </row>
    <row r="26" spans="1:5" x14ac:dyDescent="0.2">
      <c r="A26" s="26" t="s">
        <v>300</v>
      </c>
      <c r="B26" s="10"/>
      <c r="C26" s="10"/>
      <c r="D26" s="10"/>
      <c r="E26" s="10"/>
    </row>
    <row r="27" spans="1:5" x14ac:dyDescent="0.2">
      <c r="A27" s="26" t="s">
        <v>299</v>
      </c>
      <c r="B27" s="10"/>
      <c r="C27" s="10"/>
      <c r="D27" s="10"/>
      <c r="E27" s="10"/>
    </row>
    <row r="28" spans="1:5" x14ac:dyDescent="0.2">
      <c r="A28" s="26" t="s">
        <v>361</v>
      </c>
      <c r="B28" s="10"/>
      <c r="C28" s="10"/>
      <c r="D28" s="10"/>
      <c r="E28" s="10"/>
    </row>
  </sheetData>
  <phoneticPr fontId="0" type="noConversion"/>
  <pageMargins left="0.39370078740157477" right="0.39370078740157477" top="0.59055118110236215" bottom="0.59055118110236215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41"/>
  <sheetViews>
    <sheetView zoomScaleNormal="100" workbookViewId="0"/>
  </sheetViews>
  <sheetFormatPr baseColWidth="10" defaultColWidth="11.42578125" defaultRowHeight="12.75" x14ac:dyDescent="0.2"/>
  <cols>
    <col min="1" max="1" width="41" style="7" customWidth="1"/>
    <col min="2" max="3" width="10.7109375" style="7" customWidth="1"/>
    <col min="4" max="16384" width="11.42578125" style="7"/>
  </cols>
  <sheetData>
    <row r="1" spans="1:5" ht="15.75" customHeight="1" x14ac:dyDescent="0.2">
      <c r="A1" s="12" t="s">
        <v>462</v>
      </c>
      <c r="B1" s="10"/>
      <c r="C1" s="10"/>
      <c r="D1" s="10"/>
      <c r="E1" s="10"/>
    </row>
    <row r="2" spans="1:5" x14ac:dyDescent="0.2">
      <c r="A2" s="10"/>
      <c r="B2" s="10"/>
      <c r="C2" s="10"/>
      <c r="D2" s="10"/>
      <c r="E2" s="10"/>
    </row>
    <row r="3" spans="1:5" ht="18.75" customHeight="1" x14ac:dyDescent="0.2">
      <c r="A3" s="20"/>
      <c r="B3" s="30" t="s">
        <v>55</v>
      </c>
      <c r="C3" s="30" t="s">
        <v>70</v>
      </c>
      <c r="D3" s="10"/>
      <c r="E3" s="10"/>
    </row>
    <row r="4" spans="1:5" ht="15" customHeight="1" x14ac:dyDescent="0.2">
      <c r="A4" s="43" t="s">
        <v>54</v>
      </c>
      <c r="B4" s="49"/>
      <c r="C4" s="24"/>
      <c r="D4" s="10"/>
      <c r="E4" s="10"/>
    </row>
    <row r="5" spans="1:5" ht="15" customHeight="1" x14ac:dyDescent="0.2">
      <c r="A5" s="83" t="s">
        <v>439</v>
      </c>
      <c r="B5" s="50">
        <v>3</v>
      </c>
      <c r="C5" s="47">
        <v>54630</v>
      </c>
      <c r="D5" s="35"/>
      <c r="E5" s="16"/>
    </row>
    <row r="6" spans="1:5" ht="15" customHeight="1" x14ac:dyDescent="0.2">
      <c r="A6" s="78" t="s">
        <v>202</v>
      </c>
      <c r="B6" s="49">
        <v>19</v>
      </c>
      <c r="C6" s="24">
        <v>86466</v>
      </c>
      <c r="D6" s="10"/>
      <c r="E6" s="10"/>
    </row>
    <row r="7" spans="1:5" ht="15" customHeight="1" x14ac:dyDescent="0.2">
      <c r="A7" s="45" t="s">
        <v>203</v>
      </c>
      <c r="B7" s="50">
        <v>93</v>
      </c>
      <c r="C7" s="17">
        <v>5994</v>
      </c>
      <c r="D7" s="10"/>
      <c r="E7" s="10"/>
    </row>
    <row r="8" spans="1:5" ht="15" customHeight="1" x14ac:dyDescent="0.2">
      <c r="A8" s="43" t="s">
        <v>392</v>
      </c>
      <c r="B8" s="49">
        <v>329</v>
      </c>
      <c r="C8" s="24">
        <v>4193</v>
      </c>
      <c r="D8" s="10"/>
      <c r="E8" s="10"/>
    </row>
    <row r="9" spans="1:5" ht="15" customHeight="1" x14ac:dyDescent="0.2">
      <c r="A9" s="45" t="s">
        <v>82</v>
      </c>
      <c r="B9" s="50">
        <v>42</v>
      </c>
      <c r="C9" s="17">
        <v>1006</v>
      </c>
      <c r="D9" s="10"/>
      <c r="E9" s="10"/>
    </row>
    <row r="10" spans="1:5" ht="12.75" customHeight="1" x14ac:dyDescent="0.2">
      <c r="A10" s="25" t="s">
        <v>87</v>
      </c>
      <c r="B10" s="51"/>
      <c r="C10" s="39"/>
      <c r="D10" s="10"/>
      <c r="E10" s="10"/>
    </row>
    <row r="11" spans="1:5" ht="12.75" customHeight="1" x14ac:dyDescent="0.2">
      <c r="A11" s="25"/>
      <c r="B11" s="51"/>
      <c r="C11" s="39"/>
      <c r="D11" s="10"/>
      <c r="E11" s="10"/>
    </row>
    <row r="12" spans="1:5" ht="12.75" customHeight="1" x14ac:dyDescent="0.2">
      <c r="A12" s="25"/>
      <c r="B12" s="52"/>
      <c r="C12" s="39"/>
      <c r="D12" s="10"/>
      <c r="E12" s="10"/>
    </row>
    <row r="13" spans="1:5" ht="12.75" customHeight="1" x14ac:dyDescent="0.2">
      <c r="A13" s="25"/>
      <c r="B13" s="51"/>
      <c r="C13" s="39"/>
      <c r="D13" s="10"/>
      <c r="E13" s="10"/>
    </row>
    <row r="14" spans="1:5" ht="12.75" customHeight="1" x14ac:dyDescent="0.2">
      <c r="A14" s="53"/>
      <c r="B14" s="25"/>
      <c r="C14" s="53"/>
      <c r="D14" s="10"/>
      <c r="E14" s="10"/>
    </row>
    <row r="15" spans="1:5" ht="12.75" customHeight="1" x14ac:dyDescent="0.2">
      <c r="A15" s="25"/>
      <c r="B15" s="25"/>
      <c r="C15" s="39"/>
      <c r="D15" s="10"/>
      <c r="E15" s="10"/>
    </row>
    <row r="16" spans="1:5" ht="12.75" customHeight="1" x14ac:dyDescent="0.2">
      <c r="A16" s="25"/>
      <c r="B16" s="51"/>
      <c r="C16" s="39"/>
      <c r="D16" s="10"/>
      <c r="E16" s="10"/>
    </row>
    <row r="17" spans="1:5" ht="12.75" customHeight="1" x14ac:dyDescent="0.2">
      <c r="A17" s="25" t="s">
        <v>291</v>
      </c>
      <c r="B17" s="51"/>
      <c r="C17" s="39"/>
      <c r="D17" s="10"/>
      <c r="E17" s="10"/>
    </row>
    <row r="18" spans="1:5" ht="12.75" customHeight="1" x14ac:dyDescent="0.2">
      <c r="A18" s="25"/>
      <c r="B18" s="51"/>
      <c r="C18" s="39"/>
      <c r="D18" s="10"/>
      <c r="E18" s="10"/>
    </row>
    <row r="19" spans="1:5" ht="12.75" customHeight="1" x14ac:dyDescent="0.2">
      <c r="A19" s="25"/>
      <c r="B19" s="51"/>
      <c r="C19" s="39"/>
      <c r="D19" s="10"/>
      <c r="E19" s="10"/>
    </row>
    <row r="20" spans="1:5" ht="12.75" customHeight="1" x14ac:dyDescent="0.2">
      <c r="A20" s="25"/>
      <c r="B20" s="54"/>
      <c r="C20" s="39"/>
      <c r="D20" s="10"/>
      <c r="E20" s="10"/>
    </row>
    <row r="21" spans="1:5" ht="12.75" customHeight="1" x14ac:dyDescent="0.2">
      <c r="A21" s="25"/>
      <c r="B21" s="54"/>
      <c r="C21" s="39"/>
      <c r="D21" s="10"/>
      <c r="E21" s="10"/>
    </row>
    <row r="22" spans="1:5" ht="12.75" customHeight="1" x14ac:dyDescent="0.2">
      <c r="A22" s="25"/>
      <c r="B22" s="51"/>
      <c r="C22" s="39"/>
      <c r="D22" s="10"/>
      <c r="E22" s="10"/>
    </row>
    <row r="23" spans="1:5" ht="12.75" customHeight="1" x14ac:dyDescent="0.2">
      <c r="A23" s="25"/>
      <c r="B23" s="51"/>
      <c r="C23" s="39"/>
      <c r="D23" s="10"/>
      <c r="E23" s="10"/>
    </row>
    <row r="24" spans="1:5" ht="12.75" customHeight="1" x14ac:dyDescent="0.2">
      <c r="A24" s="25"/>
      <c r="B24" s="51"/>
      <c r="C24" s="39"/>
      <c r="D24" s="10"/>
      <c r="E24" s="10"/>
    </row>
    <row r="25" spans="1:5" ht="12.75" customHeight="1" x14ac:dyDescent="0.2">
      <c r="A25" s="25"/>
      <c r="B25" s="51"/>
      <c r="C25" s="39"/>
      <c r="D25" s="10"/>
      <c r="E25" s="10"/>
    </row>
    <row r="26" spans="1:5" ht="12.75" customHeight="1" x14ac:dyDescent="0.2">
      <c r="A26" s="53"/>
      <c r="B26" s="25"/>
      <c r="C26" s="53"/>
      <c r="D26" s="10"/>
      <c r="E26" s="10"/>
    </row>
    <row r="27" spans="1:5" ht="12.75" customHeight="1" x14ac:dyDescent="0.2">
      <c r="A27" s="25"/>
      <c r="B27" s="51"/>
      <c r="C27" s="39"/>
      <c r="D27" s="10"/>
      <c r="E27" s="10"/>
    </row>
    <row r="28" spans="1:5" ht="12.75" customHeight="1" x14ac:dyDescent="0.2">
      <c r="A28" s="25"/>
      <c r="B28" s="51"/>
      <c r="C28" s="39"/>
      <c r="D28" s="10"/>
      <c r="E28" s="10"/>
    </row>
    <row r="29" spans="1:5" ht="12.75" customHeight="1" x14ac:dyDescent="0.2">
      <c r="A29" s="25"/>
      <c r="B29" s="51"/>
      <c r="C29" s="39"/>
      <c r="D29" s="10"/>
      <c r="E29" s="10"/>
    </row>
    <row r="30" spans="1:5" ht="12.75" customHeight="1" x14ac:dyDescent="0.2">
      <c r="A30" s="25"/>
      <c r="B30" s="51"/>
      <c r="C30" s="39"/>
      <c r="D30" s="10"/>
      <c r="E30" s="10"/>
    </row>
    <row r="31" spans="1:5" ht="12.75" customHeight="1" x14ac:dyDescent="0.2">
      <c r="A31" s="25"/>
      <c r="B31" s="51"/>
      <c r="C31" s="39"/>
      <c r="D31" s="10"/>
      <c r="E31" s="10"/>
    </row>
    <row r="32" spans="1:5" ht="12.75" customHeight="1" x14ac:dyDescent="0.2">
      <c r="A32" s="25"/>
      <c r="B32" s="51"/>
      <c r="C32" s="39"/>
      <c r="D32" s="10"/>
      <c r="E32" s="10"/>
    </row>
    <row r="33" spans="1:5" ht="12.75" customHeight="1" x14ac:dyDescent="0.2">
      <c r="A33" s="25"/>
      <c r="B33" s="51"/>
      <c r="C33" s="39"/>
      <c r="D33" s="10"/>
      <c r="E33" s="10"/>
    </row>
    <row r="34" spans="1:5" ht="12.75" customHeight="1" x14ac:dyDescent="0.2">
      <c r="A34" s="25"/>
      <c r="B34" s="51"/>
      <c r="C34" s="39"/>
      <c r="D34" s="10"/>
      <c r="E34" s="10"/>
    </row>
    <row r="35" spans="1:5" ht="12.75" customHeight="1" x14ac:dyDescent="0.2">
      <c r="A35" s="25"/>
      <c r="B35" s="51"/>
      <c r="C35" s="39"/>
      <c r="D35" s="10"/>
      <c r="E35" s="10"/>
    </row>
    <row r="36" spans="1:5" ht="12.75" customHeight="1" x14ac:dyDescent="0.2">
      <c r="A36" s="25"/>
      <c r="B36" s="51"/>
      <c r="C36" s="39"/>
      <c r="D36" s="10"/>
      <c r="E36" s="10"/>
    </row>
    <row r="37" spans="1:5" ht="12.75" customHeight="1" x14ac:dyDescent="0.2">
      <c r="A37" s="25"/>
      <c r="B37" s="51"/>
      <c r="C37" s="39"/>
      <c r="D37" s="10"/>
      <c r="E37" s="10"/>
    </row>
    <row r="38" spans="1:5" ht="12.75" customHeight="1" x14ac:dyDescent="0.2">
      <c r="A38" s="25"/>
      <c r="B38" s="51"/>
      <c r="C38" s="39"/>
      <c r="D38" s="10"/>
      <c r="E38" s="10"/>
    </row>
    <row r="39" spans="1:5" ht="12.75" customHeight="1" x14ac:dyDescent="0.2">
      <c r="A39" s="25"/>
      <c r="B39" s="51"/>
      <c r="C39" s="39"/>
      <c r="D39" s="10"/>
      <c r="E39" s="10"/>
    </row>
    <row r="40" spans="1:5" ht="12.75" customHeight="1" x14ac:dyDescent="0.2">
      <c r="A40" s="25"/>
      <c r="B40" s="51"/>
      <c r="C40" s="39"/>
      <c r="D40" s="10"/>
      <c r="E40" s="10"/>
    </row>
    <row r="41" spans="1:5" x14ac:dyDescent="0.2">
      <c r="A41" s="25"/>
      <c r="B41" s="25"/>
      <c r="C41" s="39"/>
      <c r="D41" s="10"/>
      <c r="E41" s="10"/>
    </row>
  </sheetData>
  <phoneticPr fontId="3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C18"/>
  <sheetViews>
    <sheetView zoomScaleNormal="100" workbookViewId="0"/>
  </sheetViews>
  <sheetFormatPr baseColWidth="10" defaultColWidth="11.42578125" defaultRowHeight="14.25" x14ac:dyDescent="0.2"/>
  <cols>
    <col min="1" max="1" width="47.28515625" style="85" customWidth="1"/>
    <col min="2" max="2" width="12.140625" style="85" customWidth="1"/>
    <col min="3" max="3" width="13.5703125" style="85" customWidth="1"/>
    <col min="4" max="16384" width="11.42578125" style="85"/>
  </cols>
  <sheetData>
    <row r="1" spans="1:3" ht="15.75" customHeight="1" x14ac:dyDescent="0.25">
      <c r="A1" s="12" t="s">
        <v>463</v>
      </c>
      <c r="B1" s="84"/>
      <c r="C1" s="84"/>
    </row>
    <row r="2" spans="1:3" ht="15" x14ac:dyDescent="0.25">
      <c r="A2" s="84"/>
      <c r="B2" s="84"/>
      <c r="C2" s="84"/>
    </row>
    <row r="3" spans="1:3" s="80" customFormat="1" ht="18.75" customHeight="1" x14ac:dyDescent="0.2">
      <c r="A3" s="20"/>
      <c r="B3" s="30" t="s">
        <v>55</v>
      </c>
      <c r="C3" s="30" t="s">
        <v>70</v>
      </c>
    </row>
    <row r="4" spans="1:3" s="80" customFormat="1" ht="15" customHeight="1" x14ac:dyDescent="0.2">
      <c r="A4" s="16" t="s">
        <v>78</v>
      </c>
      <c r="B4" s="48"/>
      <c r="C4" s="17"/>
    </row>
    <row r="5" spans="1:3" s="80" customFormat="1" ht="15" customHeight="1" x14ac:dyDescent="0.2">
      <c r="A5" s="32" t="s">
        <v>54</v>
      </c>
      <c r="B5" s="49">
        <v>10</v>
      </c>
      <c r="C5" s="24">
        <v>130676</v>
      </c>
    </row>
    <row r="6" spans="1:3" s="80" customFormat="1" ht="15" customHeight="1" x14ac:dyDescent="0.2">
      <c r="A6" s="31" t="s">
        <v>660</v>
      </c>
      <c r="B6" s="48">
        <v>8</v>
      </c>
      <c r="C6" s="17">
        <v>1787</v>
      </c>
    </row>
    <row r="7" spans="1:3" s="80" customFormat="1" ht="15" customHeight="1" x14ac:dyDescent="0.2">
      <c r="A7" s="32" t="s">
        <v>307</v>
      </c>
      <c r="B7" s="49">
        <v>38</v>
      </c>
      <c r="C7" s="24">
        <v>3835</v>
      </c>
    </row>
    <row r="8" spans="1:3" s="80" customFormat="1" ht="15" customHeight="1" x14ac:dyDescent="0.2">
      <c r="A8" s="31" t="s">
        <v>4</v>
      </c>
      <c r="B8" s="48">
        <v>7</v>
      </c>
      <c r="C8" s="17">
        <v>6537</v>
      </c>
    </row>
    <row r="9" spans="1:3" s="80" customFormat="1" ht="15" customHeight="1" x14ac:dyDescent="0.2">
      <c r="A9" s="32" t="s">
        <v>93</v>
      </c>
      <c r="B9" s="49">
        <v>7</v>
      </c>
      <c r="C9" s="46" t="s">
        <v>40</v>
      </c>
    </row>
    <row r="10" spans="1:3" s="7" customFormat="1" ht="12.75" customHeight="1" x14ac:dyDescent="0.2">
      <c r="A10" s="38" t="s">
        <v>89</v>
      </c>
      <c r="B10" s="25"/>
      <c r="C10" s="39"/>
    </row>
    <row r="11" spans="1:3" ht="15" x14ac:dyDescent="0.25">
      <c r="A11" s="84"/>
      <c r="B11" s="84"/>
      <c r="C11" s="249"/>
    </row>
    <row r="12" spans="1:3" ht="15" x14ac:dyDescent="0.25">
      <c r="A12" s="84"/>
      <c r="B12" s="84"/>
      <c r="C12" s="84"/>
    </row>
    <row r="13" spans="1:3" ht="15" x14ac:dyDescent="0.25">
      <c r="A13" s="84"/>
      <c r="B13" s="84"/>
      <c r="C13" s="84"/>
    </row>
    <row r="14" spans="1:3" ht="15" x14ac:dyDescent="0.25">
      <c r="A14" s="84"/>
      <c r="B14" s="84"/>
      <c r="C14" s="84"/>
    </row>
    <row r="15" spans="1:3" ht="15" x14ac:dyDescent="0.25">
      <c r="A15" s="84"/>
      <c r="B15" s="84"/>
      <c r="C15" s="84"/>
    </row>
    <row r="16" spans="1:3" ht="15" x14ac:dyDescent="0.25">
      <c r="A16" s="84"/>
      <c r="B16" s="84"/>
      <c r="C16" s="84"/>
    </row>
    <row r="17" spans="1:3" ht="15" x14ac:dyDescent="0.25">
      <c r="A17" s="84"/>
      <c r="B17" s="84"/>
      <c r="C17" s="84"/>
    </row>
    <row r="18" spans="1:3" ht="18" x14ac:dyDescent="0.25">
      <c r="A18" s="250"/>
      <c r="B18" s="84"/>
      <c r="C18" s="84"/>
    </row>
  </sheetData>
  <phoneticPr fontId="3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/>
  <dimension ref="A1:C18"/>
  <sheetViews>
    <sheetView workbookViewId="0"/>
  </sheetViews>
  <sheetFormatPr baseColWidth="10" defaultRowHeight="12.75" x14ac:dyDescent="0.2"/>
  <cols>
    <col min="1" max="1" width="33.42578125" customWidth="1"/>
  </cols>
  <sheetData>
    <row r="1" spans="1:3" s="85" customFormat="1" ht="15.75" customHeight="1" x14ac:dyDescent="0.25">
      <c r="A1" s="12" t="s">
        <v>465</v>
      </c>
      <c r="B1" s="84"/>
      <c r="C1" s="84"/>
    </row>
    <row r="2" spans="1:3" s="85" customFormat="1" ht="15" x14ac:dyDescent="0.25">
      <c r="A2" s="84"/>
      <c r="B2" s="84"/>
      <c r="C2" s="84"/>
    </row>
    <row r="3" spans="1:3" s="80" customFormat="1" ht="18.75" customHeight="1" x14ac:dyDescent="0.2">
      <c r="A3" s="20"/>
      <c r="B3" s="30" t="s">
        <v>55</v>
      </c>
      <c r="C3" s="30" t="s">
        <v>70</v>
      </c>
    </row>
    <row r="4" spans="1:3" s="7" customFormat="1" ht="15" customHeight="1" x14ac:dyDescent="0.2">
      <c r="A4" s="16" t="s">
        <v>78</v>
      </c>
      <c r="B4" s="48"/>
      <c r="C4" s="17"/>
    </row>
    <row r="5" spans="1:3" s="7" customFormat="1" ht="15" customHeight="1" x14ac:dyDescent="0.2">
      <c r="A5" s="32" t="s">
        <v>77</v>
      </c>
      <c r="B5" s="49">
        <v>93</v>
      </c>
      <c r="C5" s="24">
        <v>27836</v>
      </c>
    </row>
    <row r="6" spans="1:3" s="7" customFormat="1" ht="15" customHeight="1" x14ac:dyDescent="0.2">
      <c r="A6" s="31" t="s">
        <v>309</v>
      </c>
      <c r="B6" s="48">
        <v>12</v>
      </c>
      <c r="C6" s="17">
        <v>2805</v>
      </c>
    </row>
    <row r="7" spans="1:3" s="7" customFormat="1" ht="15" customHeight="1" x14ac:dyDescent="0.2">
      <c r="A7" s="32" t="s">
        <v>63</v>
      </c>
      <c r="B7" s="55">
        <v>65</v>
      </c>
      <c r="C7" s="46">
        <v>18861</v>
      </c>
    </row>
    <row r="8" spans="1:3" s="7" customFormat="1" ht="15" customHeight="1" x14ac:dyDescent="0.2">
      <c r="A8" s="31" t="s">
        <v>71</v>
      </c>
      <c r="B8" s="48">
        <v>4</v>
      </c>
      <c r="C8" s="17">
        <v>2114</v>
      </c>
    </row>
    <row r="9" spans="1:3" s="7" customFormat="1" ht="15" customHeight="1" x14ac:dyDescent="0.2">
      <c r="A9" s="32" t="s">
        <v>10</v>
      </c>
      <c r="B9" s="46">
        <v>85</v>
      </c>
      <c r="C9" s="46">
        <v>3447</v>
      </c>
    </row>
    <row r="10" spans="1:3" s="7" customFormat="1" ht="15" customHeight="1" x14ac:dyDescent="0.2">
      <c r="A10" s="31" t="s">
        <v>54</v>
      </c>
      <c r="B10" s="48">
        <v>4</v>
      </c>
      <c r="C10" s="17">
        <v>26100</v>
      </c>
    </row>
    <row r="11" spans="1:3" s="7" customFormat="1" ht="15" customHeight="1" x14ac:dyDescent="0.2">
      <c r="A11" s="32" t="s">
        <v>308</v>
      </c>
      <c r="B11" s="46">
        <v>5</v>
      </c>
      <c r="C11" s="46">
        <v>659</v>
      </c>
    </row>
    <row r="12" spans="1:3" s="7" customFormat="1" ht="15" customHeight="1" x14ac:dyDescent="0.2">
      <c r="A12" s="31" t="s">
        <v>389</v>
      </c>
      <c r="B12" s="50">
        <v>10</v>
      </c>
      <c r="C12" s="17">
        <v>4583</v>
      </c>
    </row>
    <row r="13" spans="1:3" s="7" customFormat="1" ht="15" customHeight="1" x14ac:dyDescent="0.2">
      <c r="A13" s="32" t="s">
        <v>64</v>
      </c>
      <c r="B13" s="46" t="s">
        <v>40</v>
      </c>
      <c r="C13" s="46">
        <v>26412</v>
      </c>
    </row>
    <row r="14" spans="1:3" x14ac:dyDescent="0.2">
      <c r="A14" s="10"/>
      <c r="B14" s="10"/>
      <c r="C14" s="10"/>
    </row>
    <row r="15" spans="1:3" s="7" customFormat="1" ht="15" customHeight="1" x14ac:dyDescent="0.2">
      <c r="A15" s="20"/>
      <c r="B15" s="30" t="s">
        <v>55</v>
      </c>
      <c r="C15" s="30" t="s">
        <v>55</v>
      </c>
    </row>
    <row r="16" spans="1:3" s="7" customFormat="1" ht="15" customHeight="1" x14ac:dyDescent="0.2">
      <c r="A16" s="31" t="s">
        <v>464</v>
      </c>
      <c r="B16" s="50"/>
      <c r="C16" s="50"/>
    </row>
    <row r="17" spans="1:3" s="7" customFormat="1" ht="15" customHeight="1" x14ac:dyDescent="0.2">
      <c r="A17" s="78" t="s">
        <v>656</v>
      </c>
      <c r="B17" s="46">
        <v>13</v>
      </c>
      <c r="C17" s="46">
        <v>384470</v>
      </c>
    </row>
    <row r="18" spans="1:3" s="7" customFormat="1" ht="12.75" customHeight="1" x14ac:dyDescent="0.2">
      <c r="A18" s="38" t="s">
        <v>210</v>
      </c>
      <c r="B18" s="25"/>
      <c r="C18" s="39"/>
    </row>
  </sheetData>
  <pageMargins left="0.39370078740157477" right="0.39370078740157477" top="0.59055118110236215" bottom="0.59055118110236215" header="0" footer="0"/>
  <pageSetup paperSize="9" orientation="portrait" horizontalDpi="4294967293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/>
  <dimension ref="A1:D11"/>
  <sheetViews>
    <sheetView workbookViewId="0"/>
  </sheetViews>
  <sheetFormatPr baseColWidth="10" defaultRowHeight="12.75" x14ac:dyDescent="0.2"/>
  <cols>
    <col min="1" max="1" width="60.7109375" customWidth="1"/>
  </cols>
  <sheetData>
    <row r="1" spans="1:4" s="85" customFormat="1" ht="15.75" customHeight="1" x14ac:dyDescent="0.25">
      <c r="A1" s="12" t="s">
        <v>466</v>
      </c>
      <c r="B1" s="84"/>
      <c r="C1" s="84"/>
      <c r="D1" s="84"/>
    </row>
    <row r="2" spans="1:4" s="85" customFormat="1" ht="15" x14ac:dyDescent="0.25">
      <c r="A2" s="84"/>
      <c r="B2" s="84"/>
      <c r="C2" s="84"/>
      <c r="D2" s="84"/>
    </row>
    <row r="3" spans="1:4" s="80" customFormat="1" ht="18.75" customHeight="1" x14ac:dyDescent="0.2">
      <c r="A3" s="20"/>
      <c r="B3" s="30" t="s">
        <v>55</v>
      </c>
      <c r="C3" s="30" t="s">
        <v>70</v>
      </c>
      <c r="D3" s="10"/>
    </row>
    <row r="4" spans="1:4" s="80" customFormat="1" ht="15" customHeight="1" x14ac:dyDescent="0.2">
      <c r="A4" s="16" t="s">
        <v>78</v>
      </c>
      <c r="B4" s="48"/>
      <c r="C4" s="17"/>
      <c r="D4" s="10"/>
    </row>
    <row r="5" spans="1:4" s="80" customFormat="1" ht="15" customHeight="1" x14ac:dyDescent="0.2">
      <c r="A5" s="32" t="s">
        <v>54</v>
      </c>
      <c r="B5" s="49"/>
      <c r="C5" s="24"/>
      <c r="D5" s="35"/>
    </row>
    <row r="6" spans="1:4" s="80" customFormat="1" ht="15" customHeight="1" x14ac:dyDescent="0.2">
      <c r="A6" s="83" t="s">
        <v>801</v>
      </c>
      <c r="B6" s="48">
        <v>1</v>
      </c>
      <c r="C6" s="17">
        <v>6630</v>
      </c>
      <c r="D6" s="10"/>
    </row>
    <row r="7" spans="1:4" s="80" customFormat="1" ht="15" customHeight="1" x14ac:dyDescent="0.2">
      <c r="A7" s="78" t="s">
        <v>658</v>
      </c>
      <c r="B7" s="55">
        <v>1</v>
      </c>
      <c r="C7" s="46">
        <v>6832</v>
      </c>
      <c r="D7" s="10"/>
    </row>
    <row r="8" spans="1:4" s="80" customFormat="1" ht="15" customHeight="1" x14ac:dyDescent="0.2">
      <c r="A8" s="83" t="s">
        <v>657</v>
      </c>
      <c r="B8" s="48">
        <v>1</v>
      </c>
      <c r="C8" s="17">
        <v>7827</v>
      </c>
      <c r="D8" s="10"/>
    </row>
    <row r="9" spans="1:4" s="80" customFormat="1" ht="15" customHeight="1" x14ac:dyDescent="0.2">
      <c r="A9" s="78" t="s">
        <v>659</v>
      </c>
      <c r="B9" s="46">
        <v>1</v>
      </c>
      <c r="C9" s="46">
        <v>15231</v>
      </c>
      <c r="D9" s="10"/>
    </row>
    <row r="10" spans="1:4" s="7" customFormat="1" ht="12.75" customHeight="1" x14ac:dyDescent="0.25">
      <c r="A10" s="38" t="s">
        <v>467</v>
      </c>
      <c r="B10" s="25"/>
      <c r="C10" s="220"/>
      <c r="D10" s="10"/>
    </row>
    <row r="11" spans="1:4" x14ac:dyDescent="0.2">
      <c r="A11" s="38" t="s">
        <v>367</v>
      </c>
      <c r="B11" s="10"/>
      <c r="C11" s="10"/>
      <c r="D11" s="10"/>
    </row>
  </sheetData>
  <phoneticPr fontId="3" type="noConversion"/>
  <pageMargins left="0.39370078740157477" right="0.39370078740157477" top="0.59055118110236215" bottom="0.59055118110236215" header="0" footer="0"/>
  <pageSetup paperSize="9" orientation="portrait" horizontalDpi="4294967293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/>
  <dimension ref="A1:C14"/>
  <sheetViews>
    <sheetView workbookViewId="0"/>
  </sheetViews>
  <sheetFormatPr baseColWidth="10" defaultRowHeight="12.75" x14ac:dyDescent="0.2"/>
  <cols>
    <col min="1" max="1" width="40.140625" customWidth="1"/>
    <col min="3" max="3" width="27.42578125" customWidth="1"/>
  </cols>
  <sheetData>
    <row r="1" spans="1:3" s="85" customFormat="1" ht="15.75" customHeight="1" x14ac:dyDescent="0.25">
      <c r="A1" s="12" t="s">
        <v>474</v>
      </c>
      <c r="B1" s="84"/>
      <c r="C1" s="84"/>
    </row>
    <row r="2" spans="1:3" x14ac:dyDescent="0.2">
      <c r="A2" s="10"/>
      <c r="B2" s="75"/>
      <c r="C2" s="10"/>
    </row>
    <row r="3" spans="1:3" s="80" customFormat="1" ht="18.75" customHeight="1" x14ac:dyDescent="0.2">
      <c r="A3" s="20" t="s">
        <v>31</v>
      </c>
      <c r="B3" s="30" t="s">
        <v>55</v>
      </c>
      <c r="C3" s="30" t="s">
        <v>468</v>
      </c>
    </row>
    <row r="4" spans="1:3" s="80" customFormat="1" ht="15" customHeight="1" x14ac:dyDescent="0.2">
      <c r="A4" s="16" t="s">
        <v>78</v>
      </c>
      <c r="B4" s="48"/>
      <c r="C4" s="17"/>
    </row>
    <row r="5" spans="1:3" ht="15" customHeight="1" x14ac:dyDescent="0.2">
      <c r="A5" s="32" t="s">
        <v>469</v>
      </c>
      <c r="B5" s="49">
        <v>19</v>
      </c>
      <c r="C5" s="22" t="s">
        <v>710</v>
      </c>
    </row>
    <row r="6" spans="1:3" ht="15" customHeight="1" x14ac:dyDescent="0.2">
      <c r="A6" s="31" t="s">
        <v>470</v>
      </c>
      <c r="B6" s="48">
        <v>7</v>
      </c>
      <c r="C6" s="15" t="s">
        <v>718</v>
      </c>
    </row>
    <row r="7" spans="1:3" ht="15" customHeight="1" x14ac:dyDescent="0.2">
      <c r="A7" s="32" t="s">
        <v>471</v>
      </c>
      <c r="B7" s="46">
        <v>30</v>
      </c>
      <c r="C7" s="46" t="s">
        <v>711</v>
      </c>
    </row>
    <row r="8" spans="1:3" x14ac:dyDescent="0.2">
      <c r="A8" s="31" t="s">
        <v>2</v>
      </c>
      <c r="B8" s="48">
        <v>35</v>
      </c>
      <c r="C8" s="15" t="s">
        <v>712</v>
      </c>
    </row>
    <row r="9" spans="1:3" x14ac:dyDescent="0.2">
      <c r="A9" s="32" t="s">
        <v>717</v>
      </c>
      <c r="B9" s="46">
        <v>31</v>
      </c>
      <c r="C9" s="46" t="s">
        <v>713</v>
      </c>
    </row>
    <row r="10" spans="1:3" x14ac:dyDescent="0.2">
      <c r="A10" s="31" t="s">
        <v>54</v>
      </c>
      <c r="B10" s="48">
        <v>11</v>
      </c>
      <c r="C10" s="15" t="s">
        <v>719</v>
      </c>
    </row>
    <row r="11" spans="1:3" x14ac:dyDescent="0.2">
      <c r="A11" s="32" t="s">
        <v>64</v>
      </c>
      <c r="B11" s="46">
        <v>5</v>
      </c>
      <c r="C11" s="46" t="s">
        <v>714</v>
      </c>
    </row>
    <row r="12" spans="1:3" x14ac:dyDescent="0.2">
      <c r="A12" s="31" t="s">
        <v>472</v>
      </c>
      <c r="B12" s="50">
        <v>3</v>
      </c>
      <c r="C12" s="15" t="s">
        <v>715</v>
      </c>
    </row>
    <row r="13" spans="1:3" x14ac:dyDescent="0.2">
      <c r="A13" s="32" t="s">
        <v>473</v>
      </c>
      <c r="B13" s="46">
        <v>22</v>
      </c>
      <c r="C13" s="46" t="s">
        <v>716</v>
      </c>
    </row>
    <row r="14" spans="1:3" x14ac:dyDescent="0.2">
      <c r="A14" s="25" t="s">
        <v>403</v>
      </c>
      <c r="B14" s="10"/>
      <c r="C14" s="10"/>
    </row>
  </sheetData>
  <pageMargins left="0.39370078740157477" right="0.39370078740157477" top="0.59055118110236215" bottom="0.59055118110236215" header="0.3" footer="0.3"/>
  <pageSetup paperSize="9" orientation="portrait" r:id="rId1"/>
  <headerFooter>
    <oddHeader>&amp;L&amp;"Times New Roman,Normal"&amp;9Oficina d'Estadística&amp;R&amp;"Times New Roman,Normal"&amp;9Ajuntament de València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/>
  <dimension ref="A1:C10"/>
  <sheetViews>
    <sheetView workbookViewId="0"/>
  </sheetViews>
  <sheetFormatPr baseColWidth="10" defaultRowHeight="12.75" x14ac:dyDescent="0.2"/>
  <cols>
    <col min="1" max="1" width="53.28515625" customWidth="1"/>
  </cols>
  <sheetData>
    <row r="1" spans="1:3" s="85" customFormat="1" ht="15.75" customHeight="1" x14ac:dyDescent="0.25">
      <c r="A1" s="12" t="s">
        <v>475</v>
      </c>
      <c r="B1" s="84"/>
      <c r="C1" s="84"/>
    </row>
    <row r="2" spans="1:3" x14ac:dyDescent="0.2">
      <c r="A2" s="10"/>
      <c r="B2" s="75"/>
      <c r="C2" s="10"/>
    </row>
    <row r="3" spans="1:3" s="80" customFormat="1" ht="18.75" customHeight="1" x14ac:dyDescent="0.2">
      <c r="A3" s="20" t="s">
        <v>397</v>
      </c>
      <c r="B3" s="30" t="s">
        <v>55</v>
      </c>
      <c r="C3" s="30" t="s">
        <v>70</v>
      </c>
    </row>
    <row r="4" spans="1:3" ht="15" customHeight="1" x14ac:dyDescent="0.2">
      <c r="A4" s="16" t="s">
        <v>63</v>
      </c>
      <c r="B4" s="48">
        <v>11</v>
      </c>
      <c r="C4" s="15">
        <v>748</v>
      </c>
    </row>
    <row r="5" spans="1:3" ht="15" customHeight="1" x14ac:dyDescent="0.2">
      <c r="A5" s="21" t="s">
        <v>389</v>
      </c>
      <c r="B5" s="49">
        <v>20</v>
      </c>
      <c r="C5" s="22">
        <v>1128</v>
      </c>
    </row>
    <row r="6" spans="1:3" ht="15" customHeight="1" x14ac:dyDescent="0.2">
      <c r="A6" s="14" t="s">
        <v>115</v>
      </c>
      <c r="B6" s="48">
        <v>4</v>
      </c>
      <c r="C6" s="15">
        <v>300</v>
      </c>
    </row>
    <row r="7" spans="1:3" ht="15" customHeight="1" x14ac:dyDescent="0.2">
      <c r="A7" s="21" t="s">
        <v>399</v>
      </c>
      <c r="B7" s="49">
        <v>3</v>
      </c>
      <c r="C7" s="22">
        <v>215</v>
      </c>
    </row>
    <row r="8" spans="1:3" ht="15" customHeight="1" x14ac:dyDescent="0.2">
      <c r="A8" s="45" t="s">
        <v>71</v>
      </c>
      <c r="B8" s="48">
        <v>5</v>
      </c>
      <c r="C8" s="47">
        <v>165</v>
      </c>
    </row>
    <row r="9" spans="1:3" ht="15" customHeight="1" x14ac:dyDescent="0.2">
      <c r="A9" s="21" t="s">
        <v>398</v>
      </c>
      <c r="B9" s="49">
        <v>21</v>
      </c>
      <c r="C9" s="22">
        <v>1110</v>
      </c>
    </row>
    <row r="10" spans="1:3" ht="15" customHeight="1" x14ac:dyDescent="0.2">
      <c r="A10" s="25" t="s">
        <v>476</v>
      </c>
      <c r="B10" s="25"/>
      <c r="C10" s="76"/>
    </row>
  </sheetData>
  <pageMargins left="0.39370078740157477" right="0.39370078740157477" top="0.59055118110236215" bottom="0.59055118110236215" header="0.3" footer="0.3"/>
  <pageSetup paperSize="9" orientation="portrait" r:id="rId1"/>
  <headerFooter>
    <oddHeader>&amp;L&amp;"Times New Roman,Normal"&amp;9Oficina d'Estadística&amp;R&amp;"Times New Roman,Normal"&amp;9Ajuntament de València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11" t="s">
        <v>268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A1:L105"/>
  <sheetViews>
    <sheetView zoomScaleNormal="100" workbookViewId="0"/>
  </sheetViews>
  <sheetFormatPr baseColWidth="10" defaultColWidth="11.42578125" defaultRowHeight="12.75" x14ac:dyDescent="0.2"/>
  <cols>
    <col min="1" max="1" width="44.7109375" style="179" customWidth="1"/>
    <col min="2" max="2" width="12.7109375" style="179" customWidth="1"/>
    <col min="3" max="3" width="13.42578125" style="179" customWidth="1"/>
    <col min="4" max="4" width="12.140625" style="179" customWidth="1"/>
    <col min="5" max="6" width="13.42578125" style="179" customWidth="1"/>
    <col min="7" max="7" width="13.42578125" style="182" customWidth="1"/>
    <col min="8" max="16384" width="11.42578125" style="179"/>
  </cols>
  <sheetData>
    <row r="1" spans="1:12" ht="15.75" customHeight="1" x14ac:dyDescent="0.2">
      <c r="A1" s="56" t="s">
        <v>477</v>
      </c>
      <c r="B1" s="16"/>
      <c r="C1" s="16"/>
      <c r="D1" s="16"/>
      <c r="E1" s="16"/>
      <c r="F1" s="16"/>
      <c r="G1" s="45"/>
      <c r="H1" s="16"/>
      <c r="I1" s="16"/>
      <c r="J1" s="16"/>
      <c r="K1" s="16"/>
      <c r="L1" s="16"/>
    </row>
    <row r="2" spans="1:12" x14ac:dyDescent="0.2">
      <c r="A2" s="16"/>
      <c r="B2" s="16"/>
      <c r="C2" s="16"/>
      <c r="D2" s="16"/>
      <c r="E2" s="16"/>
      <c r="F2" s="16"/>
      <c r="G2" s="45"/>
      <c r="H2" s="16"/>
      <c r="I2" s="16"/>
      <c r="J2" s="16"/>
      <c r="K2" s="16"/>
      <c r="L2" s="16"/>
    </row>
    <row r="3" spans="1:12" ht="18.75" customHeight="1" x14ac:dyDescent="0.2">
      <c r="A3" s="20"/>
      <c r="B3" s="30" t="s">
        <v>92</v>
      </c>
      <c r="C3" s="30" t="s">
        <v>93</v>
      </c>
      <c r="D3" s="30" t="s">
        <v>94</v>
      </c>
      <c r="E3" s="30" t="s">
        <v>88</v>
      </c>
      <c r="F3" s="30" t="s">
        <v>95</v>
      </c>
      <c r="G3" s="30" t="s">
        <v>223</v>
      </c>
      <c r="H3" s="16"/>
      <c r="I3" s="16"/>
      <c r="J3" s="16"/>
      <c r="K3" s="16"/>
      <c r="L3" s="16"/>
    </row>
    <row r="4" spans="1:12" ht="15" customHeight="1" x14ac:dyDescent="0.2">
      <c r="A4" s="193" t="s">
        <v>90</v>
      </c>
      <c r="B4" s="15"/>
      <c r="C4" s="15"/>
      <c r="D4" s="15"/>
      <c r="E4" s="15"/>
      <c r="F4" s="15"/>
      <c r="G4" s="15"/>
      <c r="H4" s="16"/>
      <c r="I4" s="16"/>
      <c r="J4" s="16"/>
      <c r="K4" s="16"/>
      <c r="L4" s="16"/>
    </row>
    <row r="5" spans="1:12" ht="15" customHeight="1" x14ac:dyDescent="0.2">
      <c r="A5" s="192" t="s">
        <v>227</v>
      </c>
      <c r="B5" s="22">
        <v>23674</v>
      </c>
      <c r="C5" s="22">
        <v>0</v>
      </c>
      <c r="D5" s="22">
        <v>11486</v>
      </c>
      <c r="E5" s="22">
        <v>9837</v>
      </c>
      <c r="F5" s="46" t="s">
        <v>40</v>
      </c>
      <c r="G5" s="22">
        <v>80</v>
      </c>
      <c r="H5" s="16"/>
      <c r="I5" s="16"/>
      <c r="J5" s="16"/>
      <c r="K5" s="16"/>
      <c r="L5" s="16"/>
    </row>
    <row r="6" spans="1:12" ht="15" customHeight="1" x14ac:dyDescent="0.2">
      <c r="A6" s="191" t="s">
        <v>32</v>
      </c>
      <c r="B6" s="15">
        <v>12370</v>
      </c>
      <c r="C6" s="15">
        <v>0</v>
      </c>
      <c r="D6" s="15">
        <v>2659</v>
      </c>
      <c r="E6" s="15">
        <v>6486</v>
      </c>
      <c r="F6" s="47" t="s">
        <v>40</v>
      </c>
      <c r="G6" s="15">
        <v>98</v>
      </c>
      <c r="H6" s="16"/>
      <c r="I6" s="16"/>
      <c r="J6" s="16"/>
      <c r="K6" s="16"/>
      <c r="L6" s="16"/>
    </row>
    <row r="7" spans="1:12" ht="15" customHeight="1" x14ac:dyDescent="0.2">
      <c r="A7" s="192" t="s">
        <v>217</v>
      </c>
      <c r="B7" s="22">
        <v>8084</v>
      </c>
      <c r="C7" s="22">
        <v>0</v>
      </c>
      <c r="D7" s="22">
        <v>1675</v>
      </c>
      <c r="E7" s="22">
        <v>2900</v>
      </c>
      <c r="F7" s="46" t="s">
        <v>40</v>
      </c>
      <c r="G7" s="22">
        <v>4</v>
      </c>
      <c r="H7" s="16"/>
      <c r="I7" s="16"/>
      <c r="J7" s="16"/>
      <c r="K7" s="16"/>
      <c r="L7" s="16"/>
    </row>
    <row r="8" spans="1:12" ht="15" customHeight="1" x14ac:dyDescent="0.2">
      <c r="A8" s="191" t="s">
        <v>61</v>
      </c>
      <c r="B8" s="15">
        <v>15094</v>
      </c>
      <c r="C8" s="15">
        <v>0</v>
      </c>
      <c r="D8" s="15">
        <v>7668</v>
      </c>
      <c r="E8" s="15">
        <v>18532</v>
      </c>
      <c r="F8" s="47" t="s">
        <v>40</v>
      </c>
      <c r="G8" s="15">
        <v>172</v>
      </c>
      <c r="H8" s="16"/>
      <c r="I8" s="16"/>
      <c r="J8" s="16"/>
      <c r="K8" s="16"/>
      <c r="L8" s="16"/>
    </row>
    <row r="9" spans="1:12" ht="15" customHeight="1" x14ac:dyDescent="0.2">
      <c r="A9" s="192" t="s">
        <v>253</v>
      </c>
      <c r="B9" s="22">
        <v>13063</v>
      </c>
      <c r="C9" s="22">
        <v>0</v>
      </c>
      <c r="D9" s="46">
        <v>13883</v>
      </c>
      <c r="E9" s="46">
        <v>17853</v>
      </c>
      <c r="F9" s="46" t="s">
        <v>40</v>
      </c>
      <c r="G9" s="22">
        <v>94</v>
      </c>
      <c r="H9" s="16"/>
      <c r="I9" s="16"/>
      <c r="J9" s="16"/>
      <c r="K9" s="16"/>
      <c r="L9" s="16"/>
    </row>
    <row r="10" spans="1:12" ht="15" customHeight="1" x14ac:dyDescent="0.2">
      <c r="A10" s="191" t="s">
        <v>243</v>
      </c>
      <c r="B10" s="15">
        <v>11087</v>
      </c>
      <c r="C10" s="15">
        <v>18</v>
      </c>
      <c r="D10" s="15">
        <v>6324</v>
      </c>
      <c r="E10" s="15">
        <v>12962</v>
      </c>
      <c r="F10" s="47" t="s">
        <v>40</v>
      </c>
      <c r="G10" s="15">
        <v>129</v>
      </c>
      <c r="H10" s="16"/>
      <c r="I10" s="16"/>
      <c r="J10" s="16"/>
      <c r="K10" s="16"/>
      <c r="L10" s="16"/>
    </row>
    <row r="11" spans="1:12" ht="15" customHeight="1" x14ac:dyDescent="0.2">
      <c r="A11" s="192" t="s">
        <v>209</v>
      </c>
      <c r="B11" s="22">
        <v>13191</v>
      </c>
      <c r="C11" s="22">
        <v>0</v>
      </c>
      <c r="D11" s="22">
        <v>8358</v>
      </c>
      <c r="E11" s="22">
        <v>11546</v>
      </c>
      <c r="F11" s="46" t="s">
        <v>40</v>
      </c>
      <c r="G11" s="22">
        <v>144</v>
      </c>
      <c r="H11" s="16"/>
      <c r="I11" s="16"/>
      <c r="J11" s="16"/>
      <c r="K11" s="16"/>
      <c r="L11" s="16"/>
    </row>
    <row r="12" spans="1:12" ht="15" customHeight="1" x14ac:dyDescent="0.2">
      <c r="A12" s="191" t="s">
        <v>41</v>
      </c>
      <c r="B12" s="15">
        <v>19969</v>
      </c>
      <c r="C12" s="15">
        <v>0</v>
      </c>
      <c r="D12" s="15">
        <v>5437</v>
      </c>
      <c r="E12" s="15">
        <v>5038</v>
      </c>
      <c r="F12" s="47" t="s">
        <v>40</v>
      </c>
      <c r="G12" s="15">
        <v>107</v>
      </c>
      <c r="H12" s="16"/>
      <c r="I12" s="16"/>
      <c r="J12" s="16"/>
      <c r="K12" s="16"/>
      <c r="L12" s="16"/>
    </row>
    <row r="13" spans="1:12" ht="15" customHeight="1" x14ac:dyDescent="0.2">
      <c r="A13" s="192" t="s">
        <v>159</v>
      </c>
      <c r="B13" s="22">
        <v>23475</v>
      </c>
      <c r="C13" s="22">
        <v>0</v>
      </c>
      <c r="D13" s="22">
        <v>9568</v>
      </c>
      <c r="E13" s="22">
        <v>15170</v>
      </c>
      <c r="F13" s="46" t="s">
        <v>40</v>
      </c>
      <c r="G13" s="22">
        <v>120</v>
      </c>
      <c r="H13" s="16"/>
      <c r="I13" s="16"/>
      <c r="J13" s="16"/>
      <c r="K13" s="16"/>
      <c r="L13" s="16"/>
    </row>
    <row r="14" spans="1:12" ht="15" customHeight="1" x14ac:dyDescent="0.2">
      <c r="A14" s="191" t="s">
        <v>239</v>
      </c>
      <c r="B14" s="15">
        <v>9239</v>
      </c>
      <c r="C14" s="15">
        <v>8</v>
      </c>
      <c r="D14" s="15">
        <v>6442</v>
      </c>
      <c r="E14" s="15">
        <v>9035</v>
      </c>
      <c r="F14" s="47" t="s">
        <v>40</v>
      </c>
      <c r="G14" s="15">
        <v>71</v>
      </c>
      <c r="H14" s="16"/>
      <c r="I14" s="16"/>
      <c r="J14" s="16"/>
      <c r="K14" s="16"/>
      <c r="L14" s="16"/>
    </row>
    <row r="15" spans="1:12" ht="15" customHeight="1" x14ac:dyDescent="0.2">
      <c r="A15" s="192" t="s">
        <v>226</v>
      </c>
      <c r="B15" s="22">
        <v>17937</v>
      </c>
      <c r="C15" s="22">
        <v>0</v>
      </c>
      <c r="D15" s="22">
        <v>3743</v>
      </c>
      <c r="E15" s="22">
        <v>7596</v>
      </c>
      <c r="F15" s="46" t="s">
        <v>40</v>
      </c>
      <c r="G15" s="22">
        <v>86</v>
      </c>
      <c r="H15" s="16"/>
      <c r="I15" s="16"/>
      <c r="J15" s="16"/>
      <c r="K15" s="16"/>
      <c r="L15" s="16"/>
    </row>
    <row r="16" spans="1:12" ht="15" customHeight="1" x14ac:dyDescent="0.2">
      <c r="A16" s="191" t="s">
        <v>351</v>
      </c>
      <c r="B16" s="47">
        <v>11926</v>
      </c>
      <c r="C16" s="47">
        <v>0</v>
      </c>
      <c r="D16" s="47">
        <v>6400</v>
      </c>
      <c r="E16" s="47">
        <v>8679</v>
      </c>
      <c r="F16" s="47" t="s">
        <v>40</v>
      </c>
      <c r="G16" s="47">
        <v>86</v>
      </c>
      <c r="H16" s="16"/>
      <c r="I16" s="16"/>
      <c r="J16" s="16"/>
      <c r="K16" s="16"/>
      <c r="L16" s="16"/>
    </row>
    <row r="17" spans="1:12" ht="15" customHeight="1" x14ac:dyDescent="0.2">
      <c r="A17" s="192" t="s">
        <v>9</v>
      </c>
      <c r="B17" s="22">
        <v>10431</v>
      </c>
      <c r="C17" s="22">
        <v>0</v>
      </c>
      <c r="D17" s="22">
        <v>4040</v>
      </c>
      <c r="E17" s="22">
        <v>7350</v>
      </c>
      <c r="F17" s="46" t="s">
        <v>40</v>
      </c>
      <c r="G17" s="22">
        <v>60</v>
      </c>
      <c r="H17" s="16"/>
      <c r="I17" s="16"/>
      <c r="J17" s="16"/>
      <c r="K17" s="16"/>
      <c r="L17" s="16"/>
    </row>
    <row r="18" spans="1:12" ht="15" customHeight="1" x14ac:dyDescent="0.2">
      <c r="A18" s="191" t="s">
        <v>261</v>
      </c>
      <c r="B18" s="15">
        <v>5097</v>
      </c>
      <c r="C18" s="15">
        <v>0</v>
      </c>
      <c r="D18" s="15">
        <v>1120</v>
      </c>
      <c r="E18" s="15">
        <v>3938</v>
      </c>
      <c r="F18" s="47" t="s">
        <v>40</v>
      </c>
      <c r="G18" s="15">
        <v>26</v>
      </c>
      <c r="H18" s="16"/>
      <c r="I18" s="16"/>
      <c r="J18" s="16"/>
      <c r="K18" s="16"/>
      <c r="L18" s="16"/>
    </row>
    <row r="19" spans="1:12" ht="15" customHeight="1" x14ac:dyDescent="0.2">
      <c r="A19" s="192" t="s">
        <v>232</v>
      </c>
      <c r="B19" s="22">
        <v>13763</v>
      </c>
      <c r="C19" s="22">
        <v>4</v>
      </c>
      <c r="D19" s="22">
        <v>5254</v>
      </c>
      <c r="E19" s="22">
        <v>9823</v>
      </c>
      <c r="F19" s="46" t="s">
        <v>40</v>
      </c>
      <c r="G19" s="22">
        <v>164</v>
      </c>
      <c r="H19" s="16"/>
      <c r="I19" s="16"/>
      <c r="J19" s="16"/>
      <c r="K19" s="16"/>
      <c r="L19" s="16"/>
    </row>
    <row r="20" spans="1:12" ht="15" customHeight="1" x14ac:dyDescent="0.2">
      <c r="A20" s="191" t="s">
        <v>230</v>
      </c>
      <c r="B20" s="15">
        <v>18850</v>
      </c>
      <c r="C20" s="15">
        <v>15</v>
      </c>
      <c r="D20" s="15">
        <v>8879</v>
      </c>
      <c r="E20" s="15">
        <v>10498</v>
      </c>
      <c r="F20" s="47" t="s">
        <v>40</v>
      </c>
      <c r="G20" s="15">
        <v>163</v>
      </c>
      <c r="H20" s="16"/>
      <c r="I20" s="16"/>
      <c r="J20" s="16"/>
      <c r="K20" s="16"/>
      <c r="L20" s="16"/>
    </row>
    <row r="21" spans="1:12" ht="15" customHeight="1" x14ac:dyDescent="0.2">
      <c r="A21" s="192" t="s">
        <v>208</v>
      </c>
      <c r="B21" s="22">
        <v>14527</v>
      </c>
      <c r="C21" s="22">
        <v>0</v>
      </c>
      <c r="D21" s="22">
        <v>7738</v>
      </c>
      <c r="E21" s="22">
        <v>11656</v>
      </c>
      <c r="F21" s="46" t="s">
        <v>40</v>
      </c>
      <c r="G21" s="22">
        <v>114</v>
      </c>
      <c r="H21" s="16"/>
      <c r="I21" s="16"/>
      <c r="J21" s="16"/>
      <c r="K21" s="16"/>
      <c r="L21" s="16"/>
    </row>
    <row r="22" spans="1:12" ht="15" customHeight="1" x14ac:dyDescent="0.2">
      <c r="A22" s="191" t="s">
        <v>234</v>
      </c>
      <c r="B22" s="15">
        <v>6015</v>
      </c>
      <c r="C22" s="15">
        <v>0</v>
      </c>
      <c r="D22" s="15">
        <v>2941</v>
      </c>
      <c r="E22" s="15">
        <v>5265</v>
      </c>
      <c r="F22" s="47" t="s">
        <v>40</v>
      </c>
      <c r="G22" s="15">
        <v>50</v>
      </c>
      <c r="H22" s="16"/>
      <c r="I22" s="16"/>
      <c r="J22" s="16"/>
      <c r="K22" s="16"/>
      <c r="L22" s="16"/>
    </row>
    <row r="23" spans="1:12" ht="15" customHeight="1" x14ac:dyDescent="0.2">
      <c r="A23" s="192" t="s">
        <v>233</v>
      </c>
      <c r="B23" s="22">
        <v>20054</v>
      </c>
      <c r="C23" s="22">
        <v>0</v>
      </c>
      <c r="D23" s="22">
        <v>8178</v>
      </c>
      <c r="E23" s="22">
        <v>10035</v>
      </c>
      <c r="F23" s="46" t="s">
        <v>40</v>
      </c>
      <c r="G23" s="22">
        <v>220</v>
      </c>
      <c r="H23" s="16"/>
      <c r="I23" s="16"/>
      <c r="J23" s="16"/>
      <c r="K23" s="16"/>
      <c r="L23" s="16"/>
    </row>
    <row r="24" spans="1:12" ht="15" customHeight="1" x14ac:dyDescent="0.2">
      <c r="A24" s="191" t="s">
        <v>218</v>
      </c>
      <c r="B24" s="15">
        <v>14320</v>
      </c>
      <c r="C24" s="15">
        <v>0</v>
      </c>
      <c r="D24" s="15">
        <v>9282</v>
      </c>
      <c r="E24" s="15">
        <v>10328</v>
      </c>
      <c r="F24" s="47" t="s">
        <v>40</v>
      </c>
      <c r="G24" s="15">
        <v>71</v>
      </c>
      <c r="H24" s="16"/>
      <c r="I24" s="16"/>
      <c r="J24" s="16"/>
      <c r="K24" s="16"/>
      <c r="L24" s="16"/>
    </row>
    <row r="25" spans="1:12" ht="15" customHeight="1" x14ac:dyDescent="0.2">
      <c r="A25" s="192" t="s">
        <v>224</v>
      </c>
      <c r="B25" s="22">
        <v>13861</v>
      </c>
      <c r="C25" s="22">
        <v>0</v>
      </c>
      <c r="D25" s="22">
        <v>8249</v>
      </c>
      <c r="E25" s="22">
        <v>8429</v>
      </c>
      <c r="F25" s="46" t="s">
        <v>40</v>
      </c>
      <c r="G25" s="22">
        <v>60</v>
      </c>
      <c r="H25" s="16"/>
      <c r="I25" s="16"/>
      <c r="J25" s="16"/>
      <c r="K25" s="16"/>
      <c r="L25" s="16"/>
    </row>
    <row r="26" spans="1:12" ht="15" customHeight="1" x14ac:dyDescent="0.2">
      <c r="A26" s="191" t="s">
        <v>387</v>
      </c>
      <c r="B26" s="15">
        <v>5296</v>
      </c>
      <c r="C26" s="15">
        <v>0</v>
      </c>
      <c r="D26" s="15">
        <v>1652</v>
      </c>
      <c r="E26" s="15">
        <v>2139</v>
      </c>
      <c r="F26" s="47" t="s">
        <v>40</v>
      </c>
      <c r="G26" s="15">
        <v>62</v>
      </c>
      <c r="H26" s="16"/>
      <c r="I26" s="16"/>
      <c r="J26" s="16"/>
      <c r="K26" s="16"/>
      <c r="L26" s="16"/>
    </row>
    <row r="27" spans="1:12" ht="15" customHeight="1" x14ac:dyDescent="0.2">
      <c r="A27" s="192" t="s">
        <v>33</v>
      </c>
      <c r="B27" s="22">
        <v>16694</v>
      </c>
      <c r="C27" s="22">
        <v>1</v>
      </c>
      <c r="D27" s="22">
        <v>10149</v>
      </c>
      <c r="E27" s="22">
        <v>15406</v>
      </c>
      <c r="F27" s="46" t="s">
        <v>40</v>
      </c>
      <c r="G27" s="22">
        <v>114</v>
      </c>
      <c r="H27" s="16"/>
      <c r="I27" s="16"/>
      <c r="J27" s="16"/>
      <c r="K27" s="16"/>
      <c r="L27" s="16"/>
    </row>
    <row r="28" spans="1:12" ht="15" customHeight="1" x14ac:dyDescent="0.2">
      <c r="A28" s="191" t="s">
        <v>240</v>
      </c>
      <c r="B28" s="15">
        <v>11736</v>
      </c>
      <c r="C28" s="15">
        <v>15</v>
      </c>
      <c r="D28" s="15">
        <v>4966</v>
      </c>
      <c r="E28" s="15">
        <v>19654</v>
      </c>
      <c r="F28" s="47" t="s">
        <v>40</v>
      </c>
      <c r="G28" s="15">
        <v>102</v>
      </c>
      <c r="H28" s="16"/>
      <c r="I28" s="16"/>
      <c r="J28" s="16"/>
      <c r="K28" s="16"/>
      <c r="L28" s="16"/>
    </row>
    <row r="29" spans="1:12" ht="15" customHeight="1" x14ac:dyDescent="0.2">
      <c r="A29" s="192" t="s">
        <v>35</v>
      </c>
      <c r="B29" s="22">
        <v>22540</v>
      </c>
      <c r="C29" s="22">
        <v>0</v>
      </c>
      <c r="D29" s="22">
        <v>9832</v>
      </c>
      <c r="E29" s="22">
        <v>23817</v>
      </c>
      <c r="F29" s="46" t="s">
        <v>40</v>
      </c>
      <c r="G29" s="22">
        <v>172</v>
      </c>
      <c r="H29" s="16"/>
      <c r="I29" s="16"/>
      <c r="J29" s="16"/>
      <c r="K29" s="16"/>
      <c r="L29" s="16"/>
    </row>
    <row r="30" spans="1:12" ht="15" customHeight="1" x14ac:dyDescent="0.2">
      <c r="A30" s="191" t="s">
        <v>251</v>
      </c>
      <c r="B30" s="15">
        <v>13616</v>
      </c>
      <c r="C30" s="15">
        <v>3</v>
      </c>
      <c r="D30" s="15">
        <v>9892</v>
      </c>
      <c r="E30" s="15">
        <v>21771</v>
      </c>
      <c r="F30" s="47" t="s">
        <v>40</v>
      </c>
      <c r="G30" s="15">
        <v>64</v>
      </c>
      <c r="H30" s="16"/>
      <c r="I30" s="16"/>
      <c r="J30" s="16"/>
      <c r="K30" s="16"/>
      <c r="L30" s="16"/>
    </row>
    <row r="31" spans="1:12" ht="15" customHeight="1" x14ac:dyDescent="0.2">
      <c r="A31" s="192" t="s">
        <v>276</v>
      </c>
      <c r="B31" s="22">
        <v>10230</v>
      </c>
      <c r="C31" s="22">
        <v>0</v>
      </c>
      <c r="D31" s="22">
        <v>966</v>
      </c>
      <c r="E31" s="22">
        <v>1693</v>
      </c>
      <c r="F31" s="46" t="s">
        <v>40</v>
      </c>
      <c r="G31" s="22">
        <v>75</v>
      </c>
      <c r="H31" s="16"/>
      <c r="I31" s="16"/>
      <c r="J31" s="16"/>
      <c r="K31" s="16"/>
      <c r="L31" s="16"/>
    </row>
    <row r="32" spans="1:12" ht="15" customHeight="1" x14ac:dyDescent="0.2">
      <c r="A32" s="191" t="s">
        <v>242</v>
      </c>
      <c r="B32" s="15">
        <v>21895</v>
      </c>
      <c r="C32" s="15">
        <v>0</v>
      </c>
      <c r="D32" s="15">
        <v>14041</v>
      </c>
      <c r="E32" s="15">
        <v>30321</v>
      </c>
      <c r="F32" s="47" t="s">
        <v>40</v>
      </c>
      <c r="G32" s="15">
        <v>163</v>
      </c>
      <c r="H32" s="16"/>
      <c r="I32" s="16"/>
      <c r="J32" s="16"/>
      <c r="K32" s="16"/>
      <c r="L32" s="16"/>
    </row>
    <row r="33" spans="1:12" ht="15" customHeight="1" x14ac:dyDescent="0.2">
      <c r="A33" s="192" t="s">
        <v>241</v>
      </c>
      <c r="B33" s="22">
        <v>17969</v>
      </c>
      <c r="C33" s="22">
        <v>0</v>
      </c>
      <c r="D33" s="22">
        <v>4562</v>
      </c>
      <c r="E33" s="22">
        <v>6363</v>
      </c>
      <c r="F33" s="46" t="s">
        <v>40</v>
      </c>
      <c r="G33" s="22">
        <v>99</v>
      </c>
      <c r="H33" s="16"/>
      <c r="I33" s="16"/>
      <c r="J33" s="16"/>
      <c r="K33" s="16"/>
      <c r="L33" s="16"/>
    </row>
    <row r="34" spans="1:12" ht="15" customHeight="1" x14ac:dyDescent="0.2">
      <c r="A34" s="191" t="s">
        <v>34</v>
      </c>
      <c r="B34" s="15">
        <v>13919</v>
      </c>
      <c r="C34" s="15">
        <v>0</v>
      </c>
      <c r="D34" s="15">
        <v>8727</v>
      </c>
      <c r="E34" s="15">
        <v>15697</v>
      </c>
      <c r="F34" s="47" t="s">
        <v>40</v>
      </c>
      <c r="G34" s="15">
        <v>104</v>
      </c>
      <c r="H34" s="16"/>
      <c r="I34" s="16"/>
      <c r="J34" s="16"/>
      <c r="K34" s="16"/>
      <c r="L34" s="16"/>
    </row>
    <row r="35" spans="1:12" ht="15" customHeight="1" x14ac:dyDescent="0.2">
      <c r="A35" s="192" t="s">
        <v>263</v>
      </c>
      <c r="B35" s="22">
        <v>8234</v>
      </c>
      <c r="C35" s="22">
        <v>0</v>
      </c>
      <c r="D35" s="22">
        <v>2112</v>
      </c>
      <c r="E35" s="22">
        <v>4062</v>
      </c>
      <c r="F35" s="46" t="s">
        <v>40</v>
      </c>
      <c r="G35" s="22">
        <v>70</v>
      </c>
      <c r="H35" s="16"/>
      <c r="I35" s="16"/>
      <c r="J35" s="16"/>
      <c r="K35" s="16"/>
      <c r="L35" s="16"/>
    </row>
    <row r="36" spans="1:12" ht="15" customHeight="1" x14ac:dyDescent="0.2">
      <c r="A36" s="191" t="s">
        <v>264</v>
      </c>
      <c r="B36" s="15">
        <v>27213</v>
      </c>
      <c r="C36" s="15">
        <v>526</v>
      </c>
      <c r="D36" s="15" t="s">
        <v>40</v>
      </c>
      <c r="E36" s="237">
        <v>187</v>
      </c>
      <c r="F36" s="251"/>
      <c r="G36" s="15">
        <v>22</v>
      </c>
      <c r="H36" s="16"/>
      <c r="I36" s="16"/>
      <c r="J36" s="16"/>
      <c r="K36" s="16"/>
      <c r="L36" s="16"/>
    </row>
    <row r="37" spans="1:12" ht="15" customHeight="1" x14ac:dyDescent="0.2">
      <c r="A37" s="192" t="s">
        <v>158</v>
      </c>
      <c r="B37" s="22">
        <v>6515</v>
      </c>
      <c r="C37" s="22" t="s">
        <v>40</v>
      </c>
      <c r="D37" s="22" t="s">
        <v>40</v>
      </c>
      <c r="E37" s="22">
        <v>4680</v>
      </c>
      <c r="F37" s="46" t="s">
        <v>40</v>
      </c>
      <c r="G37" s="22">
        <v>40</v>
      </c>
      <c r="H37" s="16"/>
      <c r="I37" s="16"/>
      <c r="J37" s="16"/>
      <c r="K37" s="16"/>
      <c r="L37" s="16"/>
    </row>
    <row r="38" spans="1:12" ht="15" customHeight="1" x14ac:dyDescent="0.2">
      <c r="A38" s="191" t="s">
        <v>136</v>
      </c>
      <c r="B38" s="15">
        <v>3760</v>
      </c>
      <c r="C38" s="15" t="s">
        <v>40</v>
      </c>
      <c r="D38" s="15" t="s">
        <v>40</v>
      </c>
      <c r="E38" s="237">
        <v>2</v>
      </c>
      <c r="F38" s="237"/>
      <c r="G38" s="15">
        <v>40</v>
      </c>
      <c r="H38" s="16"/>
      <c r="I38" s="16"/>
      <c r="J38" s="16"/>
      <c r="K38" s="16"/>
      <c r="L38" s="16"/>
    </row>
    <row r="39" spans="1:12" ht="15" customHeight="1" x14ac:dyDescent="0.2">
      <c r="A39" s="192" t="s">
        <v>333</v>
      </c>
      <c r="B39" s="22">
        <v>147228</v>
      </c>
      <c r="C39" s="22">
        <v>14</v>
      </c>
      <c r="D39" s="22" t="s">
        <v>40</v>
      </c>
      <c r="E39" s="236">
        <v>584</v>
      </c>
      <c r="F39" s="236"/>
      <c r="G39" s="22">
        <v>40</v>
      </c>
      <c r="H39" s="16"/>
      <c r="I39" s="16"/>
      <c r="J39" s="16"/>
      <c r="K39" s="16"/>
      <c r="L39" s="16"/>
    </row>
    <row r="40" spans="1:12" ht="15" customHeight="1" x14ac:dyDescent="0.2">
      <c r="A40" s="191" t="s">
        <v>200</v>
      </c>
      <c r="B40" s="15">
        <v>11422</v>
      </c>
      <c r="C40" s="47" t="s">
        <v>40</v>
      </c>
      <c r="D40" s="47" t="s">
        <v>40</v>
      </c>
      <c r="E40" s="237">
        <v>229</v>
      </c>
      <c r="F40" s="237"/>
      <c r="G40" s="15">
        <v>40</v>
      </c>
      <c r="H40" s="16"/>
      <c r="I40" s="16"/>
      <c r="J40" s="16"/>
      <c r="K40" s="16"/>
      <c r="L40" s="16"/>
    </row>
    <row r="41" spans="1:12" s="182" customFormat="1" ht="15" customHeight="1" x14ac:dyDescent="0.2">
      <c r="A41" s="192" t="s">
        <v>682</v>
      </c>
      <c r="B41" s="22">
        <v>5488</v>
      </c>
      <c r="C41" s="46">
        <v>0</v>
      </c>
      <c r="D41" s="22">
        <v>8203</v>
      </c>
      <c r="E41" s="236">
        <v>11496</v>
      </c>
      <c r="F41" s="236"/>
      <c r="G41" s="22">
        <v>54</v>
      </c>
      <c r="H41" s="45"/>
      <c r="I41" s="45"/>
      <c r="J41" s="45"/>
      <c r="K41" s="45"/>
      <c r="L41" s="45"/>
    </row>
    <row r="42" spans="1:12" ht="15" customHeight="1" x14ac:dyDescent="0.2">
      <c r="A42" s="194" t="s">
        <v>45</v>
      </c>
      <c r="B42" s="15"/>
      <c r="C42" s="15"/>
      <c r="D42" s="15"/>
      <c r="E42" s="15"/>
      <c r="F42" s="47"/>
      <c r="G42" s="15"/>
      <c r="H42" s="16"/>
      <c r="I42" s="16"/>
      <c r="J42" s="16"/>
      <c r="K42" s="16"/>
      <c r="L42" s="16"/>
    </row>
    <row r="43" spans="1:12" ht="15" customHeight="1" x14ac:dyDescent="0.2">
      <c r="A43" s="192" t="s">
        <v>147</v>
      </c>
      <c r="B43" s="22">
        <v>1991375</v>
      </c>
      <c r="C43" s="22">
        <v>72312</v>
      </c>
      <c r="D43" s="22">
        <v>329914</v>
      </c>
      <c r="E43" s="22">
        <v>63065</v>
      </c>
      <c r="F43" s="46">
        <v>4535</v>
      </c>
      <c r="G43" s="22">
        <v>5239</v>
      </c>
      <c r="H43" s="16"/>
      <c r="I43" s="16"/>
      <c r="J43" s="16"/>
      <c r="K43" s="16"/>
      <c r="L43" s="16"/>
    </row>
    <row r="44" spans="1:12" ht="15" customHeight="1" x14ac:dyDescent="0.2">
      <c r="A44" s="191" t="s">
        <v>157</v>
      </c>
      <c r="B44" s="15">
        <v>564704</v>
      </c>
      <c r="C44" s="15">
        <v>66493</v>
      </c>
      <c r="D44" s="15">
        <v>72323</v>
      </c>
      <c r="E44" s="15">
        <v>38884</v>
      </c>
      <c r="F44" s="47">
        <v>2556</v>
      </c>
      <c r="G44" s="15">
        <v>3497</v>
      </c>
      <c r="H44" s="16"/>
      <c r="I44" s="16"/>
      <c r="J44" s="16"/>
      <c r="K44" s="16"/>
      <c r="L44" s="16"/>
    </row>
    <row r="45" spans="1:12" ht="15" customHeight="1" x14ac:dyDescent="0.2">
      <c r="A45" s="192" t="s">
        <v>44</v>
      </c>
      <c r="B45" s="22">
        <v>47280</v>
      </c>
      <c r="C45" s="22">
        <v>27</v>
      </c>
      <c r="D45" s="22">
        <v>9539</v>
      </c>
      <c r="E45" s="22">
        <v>1300</v>
      </c>
      <c r="F45" s="46" t="s">
        <v>40</v>
      </c>
      <c r="G45" s="22">
        <v>257</v>
      </c>
      <c r="H45" s="16"/>
      <c r="I45" s="16"/>
      <c r="J45" s="16"/>
      <c r="K45" s="16"/>
      <c r="L45" s="16"/>
    </row>
    <row r="46" spans="1:12" ht="15" customHeight="1" x14ac:dyDescent="0.2">
      <c r="A46" s="31" t="s">
        <v>684</v>
      </c>
      <c r="B46" s="15">
        <v>167629</v>
      </c>
      <c r="C46" s="15" t="s">
        <v>683</v>
      </c>
      <c r="D46" s="15">
        <v>2981</v>
      </c>
      <c r="E46" s="15">
        <v>10565</v>
      </c>
      <c r="F46" s="47">
        <v>1013</v>
      </c>
      <c r="G46" s="15">
        <v>1311</v>
      </c>
      <c r="H46" s="16"/>
      <c r="I46" s="16"/>
      <c r="J46" s="16"/>
      <c r="K46" s="16"/>
      <c r="L46" s="16"/>
    </row>
    <row r="47" spans="1:12" ht="15" customHeight="1" x14ac:dyDescent="0.2">
      <c r="A47" s="32" t="s">
        <v>43</v>
      </c>
      <c r="B47" s="22">
        <v>276967</v>
      </c>
      <c r="C47" s="22">
        <v>1134</v>
      </c>
      <c r="D47" s="22" t="s">
        <v>40</v>
      </c>
      <c r="E47" s="22">
        <v>1119</v>
      </c>
      <c r="F47" s="46">
        <v>15</v>
      </c>
      <c r="G47" s="22">
        <v>28</v>
      </c>
      <c r="H47" s="15"/>
      <c r="I47" s="15"/>
      <c r="J47" s="15"/>
      <c r="K47" s="47"/>
      <c r="L47" s="15"/>
    </row>
    <row r="48" spans="1:12" ht="15" customHeight="1" x14ac:dyDescent="0.2">
      <c r="A48" s="191" t="s">
        <v>48</v>
      </c>
      <c r="B48" s="15">
        <v>116337</v>
      </c>
      <c r="C48" s="15">
        <v>120</v>
      </c>
      <c r="D48" s="15">
        <v>8891</v>
      </c>
      <c r="E48" s="15">
        <v>13319</v>
      </c>
      <c r="F48" s="47" t="s">
        <v>40</v>
      </c>
      <c r="G48" s="15">
        <v>800</v>
      </c>
      <c r="H48" s="16"/>
      <c r="I48" s="16"/>
      <c r="J48" s="16"/>
      <c r="K48" s="16"/>
      <c r="L48" s="16"/>
    </row>
    <row r="49" spans="1:12" ht="15" customHeight="1" x14ac:dyDescent="0.2">
      <c r="A49" s="192" t="s">
        <v>146</v>
      </c>
      <c r="B49" s="200">
        <v>33873</v>
      </c>
      <c r="C49" s="200">
        <v>540</v>
      </c>
      <c r="D49" s="200">
        <v>2635</v>
      </c>
      <c r="E49" s="200">
        <v>8460</v>
      </c>
      <c r="F49" s="206">
        <v>126</v>
      </c>
      <c r="G49" s="200">
        <v>135</v>
      </c>
      <c r="H49" s="16"/>
      <c r="I49" s="16"/>
      <c r="J49" s="16"/>
      <c r="K49" s="16"/>
      <c r="L49" s="16"/>
    </row>
    <row r="50" spans="1:12" ht="15" customHeight="1" x14ac:dyDescent="0.2">
      <c r="A50" s="31" t="s">
        <v>360</v>
      </c>
      <c r="B50" s="15">
        <v>223206</v>
      </c>
      <c r="C50" s="15">
        <v>27</v>
      </c>
      <c r="D50" s="15">
        <v>1622</v>
      </c>
      <c r="E50" s="15">
        <v>5265</v>
      </c>
      <c r="F50" s="47">
        <v>346</v>
      </c>
      <c r="G50" s="15">
        <v>208</v>
      </c>
      <c r="H50" s="16"/>
      <c r="I50" s="16"/>
      <c r="J50" s="16"/>
      <c r="K50" s="16"/>
      <c r="L50" s="16"/>
    </row>
    <row r="51" spans="1:12" ht="15" customHeight="1" x14ac:dyDescent="0.2">
      <c r="A51" s="192" t="s">
        <v>1</v>
      </c>
      <c r="B51" s="22">
        <v>1097</v>
      </c>
      <c r="C51" s="22" t="s">
        <v>40</v>
      </c>
      <c r="D51" s="22" t="s">
        <v>40</v>
      </c>
      <c r="E51" s="22">
        <v>598</v>
      </c>
      <c r="F51" s="46">
        <v>15</v>
      </c>
      <c r="G51" s="22">
        <v>200</v>
      </c>
      <c r="H51" s="16"/>
      <c r="I51" s="16"/>
      <c r="J51" s="16"/>
      <c r="K51" s="16"/>
      <c r="L51" s="16"/>
    </row>
    <row r="52" spans="1:12" s="182" customFormat="1" ht="15" customHeight="1" x14ac:dyDescent="0.2">
      <c r="A52" s="14" t="s">
        <v>91</v>
      </c>
      <c r="B52" s="15"/>
      <c r="C52" s="15"/>
      <c r="D52" s="15"/>
      <c r="E52" s="15"/>
      <c r="F52" s="47"/>
      <c r="G52" s="15"/>
      <c r="H52" s="45"/>
      <c r="I52" s="45"/>
      <c r="J52" s="45"/>
      <c r="K52" s="45"/>
      <c r="L52" s="45"/>
    </row>
    <row r="53" spans="1:12" ht="15" customHeight="1" x14ac:dyDescent="0.2">
      <c r="A53" s="192" t="s">
        <v>206</v>
      </c>
      <c r="B53" s="22">
        <v>1610000</v>
      </c>
      <c r="C53" s="22">
        <v>1010000</v>
      </c>
      <c r="D53" s="22">
        <v>5580</v>
      </c>
      <c r="E53" s="22">
        <v>5120</v>
      </c>
      <c r="F53" s="46">
        <v>7233</v>
      </c>
      <c r="G53" s="22">
        <v>44</v>
      </c>
      <c r="H53" s="16"/>
      <c r="I53" s="16"/>
      <c r="J53" s="16"/>
      <c r="K53" s="16"/>
      <c r="L53" s="16"/>
    </row>
    <row r="54" spans="1:12" ht="15" customHeight="1" x14ac:dyDescent="0.2">
      <c r="A54" s="191" t="s">
        <v>797</v>
      </c>
      <c r="B54" s="15">
        <v>182966</v>
      </c>
      <c r="C54" s="15">
        <v>900</v>
      </c>
      <c r="D54" s="15">
        <v>84501</v>
      </c>
      <c r="E54" s="15">
        <v>132800</v>
      </c>
      <c r="F54" s="47" t="s">
        <v>40</v>
      </c>
      <c r="G54" s="15">
        <v>503</v>
      </c>
      <c r="H54" s="16"/>
      <c r="I54" s="16"/>
      <c r="J54" s="16"/>
      <c r="K54" s="16"/>
      <c r="L54" s="16"/>
    </row>
    <row r="55" spans="1:12" ht="15" customHeight="1" x14ac:dyDescent="0.2">
      <c r="A55" s="192" t="s">
        <v>7</v>
      </c>
      <c r="B55" s="22">
        <v>13692</v>
      </c>
      <c r="C55" s="22">
        <v>1984</v>
      </c>
      <c r="D55" s="22">
        <v>2313</v>
      </c>
      <c r="E55" s="22">
        <v>3585</v>
      </c>
      <c r="F55" s="46" t="s">
        <v>40</v>
      </c>
      <c r="G55" s="22">
        <v>16</v>
      </c>
      <c r="H55" s="16"/>
      <c r="I55" s="16"/>
      <c r="J55" s="16"/>
      <c r="K55" s="16"/>
      <c r="L55" s="16"/>
    </row>
    <row r="56" spans="1:12" ht="15" customHeight="1" x14ac:dyDescent="0.2">
      <c r="A56" s="191" t="s">
        <v>249</v>
      </c>
      <c r="B56" s="15">
        <v>53178</v>
      </c>
      <c r="C56" s="15" t="s">
        <v>40</v>
      </c>
      <c r="D56" s="15" t="s">
        <v>40</v>
      </c>
      <c r="E56" s="15">
        <v>940</v>
      </c>
      <c r="F56" s="47" t="s">
        <v>40</v>
      </c>
      <c r="G56" s="15" t="s">
        <v>40</v>
      </c>
      <c r="H56" s="16"/>
      <c r="I56" s="16"/>
      <c r="J56" s="16"/>
      <c r="K56" s="16"/>
      <c r="L56" s="16"/>
    </row>
    <row r="57" spans="1:12" ht="15" customHeight="1" x14ac:dyDescent="0.2">
      <c r="A57" s="192" t="s">
        <v>560</v>
      </c>
      <c r="B57" s="22">
        <v>879</v>
      </c>
      <c r="C57" s="22" t="s">
        <v>40</v>
      </c>
      <c r="D57" s="22" t="s">
        <v>40</v>
      </c>
      <c r="E57" s="22">
        <v>2400</v>
      </c>
      <c r="F57" s="46" t="s">
        <v>40</v>
      </c>
      <c r="G57" s="22" t="s">
        <v>40</v>
      </c>
      <c r="H57" s="16"/>
      <c r="I57" s="16"/>
      <c r="J57" s="16"/>
      <c r="K57" s="16"/>
      <c r="L57" s="16"/>
    </row>
    <row r="58" spans="1:12" ht="15" customHeight="1" x14ac:dyDescent="0.2">
      <c r="A58" s="191" t="s">
        <v>685</v>
      </c>
      <c r="B58" s="15">
        <v>39304</v>
      </c>
      <c r="C58" s="15">
        <v>1109</v>
      </c>
      <c r="D58" s="15" t="s">
        <v>40</v>
      </c>
      <c r="E58" s="15" t="s">
        <v>40</v>
      </c>
      <c r="F58" s="47" t="s">
        <v>40</v>
      </c>
      <c r="G58" s="15" t="s">
        <v>40</v>
      </c>
      <c r="H58" s="16"/>
      <c r="I58" s="16"/>
      <c r="J58" s="16"/>
      <c r="K58" s="16"/>
      <c r="L58" s="16"/>
    </row>
    <row r="59" spans="1:12" ht="15" customHeight="1" x14ac:dyDescent="0.2">
      <c r="A59" s="192" t="s">
        <v>247</v>
      </c>
      <c r="B59" s="22">
        <v>53354</v>
      </c>
      <c r="C59" s="22">
        <v>32</v>
      </c>
      <c r="D59" s="22">
        <v>264</v>
      </c>
      <c r="E59" s="22">
        <v>760</v>
      </c>
      <c r="F59" s="22"/>
      <c r="G59" s="22">
        <v>26</v>
      </c>
      <c r="H59" s="16"/>
      <c r="I59" s="16"/>
      <c r="J59" s="16"/>
      <c r="K59" s="16"/>
      <c r="L59" s="16"/>
    </row>
    <row r="60" spans="1:12" ht="15" customHeight="1" x14ac:dyDescent="0.2">
      <c r="A60" s="31" t="s">
        <v>266</v>
      </c>
      <c r="B60" s="15">
        <v>37819</v>
      </c>
      <c r="C60" s="15">
        <v>1194</v>
      </c>
      <c r="D60" s="15">
        <v>2</v>
      </c>
      <c r="E60" s="235">
        <v>62</v>
      </c>
      <c r="F60" s="235"/>
      <c r="G60" s="15">
        <v>24</v>
      </c>
      <c r="H60" s="16"/>
      <c r="I60" s="16"/>
      <c r="J60" s="16"/>
      <c r="K60" s="16"/>
      <c r="L60" s="16"/>
    </row>
    <row r="61" spans="1:12" ht="15" customHeight="1" x14ac:dyDescent="0.2">
      <c r="A61" s="192" t="s">
        <v>237</v>
      </c>
      <c r="B61" s="22">
        <v>70843</v>
      </c>
      <c r="C61" s="22">
        <v>1450</v>
      </c>
      <c r="D61" s="22">
        <v>250</v>
      </c>
      <c r="E61" s="238">
        <v>1571</v>
      </c>
      <c r="F61" s="238"/>
      <c r="G61" s="22">
        <v>28</v>
      </c>
      <c r="H61" s="16"/>
      <c r="I61" s="16"/>
      <c r="J61" s="16"/>
      <c r="K61" s="16"/>
      <c r="L61" s="16"/>
    </row>
    <row r="62" spans="1:12" ht="15" customHeight="1" x14ac:dyDescent="0.2">
      <c r="A62" s="31" t="s">
        <v>238</v>
      </c>
      <c r="B62" s="15">
        <v>36377</v>
      </c>
      <c r="C62" s="15">
        <v>514</v>
      </c>
      <c r="D62" s="15">
        <v>387</v>
      </c>
      <c r="E62" s="235">
        <v>973</v>
      </c>
      <c r="F62" s="235" t="s">
        <v>40</v>
      </c>
      <c r="G62" s="15">
        <v>54</v>
      </c>
      <c r="H62" s="16"/>
      <c r="I62" s="16"/>
      <c r="J62" s="16"/>
      <c r="K62" s="16"/>
      <c r="L62" s="16"/>
    </row>
    <row r="63" spans="1:12" ht="15" customHeight="1" x14ac:dyDescent="0.2">
      <c r="A63" s="32" t="s">
        <v>256</v>
      </c>
      <c r="B63" s="22">
        <v>3018</v>
      </c>
      <c r="C63" s="22">
        <v>151</v>
      </c>
      <c r="D63" s="22" t="s">
        <v>40</v>
      </c>
      <c r="E63" s="22" t="s">
        <v>40</v>
      </c>
      <c r="F63" s="46">
        <v>16</v>
      </c>
      <c r="G63" s="22">
        <v>3</v>
      </c>
      <c r="H63" s="16"/>
      <c r="I63" s="16"/>
      <c r="J63" s="16"/>
      <c r="K63" s="16"/>
      <c r="L63" s="16"/>
    </row>
    <row r="64" spans="1:12" ht="15" customHeight="1" x14ac:dyDescent="0.2">
      <c r="A64" s="31" t="s">
        <v>216</v>
      </c>
      <c r="B64" s="15">
        <v>22768</v>
      </c>
      <c r="C64" s="15">
        <v>278</v>
      </c>
      <c r="D64" s="15" t="s">
        <v>40</v>
      </c>
      <c r="E64" s="15" t="s">
        <v>40</v>
      </c>
      <c r="F64" s="47">
        <v>2501</v>
      </c>
      <c r="G64" s="15">
        <v>50</v>
      </c>
      <c r="H64" s="16"/>
      <c r="I64" s="16"/>
      <c r="J64" s="16"/>
      <c r="K64" s="16"/>
      <c r="L64" s="16"/>
    </row>
    <row r="65" spans="1:12" ht="15" customHeight="1" x14ac:dyDescent="0.2">
      <c r="A65" s="192" t="s">
        <v>292</v>
      </c>
      <c r="B65" s="22">
        <v>3970</v>
      </c>
      <c r="C65" s="22">
        <v>319</v>
      </c>
      <c r="D65" s="22">
        <v>20</v>
      </c>
      <c r="E65" s="22">
        <v>84</v>
      </c>
      <c r="F65" s="46">
        <v>5</v>
      </c>
      <c r="G65" s="22">
        <v>12</v>
      </c>
      <c r="H65" s="16"/>
      <c r="I65" s="16"/>
      <c r="J65" s="16"/>
      <c r="K65" s="16"/>
      <c r="L65" s="16"/>
    </row>
    <row r="66" spans="1:12" ht="12.75" customHeight="1" x14ac:dyDescent="0.2">
      <c r="A66" s="25" t="s">
        <v>686</v>
      </c>
      <c r="B66" s="216"/>
      <c r="C66" s="216"/>
      <c r="D66" s="216"/>
      <c r="E66" s="216"/>
      <c r="F66" s="181"/>
      <c r="G66" s="183"/>
      <c r="H66" s="16"/>
      <c r="I66" s="16"/>
      <c r="J66" s="16"/>
      <c r="K66" s="16"/>
      <c r="L66" s="16"/>
    </row>
    <row r="67" spans="1:12" ht="12.75" customHeight="1" x14ac:dyDescent="0.2">
      <c r="A67" s="67" t="s">
        <v>343</v>
      </c>
      <c r="B67" s="217"/>
      <c r="C67" s="217"/>
      <c r="D67" s="217"/>
      <c r="E67" s="184"/>
      <c r="F67" s="216"/>
      <c r="G67" s="218"/>
      <c r="H67" s="16"/>
      <c r="I67" s="16"/>
      <c r="J67" s="16"/>
      <c r="K67" s="16"/>
      <c r="L67" s="16"/>
    </row>
    <row r="68" spans="1:12" ht="12.75" customHeight="1" x14ac:dyDescent="0.2">
      <c r="A68" s="60" t="s">
        <v>342</v>
      </c>
      <c r="B68" s="181"/>
      <c r="C68" s="181"/>
      <c r="D68" s="181"/>
      <c r="E68" s="184"/>
      <c r="F68" s="185"/>
      <c r="G68" s="186"/>
      <c r="H68" s="16"/>
      <c r="I68" s="16"/>
      <c r="J68" s="16"/>
      <c r="K68" s="16"/>
      <c r="L68" s="16"/>
    </row>
    <row r="69" spans="1:12" ht="12.75" customHeight="1" x14ac:dyDescent="0.2">
      <c r="A69" s="60" t="s">
        <v>207</v>
      </c>
      <c r="B69" s="181"/>
      <c r="C69" s="181"/>
      <c r="D69" s="181"/>
      <c r="E69" s="184"/>
      <c r="F69" s="185"/>
      <c r="G69" s="186"/>
      <c r="H69" s="16"/>
      <c r="I69" s="16"/>
      <c r="J69" s="16"/>
      <c r="K69" s="16"/>
      <c r="L69" s="16"/>
    </row>
    <row r="70" spans="1:12" ht="12.75" customHeight="1" x14ac:dyDescent="0.2">
      <c r="A70" s="60" t="s">
        <v>369</v>
      </c>
      <c r="B70" s="181"/>
      <c r="C70" s="181"/>
      <c r="D70" s="181"/>
      <c r="E70" s="184"/>
      <c r="F70" s="185"/>
      <c r="G70" s="186"/>
      <c r="H70" s="16"/>
      <c r="I70" s="16"/>
      <c r="J70" s="16"/>
      <c r="K70" s="16"/>
      <c r="L70" s="16"/>
    </row>
    <row r="71" spans="1:12" ht="12.75" customHeight="1" x14ac:dyDescent="0.2">
      <c r="A71" s="181"/>
      <c r="B71" s="181"/>
      <c r="C71" s="181"/>
      <c r="D71" s="181"/>
      <c r="E71" s="184"/>
      <c r="F71" s="185"/>
      <c r="G71" s="186"/>
      <c r="H71" s="16"/>
      <c r="I71" s="16"/>
      <c r="J71" s="16"/>
      <c r="K71" s="16"/>
      <c r="L71" s="16"/>
    </row>
    <row r="72" spans="1:12" ht="12.75" customHeight="1" x14ac:dyDescent="0.2">
      <c r="A72" s="181"/>
      <c r="B72" s="181"/>
      <c r="C72" s="181"/>
      <c r="D72" s="181"/>
      <c r="E72" s="184"/>
      <c r="F72" s="185"/>
      <c r="G72" s="186"/>
      <c r="H72" s="16"/>
      <c r="I72" s="16"/>
      <c r="J72" s="16"/>
      <c r="K72" s="16"/>
      <c r="L72" s="16"/>
    </row>
    <row r="73" spans="1:12" ht="12.75" customHeight="1" x14ac:dyDescent="0.2">
      <c r="A73" s="181"/>
      <c r="B73" s="181"/>
      <c r="C73" s="181"/>
      <c r="D73" s="181"/>
      <c r="E73" s="184"/>
      <c r="F73" s="185"/>
      <c r="G73" s="186"/>
      <c r="H73" s="16"/>
      <c r="I73" s="16"/>
      <c r="J73" s="16"/>
      <c r="K73" s="16"/>
      <c r="L73" s="16"/>
    </row>
    <row r="74" spans="1:12" ht="12.75" customHeight="1" x14ac:dyDescent="0.2">
      <c r="A74" s="181"/>
      <c r="B74" s="181"/>
      <c r="C74" s="181"/>
      <c r="D74" s="181"/>
      <c r="E74" s="184"/>
      <c r="F74" s="185"/>
      <c r="G74" s="186"/>
      <c r="H74" s="16"/>
      <c r="I74" s="16"/>
      <c r="J74" s="16"/>
      <c r="K74" s="16"/>
      <c r="L74" s="16"/>
    </row>
    <row r="75" spans="1:12" ht="12.75" customHeight="1" x14ac:dyDescent="0.2">
      <c r="A75" s="181"/>
      <c r="B75" s="181"/>
      <c r="C75" s="181"/>
      <c r="D75" s="181"/>
      <c r="E75" s="184"/>
      <c r="F75" s="185"/>
      <c r="G75" s="186"/>
      <c r="H75" s="16"/>
      <c r="I75" s="16"/>
      <c r="J75" s="16"/>
      <c r="K75" s="16"/>
      <c r="L75" s="16"/>
    </row>
    <row r="76" spans="1:12" ht="12.75" customHeight="1" x14ac:dyDescent="0.2">
      <c r="A76" s="181"/>
      <c r="B76" s="181"/>
      <c r="C76" s="181"/>
      <c r="D76" s="181"/>
      <c r="E76" s="184"/>
      <c r="F76" s="185"/>
      <c r="G76" s="186"/>
      <c r="H76" s="16"/>
      <c r="I76" s="16"/>
      <c r="J76" s="16"/>
      <c r="K76" s="16"/>
      <c r="L76" s="16"/>
    </row>
    <row r="77" spans="1:12" ht="12.75" customHeight="1" x14ac:dyDescent="0.2">
      <c r="A77" s="181"/>
      <c r="B77" s="181"/>
      <c r="C77" s="181"/>
      <c r="D77" s="181"/>
      <c r="E77" s="184"/>
      <c r="F77" s="185"/>
      <c r="G77" s="186"/>
      <c r="H77" s="16"/>
      <c r="I77" s="16"/>
      <c r="J77" s="16"/>
      <c r="K77" s="16"/>
      <c r="L77" s="16"/>
    </row>
    <row r="78" spans="1:12" ht="12.75" customHeight="1" x14ac:dyDescent="0.2">
      <c r="A78" s="181"/>
      <c r="B78" s="181"/>
      <c r="C78" s="181"/>
      <c r="D78" s="181"/>
      <c r="E78" s="184"/>
      <c r="F78" s="185"/>
      <c r="G78" s="186"/>
      <c r="H78" s="16"/>
      <c r="I78" s="16"/>
      <c r="J78" s="16"/>
      <c r="K78" s="16"/>
      <c r="L78" s="16"/>
    </row>
    <row r="79" spans="1:12" ht="12.75" customHeight="1" x14ac:dyDescent="0.2">
      <c r="A79" s="181"/>
      <c r="B79" s="181"/>
      <c r="C79" s="181"/>
      <c r="D79" s="181"/>
      <c r="E79" s="184"/>
      <c r="F79" s="185"/>
      <c r="G79" s="186"/>
      <c r="H79" s="16"/>
      <c r="I79" s="16"/>
      <c r="J79" s="16"/>
      <c r="K79" s="16"/>
      <c r="L79" s="16"/>
    </row>
    <row r="80" spans="1:12" ht="12.75" customHeight="1" x14ac:dyDescent="0.2">
      <c r="A80" s="181"/>
      <c r="B80" s="181"/>
      <c r="C80" s="181"/>
      <c r="D80" s="181"/>
      <c r="E80" s="184"/>
      <c r="F80" s="185"/>
      <c r="G80" s="186"/>
      <c r="H80" s="16"/>
      <c r="I80" s="16"/>
      <c r="J80" s="16"/>
      <c r="K80" s="16"/>
      <c r="L80" s="16"/>
    </row>
    <row r="81" spans="1:12" ht="12.75" customHeight="1" x14ac:dyDescent="0.2">
      <c r="A81" s="181"/>
      <c r="B81" s="181"/>
      <c r="C81" s="181"/>
      <c r="D81" s="181"/>
      <c r="E81" s="184"/>
      <c r="F81" s="185"/>
      <c r="G81" s="186"/>
      <c r="H81" s="16"/>
      <c r="I81" s="16"/>
      <c r="J81" s="16"/>
      <c r="K81" s="16"/>
      <c r="L81" s="16"/>
    </row>
    <row r="82" spans="1:12" ht="12.75" customHeight="1" x14ac:dyDescent="0.2">
      <c r="A82" s="181"/>
      <c r="B82" s="181"/>
      <c r="C82" s="181"/>
      <c r="D82" s="181"/>
      <c r="E82" s="184"/>
      <c r="F82" s="185"/>
      <c r="G82" s="186"/>
      <c r="H82" s="16"/>
      <c r="I82" s="16"/>
      <c r="J82" s="16"/>
      <c r="K82" s="16"/>
      <c r="L82" s="16"/>
    </row>
    <row r="83" spans="1:12" ht="12.75" customHeight="1" x14ac:dyDescent="0.2">
      <c r="A83" s="181"/>
      <c r="B83" s="181"/>
      <c r="C83" s="181"/>
      <c r="D83" s="181"/>
      <c r="E83" s="184"/>
      <c r="F83" s="185"/>
      <c r="G83" s="186"/>
      <c r="H83" s="16"/>
      <c r="I83" s="16"/>
      <c r="J83" s="16"/>
      <c r="K83" s="16"/>
      <c r="L83" s="16"/>
    </row>
    <row r="84" spans="1:12" ht="12.75" customHeight="1" x14ac:dyDescent="0.2">
      <c r="A84" s="181"/>
      <c r="B84" s="181"/>
      <c r="C84" s="181"/>
      <c r="D84" s="181"/>
      <c r="E84" s="184"/>
      <c r="F84" s="185"/>
      <c r="G84" s="186"/>
      <c r="H84" s="16"/>
      <c r="I84" s="16"/>
      <c r="J84" s="16"/>
      <c r="K84" s="16"/>
      <c r="L84" s="16"/>
    </row>
    <row r="85" spans="1:12" ht="12.75" customHeight="1" x14ac:dyDescent="0.2">
      <c r="A85" s="181"/>
      <c r="B85" s="181"/>
      <c r="C85" s="181"/>
      <c r="D85" s="181"/>
      <c r="E85" s="184"/>
      <c r="F85" s="185"/>
      <c r="G85" s="186"/>
      <c r="H85" s="16"/>
      <c r="I85" s="16"/>
      <c r="J85" s="16"/>
      <c r="K85" s="16"/>
      <c r="L85" s="16"/>
    </row>
    <row r="86" spans="1:12" ht="12.75" customHeight="1" x14ac:dyDescent="0.2">
      <c r="A86" s="181"/>
      <c r="B86" s="181"/>
      <c r="C86" s="181"/>
      <c r="D86" s="181"/>
      <c r="E86" s="184"/>
      <c r="F86" s="185"/>
      <c r="G86" s="186"/>
      <c r="H86" s="16"/>
      <c r="I86" s="16"/>
      <c r="J86" s="16"/>
      <c r="K86" s="16"/>
      <c r="L86" s="16"/>
    </row>
    <row r="87" spans="1:12" ht="12.75" customHeight="1" x14ac:dyDescent="0.2">
      <c r="A87" s="181"/>
      <c r="B87" s="181"/>
      <c r="C87" s="181"/>
      <c r="D87" s="181"/>
      <c r="E87" s="184"/>
      <c r="F87" s="185"/>
      <c r="G87" s="186"/>
      <c r="H87" s="16"/>
      <c r="I87" s="16"/>
      <c r="J87" s="16"/>
      <c r="K87" s="16"/>
      <c r="L87" s="16"/>
    </row>
    <row r="88" spans="1:12" ht="12.75" customHeight="1" x14ac:dyDescent="0.2">
      <c r="A88" s="181"/>
      <c r="B88" s="181"/>
      <c r="C88" s="181"/>
      <c r="D88" s="181"/>
      <c r="E88" s="184"/>
      <c r="F88" s="185"/>
      <c r="G88" s="186"/>
      <c r="H88" s="16"/>
      <c r="I88" s="16"/>
      <c r="J88" s="16"/>
      <c r="K88" s="16"/>
      <c r="L88" s="16"/>
    </row>
    <row r="89" spans="1:12" ht="12.75" customHeight="1" x14ac:dyDescent="0.2">
      <c r="A89" s="181"/>
      <c r="B89" s="181"/>
      <c r="C89" s="181"/>
      <c r="D89" s="181"/>
      <c r="E89" s="184"/>
      <c r="F89" s="185"/>
      <c r="G89" s="186"/>
      <c r="H89" s="16"/>
      <c r="I89" s="16"/>
      <c r="J89" s="16"/>
      <c r="K89" s="16"/>
      <c r="L89" s="16"/>
    </row>
    <row r="90" spans="1:12" ht="12.75" customHeight="1" x14ac:dyDescent="0.2">
      <c r="A90" s="181"/>
      <c r="B90" s="181"/>
      <c r="C90" s="181"/>
      <c r="D90" s="181"/>
      <c r="E90" s="184"/>
      <c r="F90" s="185"/>
      <c r="G90" s="186"/>
      <c r="H90" s="16"/>
      <c r="I90" s="16"/>
      <c r="J90" s="16"/>
      <c r="K90" s="16"/>
      <c r="L90" s="16"/>
    </row>
    <row r="91" spans="1:12" ht="12.75" customHeight="1" x14ac:dyDescent="0.2">
      <c r="A91" s="181"/>
      <c r="B91" s="181"/>
      <c r="C91" s="181"/>
      <c r="D91" s="181"/>
      <c r="E91" s="184"/>
      <c r="F91" s="185"/>
      <c r="G91" s="186"/>
      <c r="H91" s="16"/>
      <c r="I91" s="16"/>
      <c r="J91" s="16"/>
      <c r="K91" s="16"/>
      <c r="L91" s="16"/>
    </row>
    <row r="92" spans="1:12" ht="12.75" customHeight="1" x14ac:dyDescent="0.2">
      <c r="A92" s="181"/>
      <c r="B92" s="181"/>
      <c r="C92" s="181"/>
      <c r="D92" s="181"/>
      <c r="E92" s="184"/>
      <c r="F92" s="185"/>
      <c r="G92" s="186"/>
      <c r="H92" s="16"/>
      <c r="I92" s="16"/>
      <c r="J92" s="16"/>
      <c r="K92" s="16"/>
      <c r="L92" s="16"/>
    </row>
    <row r="93" spans="1:12" ht="12.75" customHeight="1" x14ac:dyDescent="0.2">
      <c r="A93" s="181"/>
      <c r="B93" s="181"/>
      <c r="C93" s="181"/>
      <c r="D93" s="181"/>
      <c r="E93" s="184"/>
      <c r="F93" s="185"/>
      <c r="G93" s="186"/>
      <c r="H93" s="16"/>
      <c r="I93" s="16"/>
      <c r="J93" s="16"/>
      <c r="K93" s="16"/>
      <c r="L93" s="16"/>
    </row>
    <row r="94" spans="1:12" ht="12.75" customHeight="1" x14ac:dyDescent="0.2">
      <c r="A94" s="181"/>
      <c r="B94" s="181"/>
      <c r="C94" s="181"/>
      <c r="D94" s="181"/>
      <c r="E94" s="184"/>
      <c r="F94" s="185"/>
      <c r="G94" s="186"/>
      <c r="H94" s="16"/>
      <c r="I94" s="16"/>
      <c r="J94" s="16"/>
      <c r="K94" s="16"/>
      <c r="L94" s="16"/>
    </row>
    <row r="95" spans="1:12" ht="12.75" customHeight="1" x14ac:dyDescent="0.2">
      <c r="A95" s="181"/>
      <c r="B95" s="181"/>
      <c r="C95" s="181"/>
      <c r="D95" s="181"/>
      <c r="E95" s="184"/>
      <c r="F95" s="185"/>
      <c r="G95" s="186"/>
      <c r="H95" s="16"/>
      <c r="I95" s="16"/>
      <c r="J95" s="16"/>
      <c r="K95" s="16"/>
      <c r="L95" s="16"/>
    </row>
    <row r="96" spans="1:12" ht="12.75" customHeight="1" x14ac:dyDescent="0.2">
      <c r="A96" s="181"/>
      <c r="B96" s="181"/>
      <c r="C96" s="181"/>
      <c r="D96" s="181"/>
      <c r="E96" s="184"/>
      <c r="F96" s="185"/>
      <c r="G96" s="186"/>
      <c r="H96" s="16"/>
      <c r="I96" s="16"/>
      <c r="J96" s="16"/>
      <c r="K96" s="16"/>
      <c r="L96" s="16"/>
    </row>
    <row r="97" spans="1:12" ht="12.75" customHeight="1" x14ac:dyDescent="0.2">
      <c r="A97" s="181"/>
      <c r="B97" s="181"/>
      <c r="C97" s="181"/>
      <c r="D97" s="181"/>
      <c r="E97" s="184"/>
      <c r="F97" s="185"/>
      <c r="G97" s="186"/>
      <c r="H97" s="16"/>
      <c r="I97" s="16"/>
      <c r="J97" s="16"/>
      <c r="K97" s="16"/>
      <c r="L97" s="16"/>
    </row>
    <row r="98" spans="1:12" ht="12.75" customHeight="1" x14ac:dyDescent="0.2">
      <c r="A98" s="181"/>
      <c r="B98" s="181"/>
      <c r="C98" s="181"/>
      <c r="D98" s="181"/>
      <c r="E98" s="184"/>
      <c r="F98" s="185"/>
      <c r="G98" s="186"/>
      <c r="H98" s="16"/>
      <c r="I98" s="16"/>
      <c r="J98" s="16"/>
      <c r="K98" s="16"/>
      <c r="L98" s="16"/>
    </row>
    <row r="99" spans="1:12" ht="12.75" customHeight="1" x14ac:dyDescent="0.2">
      <c r="A99" s="181"/>
      <c r="B99" s="181"/>
      <c r="C99" s="181"/>
      <c r="D99" s="181"/>
      <c r="E99" s="184"/>
      <c r="F99" s="185"/>
      <c r="G99" s="186"/>
      <c r="H99" s="16"/>
      <c r="I99" s="16"/>
      <c r="J99" s="16"/>
      <c r="K99" s="16"/>
      <c r="L99" s="16"/>
    </row>
    <row r="100" spans="1:12" ht="12.75" customHeight="1" x14ac:dyDescent="0.2">
      <c r="A100" s="181"/>
      <c r="B100" s="181"/>
      <c r="C100" s="181"/>
      <c r="D100" s="181"/>
      <c r="E100" s="184"/>
      <c r="F100" s="185"/>
      <c r="G100" s="186"/>
      <c r="H100" s="16"/>
      <c r="I100" s="16"/>
      <c r="J100" s="16"/>
      <c r="K100" s="16"/>
      <c r="L100" s="16"/>
    </row>
    <row r="101" spans="1:12" ht="12.75" customHeight="1" x14ac:dyDescent="0.2">
      <c r="A101" s="181"/>
      <c r="B101" s="181"/>
      <c r="C101" s="181"/>
      <c r="D101" s="181"/>
      <c r="E101" s="184"/>
      <c r="F101" s="185"/>
      <c r="G101" s="186"/>
      <c r="H101" s="16"/>
      <c r="I101" s="16"/>
      <c r="J101" s="16"/>
      <c r="K101" s="16"/>
      <c r="L101" s="16"/>
    </row>
    <row r="102" spans="1:12" ht="12.75" customHeight="1" x14ac:dyDescent="0.2">
      <c r="A102" s="181"/>
      <c r="B102" s="181"/>
      <c r="C102" s="181"/>
      <c r="D102" s="181"/>
      <c r="E102" s="184"/>
      <c r="F102" s="185"/>
      <c r="G102" s="186"/>
      <c r="H102" s="16"/>
      <c r="I102" s="16"/>
      <c r="J102" s="16"/>
      <c r="K102" s="16"/>
      <c r="L102" s="16"/>
    </row>
    <row r="103" spans="1:12" ht="12.75" customHeight="1" x14ac:dyDescent="0.2">
      <c r="A103" s="181"/>
      <c r="B103" s="181"/>
      <c r="C103" s="181"/>
      <c r="D103" s="181"/>
      <c r="E103" s="184"/>
      <c r="F103" s="185"/>
      <c r="G103" s="186"/>
      <c r="H103" s="16"/>
      <c r="I103" s="16"/>
      <c r="J103" s="16"/>
      <c r="K103" s="16"/>
      <c r="L103" s="16"/>
    </row>
    <row r="104" spans="1:12" ht="12.75" customHeight="1" x14ac:dyDescent="0.2">
      <c r="A104" s="181"/>
      <c r="B104" s="181"/>
      <c r="C104" s="181"/>
      <c r="D104" s="181"/>
      <c r="E104" s="184"/>
      <c r="F104" s="185"/>
      <c r="G104" s="186"/>
      <c r="H104" s="16"/>
      <c r="I104" s="16"/>
      <c r="J104" s="16"/>
      <c r="K104" s="16"/>
      <c r="L104" s="16"/>
    </row>
    <row r="105" spans="1:12" x14ac:dyDescent="0.2">
      <c r="A105" s="181"/>
      <c r="B105" s="181"/>
      <c r="C105" s="181"/>
      <c r="D105" s="181"/>
      <c r="E105" s="184"/>
      <c r="F105" s="185"/>
      <c r="G105" s="186"/>
      <c r="H105" s="16"/>
      <c r="I105" s="16"/>
      <c r="J105" s="16"/>
      <c r="K105" s="16"/>
      <c r="L105" s="16"/>
    </row>
  </sheetData>
  <mergeCells count="8">
    <mergeCell ref="E62:F62"/>
    <mergeCell ref="E41:F41"/>
    <mergeCell ref="E36:F36"/>
    <mergeCell ref="E61:F61"/>
    <mergeCell ref="E39:F39"/>
    <mergeCell ref="E40:F40"/>
    <mergeCell ref="E38:F38"/>
    <mergeCell ref="E60:F60"/>
  </mergeCells>
  <phoneticPr fontId="0" type="noConversion"/>
  <pageMargins left="0.39370078740157477" right="0.39370078740157477" top="0.59055118110236215" bottom="0.59055118110236215" header="0" footer="0"/>
  <pageSetup paperSize="9" scale="72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A1:H31"/>
  <sheetViews>
    <sheetView zoomScale="110" zoomScaleNormal="110" workbookViewId="0"/>
  </sheetViews>
  <sheetFormatPr baseColWidth="10" defaultRowHeight="12.75" x14ac:dyDescent="0.2"/>
  <cols>
    <col min="1" max="1" width="32.42578125" customWidth="1"/>
    <col min="2" max="2" width="15.140625" customWidth="1"/>
    <col min="3" max="4" width="11" style="3" customWidth="1"/>
    <col min="5" max="5" width="13" style="3" customWidth="1"/>
    <col min="6" max="6" width="13.28515625" style="3" customWidth="1"/>
    <col min="7" max="7" width="10.7109375" customWidth="1"/>
    <col min="8" max="8" width="22.85546875" customWidth="1"/>
  </cols>
  <sheetData>
    <row r="1" spans="1:8" ht="15.75" customHeight="1" x14ac:dyDescent="0.2">
      <c r="A1" s="56" t="s">
        <v>478</v>
      </c>
      <c r="B1" s="10"/>
      <c r="C1" s="34"/>
      <c r="D1" s="34"/>
      <c r="E1" s="34"/>
      <c r="F1" s="34"/>
      <c r="G1" s="10"/>
      <c r="H1" s="10"/>
    </row>
    <row r="2" spans="1:8" x14ac:dyDescent="0.2">
      <c r="A2" s="10"/>
      <c r="B2" s="10"/>
      <c r="C2" s="34"/>
      <c r="D2" s="34"/>
      <c r="E2" s="34"/>
      <c r="F2" s="34"/>
      <c r="G2" s="10"/>
      <c r="H2" s="10"/>
    </row>
    <row r="3" spans="1:8" ht="46.5" customHeight="1" x14ac:dyDescent="0.2">
      <c r="A3" s="20"/>
      <c r="B3" s="37" t="s">
        <v>165</v>
      </c>
      <c r="C3" s="37" t="s">
        <v>96</v>
      </c>
      <c r="D3" s="37" t="s">
        <v>97</v>
      </c>
      <c r="E3" s="30" t="s">
        <v>93</v>
      </c>
      <c r="F3" s="37" t="s">
        <v>98</v>
      </c>
      <c r="G3" s="37" t="s">
        <v>94</v>
      </c>
      <c r="H3" s="37" t="s">
        <v>102</v>
      </c>
    </row>
    <row r="4" spans="1:8" ht="15" customHeight="1" x14ac:dyDescent="0.2">
      <c r="A4" s="45" t="s">
        <v>148</v>
      </c>
      <c r="B4" s="58">
        <v>199333</v>
      </c>
      <c r="C4" s="58">
        <v>24980</v>
      </c>
      <c r="D4" s="58">
        <v>1652</v>
      </c>
      <c r="E4" s="102" t="s">
        <v>40</v>
      </c>
      <c r="F4" s="58">
        <v>627</v>
      </c>
      <c r="G4" s="15">
        <v>331</v>
      </c>
      <c r="H4" s="47">
        <v>217</v>
      </c>
    </row>
    <row r="5" spans="1:8" ht="15" customHeight="1" x14ac:dyDescent="0.2">
      <c r="A5" s="43" t="s">
        <v>164</v>
      </c>
      <c r="B5" s="86" t="s">
        <v>40</v>
      </c>
      <c r="C5" s="59">
        <v>18230</v>
      </c>
      <c r="D5" s="86">
        <v>22768</v>
      </c>
      <c r="E5" s="86">
        <v>278</v>
      </c>
      <c r="F5" s="59">
        <v>11055</v>
      </c>
      <c r="G5" s="46" t="s">
        <v>40</v>
      </c>
      <c r="H5" s="22">
        <v>2501</v>
      </c>
    </row>
    <row r="6" spans="1:8" ht="26.25" customHeight="1" x14ac:dyDescent="0.2">
      <c r="A6" s="57" t="s">
        <v>345</v>
      </c>
      <c r="B6" s="58">
        <v>104215</v>
      </c>
      <c r="C6" s="58">
        <v>9674</v>
      </c>
      <c r="D6" s="102">
        <v>6792</v>
      </c>
      <c r="E6" s="102">
        <v>28</v>
      </c>
      <c r="F6" s="58">
        <v>2969</v>
      </c>
      <c r="G6" s="47" t="s">
        <v>40</v>
      </c>
      <c r="H6" s="15">
        <v>32</v>
      </c>
    </row>
    <row r="7" spans="1:8" ht="15" customHeight="1" x14ac:dyDescent="0.2">
      <c r="A7" s="43" t="s">
        <v>334</v>
      </c>
      <c r="B7" s="86">
        <v>7611</v>
      </c>
      <c r="C7" s="59">
        <v>8000</v>
      </c>
      <c r="D7" s="86" t="s">
        <v>40</v>
      </c>
      <c r="E7" s="86" t="s">
        <v>40</v>
      </c>
      <c r="F7" s="59">
        <v>4557</v>
      </c>
      <c r="G7" s="46">
        <v>7</v>
      </c>
      <c r="H7" s="22">
        <v>1531</v>
      </c>
    </row>
    <row r="8" spans="1:8" ht="15" customHeight="1" x14ac:dyDescent="0.2">
      <c r="A8" s="45" t="s">
        <v>697</v>
      </c>
      <c r="B8" s="58" t="s">
        <v>696</v>
      </c>
      <c r="C8" s="102">
        <v>515</v>
      </c>
      <c r="D8" s="102">
        <v>13913</v>
      </c>
      <c r="E8" s="102">
        <v>3</v>
      </c>
      <c r="F8" s="102" t="s">
        <v>40</v>
      </c>
      <c r="G8" s="47" t="s">
        <v>40</v>
      </c>
      <c r="H8" s="15">
        <v>217</v>
      </c>
    </row>
    <row r="9" spans="1:8" ht="15" customHeight="1" x14ac:dyDescent="0.2">
      <c r="A9" s="43" t="s">
        <v>432</v>
      </c>
      <c r="B9" s="86">
        <v>27000</v>
      </c>
      <c r="C9" s="59">
        <v>10000</v>
      </c>
      <c r="D9" s="86" t="s">
        <v>40</v>
      </c>
      <c r="E9" s="86" t="s">
        <v>40</v>
      </c>
      <c r="F9" s="59">
        <v>6250</v>
      </c>
      <c r="G9" s="46" t="s">
        <v>40</v>
      </c>
      <c r="H9" s="22">
        <v>1820</v>
      </c>
    </row>
    <row r="10" spans="1:8" ht="12.75" customHeight="1" x14ac:dyDescent="0.2">
      <c r="A10" s="60" t="s">
        <v>698</v>
      </c>
      <c r="B10" s="25"/>
      <c r="C10" s="54"/>
      <c r="D10" s="54"/>
      <c r="E10" s="54"/>
      <c r="F10" s="54"/>
      <c r="G10" s="25"/>
      <c r="H10" s="25"/>
    </row>
    <row r="11" spans="1:8" s="5" customFormat="1" ht="12.75" customHeight="1" x14ac:dyDescent="0.2">
      <c r="A11" s="60" t="s">
        <v>434</v>
      </c>
      <c r="B11" s="25"/>
      <c r="C11" s="54"/>
      <c r="D11" s="54"/>
      <c r="E11" s="54"/>
      <c r="F11" s="54"/>
      <c r="G11" s="25"/>
      <c r="H11" s="25"/>
    </row>
    <row r="12" spans="1:8" s="5" customFormat="1" ht="12.75" customHeight="1" x14ac:dyDescent="0.2">
      <c r="A12" s="60" t="s">
        <v>344</v>
      </c>
      <c r="B12" s="61"/>
      <c r="C12" s="61"/>
      <c r="D12" s="61"/>
      <c r="E12" s="61"/>
      <c r="F12" s="61"/>
      <c r="G12" s="61"/>
      <c r="H12" s="61"/>
    </row>
    <row r="13" spans="1:8" x14ac:dyDescent="0.2">
      <c r="A13" s="62"/>
      <c r="B13" s="63"/>
      <c r="C13" s="64"/>
      <c r="D13" s="64"/>
      <c r="E13" s="64"/>
      <c r="F13" s="34"/>
      <c r="G13" s="61"/>
      <c r="H13" s="66"/>
    </row>
    <row r="14" spans="1:8" x14ac:dyDescent="0.2">
      <c r="A14" s="252"/>
      <c r="B14" s="10"/>
      <c r="C14" s="34"/>
      <c r="D14" s="34"/>
      <c r="E14" s="34"/>
      <c r="F14" s="34"/>
      <c r="G14" s="10"/>
      <c r="H14" s="10"/>
    </row>
    <row r="15" spans="1:8" x14ac:dyDescent="0.2">
      <c r="A15" s="252"/>
      <c r="B15" s="10"/>
      <c r="C15" s="34"/>
      <c r="D15" s="34"/>
      <c r="E15" s="34"/>
      <c r="F15" s="34"/>
      <c r="G15" s="10"/>
      <c r="H15" s="10"/>
    </row>
    <row r="16" spans="1:8" x14ac:dyDescent="0.2">
      <c r="A16" s="252"/>
      <c r="B16" s="10"/>
      <c r="C16" s="34"/>
      <c r="D16" s="34"/>
      <c r="E16" s="34"/>
      <c r="F16" s="34"/>
      <c r="G16" s="10"/>
      <c r="H16" s="10"/>
    </row>
    <row r="17" spans="1:8" x14ac:dyDescent="0.2">
      <c r="A17" s="252"/>
      <c r="B17" s="10"/>
      <c r="C17" s="34"/>
      <c r="D17" s="34"/>
      <c r="E17" s="34"/>
      <c r="F17" s="34"/>
      <c r="G17" s="10"/>
      <c r="H17" s="10"/>
    </row>
    <row r="18" spans="1:8" x14ac:dyDescent="0.2">
      <c r="A18" s="252"/>
      <c r="B18" s="10"/>
      <c r="C18" s="34"/>
      <c r="D18" s="34"/>
      <c r="E18" s="34"/>
      <c r="F18" s="34"/>
      <c r="G18" s="10"/>
      <c r="H18" s="10"/>
    </row>
    <row r="19" spans="1:8" x14ac:dyDescent="0.2">
      <c r="A19" s="252"/>
      <c r="B19" s="10"/>
      <c r="C19" s="34"/>
      <c r="D19" s="34"/>
      <c r="E19" s="34"/>
      <c r="F19" s="34"/>
      <c r="G19" s="10"/>
      <c r="H19" s="10"/>
    </row>
    <row r="20" spans="1:8" x14ac:dyDescent="0.2">
      <c r="A20" s="252"/>
      <c r="B20" s="10"/>
      <c r="C20" s="34"/>
      <c r="D20" s="34"/>
      <c r="E20" s="34"/>
      <c r="F20" s="34"/>
      <c r="G20" s="10"/>
      <c r="H20" s="10"/>
    </row>
    <row r="21" spans="1:8" x14ac:dyDescent="0.2">
      <c r="A21" s="252"/>
      <c r="B21" s="10"/>
      <c r="C21" s="34"/>
      <c r="D21" s="34"/>
      <c r="E21" s="34"/>
      <c r="F21" s="34"/>
      <c r="G21" s="10"/>
      <c r="H21" s="10"/>
    </row>
    <row r="22" spans="1:8" x14ac:dyDescent="0.2">
      <c r="A22" s="252"/>
      <c r="B22" s="10"/>
      <c r="C22" s="34"/>
      <c r="D22" s="34"/>
      <c r="E22" s="34"/>
      <c r="F22" s="34"/>
      <c r="G22" s="10"/>
      <c r="H22" s="10"/>
    </row>
    <row r="23" spans="1:8" x14ac:dyDescent="0.2">
      <c r="A23" s="252"/>
      <c r="B23" s="10"/>
      <c r="C23" s="34"/>
      <c r="D23" s="34"/>
      <c r="E23" s="34"/>
      <c r="F23" s="34"/>
      <c r="G23" s="10"/>
      <c r="H23" s="10"/>
    </row>
    <row r="24" spans="1:8" x14ac:dyDescent="0.2">
      <c r="A24" s="252"/>
      <c r="B24" s="10"/>
      <c r="C24" s="34"/>
      <c r="D24" s="34"/>
      <c r="E24" s="34"/>
      <c r="F24" s="34"/>
      <c r="G24" s="10"/>
      <c r="H24" s="10"/>
    </row>
    <row r="25" spans="1:8" x14ac:dyDescent="0.2">
      <c r="A25" s="252"/>
      <c r="B25" s="10"/>
      <c r="C25" s="34"/>
      <c r="D25" s="34"/>
      <c r="E25" s="34"/>
      <c r="F25" s="34"/>
      <c r="G25" s="10"/>
      <c r="H25" s="10"/>
    </row>
    <row r="26" spans="1:8" x14ac:dyDescent="0.2">
      <c r="A26" s="252"/>
      <c r="B26" s="10"/>
      <c r="C26" s="34"/>
      <c r="D26" s="34"/>
      <c r="E26" s="34"/>
      <c r="F26" s="34"/>
      <c r="G26" s="10"/>
      <c r="H26" s="10"/>
    </row>
    <row r="27" spans="1:8" x14ac:dyDescent="0.2">
      <c r="A27" s="252"/>
      <c r="B27" s="10"/>
      <c r="C27" s="34"/>
      <c r="D27" s="34"/>
      <c r="E27" s="34"/>
      <c r="F27" s="34"/>
      <c r="G27" s="10"/>
      <c r="H27" s="10"/>
    </row>
    <row r="28" spans="1:8" x14ac:dyDescent="0.2">
      <c r="A28" s="252"/>
      <c r="B28" s="10"/>
      <c r="C28" s="34"/>
      <c r="D28" s="34"/>
      <c r="E28" s="34"/>
      <c r="F28" s="34"/>
      <c r="G28" s="10"/>
      <c r="H28" s="10"/>
    </row>
    <row r="29" spans="1:8" x14ac:dyDescent="0.2">
      <c r="A29" s="252"/>
      <c r="B29" s="10"/>
      <c r="C29" s="34"/>
      <c r="D29" s="34"/>
      <c r="E29" s="34"/>
      <c r="F29" s="34"/>
      <c r="G29" s="10"/>
      <c r="H29" s="10"/>
    </row>
    <row r="30" spans="1:8" x14ac:dyDescent="0.2">
      <c r="A30" s="252"/>
      <c r="B30" s="10"/>
      <c r="C30" s="34"/>
      <c r="D30" s="34"/>
      <c r="E30" s="34"/>
      <c r="F30" s="34"/>
      <c r="G30" s="10"/>
      <c r="H30" s="10"/>
    </row>
    <row r="31" spans="1:8" x14ac:dyDescent="0.2">
      <c r="A31" s="252"/>
      <c r="B31" s="10"/>
      <c r="C31" s="34"/>
      <c r="D31" s="34"/>
      <c r="E31" s="34"/>
      <c r="F31" s="34"/>
      <c r="G31" s="10"/>
      <c r="H31" s="10"/>
    </row>
  </sheetData>
  <phoneticPr fontId="3" type="noConversion"/>
  <pageMargins left="0.39370078740157477" right="0.39370078740157477" top="0.59055118110236215" bottom="0.59055118110236215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11" t="s">
        <v>265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N31"/>
  <sheetViews>
    <sheetView zoomScale="86" zoomScaleNormal="86" workbookViewId="0"/>
  </sheetViews>
  <sheetFormatPr baseColWidth="10" defaultRowHeight="12.75" x14ac:dyDescent="0.2"/>
  <cols>
    <col min="1" max="1" width="31.140625" customWidth="1"/>
    <col min="2" max="10" width="9.42578125" customWidth="1"/>
    <col min="11" max="11" width="11" customWidth="1"/>
    <col min="12" max="12" width="9.42578125" customWidth="1"/>
    <col min="13" max="13" width="11" customWidth="1"/>
    <col min="14" max="14" width="10.7109375" customWidth="1"/>
  </cols>
  <sheetData>
    <row r="1" spans="1:14" s="10" customFormat="1" ht="15.75" customHeight="1" x14ac:dyDescent="0.2">
      <c r="A1" s="12" t="s">
        <v>446</v>
      </c>
    </row>
    <row r="2" spans="1:14" ht="15" x14ac:dyDescent="0.25">
      <c r="A2" s="13"/>
      <c r="B2" s="13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8" customHeight="1" x14ac:dyDescent="0.2">
      <c r="A3" s="30"/>
      <c r="B3" s="30" t="s">
        <v>156</v>
      </c>
      <c r="C3" s="30" t="s">
        <v>124</v>
      </c>
      <c r="D3" s="37" t="s">
        <v>125</v>
      </c>
      <c r="E3" s="30" t="s">
        <v>127</v>
      </c>
      <c r="F3" s="37" t="s">
        <v>244</v>
      </c>
      <c r="G3" s="37" t="s">
        <v>128</v>
      </c>
      <c r="H3" s="37" t="s">
        <v>172</v>
      </c>
      <c r="I3" s="30" t="s">
        <v>130</v>
      </c>
      <c r="J3" s="37" t="s">
        <v>131</v>
      </c>
      <c r="K3" s="37" t="s">
        <v>132</v>
      </c>
      <c r="L3" s="37" t="s">
        <v>171</v>
      </c>
      <c r="M3" s="37" t="s">
        <v>133</v>
      </c>
      <c r="N3" s="37" t="s">
        <v>134</v>
      </c>
    </row>
    <row r="4" spans="1:14" ht="15" customHeight="1" x14ac:dyDescent="0.2">
      <c r="A4" s="16" t="s">
        <v>191</v>
      </c>
      <c r="B4" s="44">
        <f>SUM(C4:N4)</f>
        <v>248465</v>
      </c>
      <c r="C4" s="15">
        <v>2515</v>
      </c>
      <c r="D4" s="47">
        <v>2444</v>
      </c>
      <c r="E4" s="15">
        <v>4684</v>
      </c>
      <c r="F4" s="15">
        <v>5823</v>
      </c>
      <c r="G4" s="15">
        <v>11940</v>
      </c>
      <c r="H4" s="15">
        <v>19698</v>
      </c>
      <c r="I4" s="15">
        <v>31009</v>
      </c>
      <c r="J4" s="15">
        <v>41836</v>
      </c>
      <c r="K4" s="15">
        <v>31038</v>
      </c>
      <c r="L4" s="15">
        <v>40000</v>
      </c>
      <c r="M4" s="15">
        <v>29935</v>
      </c>
      <c r="N4" s="15">
        <v>27543</v>
      </c>
    </row>
    <row r="5" spans="1:14" ht="15" customHeight="1" x14ac:dyDescent="0.2">
      <c r="A5" s="43" t="s">
        <v>46</v>
      </c>
      <c r="B5" s="46">
        <f t="shared" ref="B5:B20" si="0">SUM(C5:N5)</f>
        <v>132477</v>
      </c>
      <c r="C5" s="46">
        <v>2838</v>
      </c>
      <c r="D5" s="46">
        <v>3695</v>
      </c>
      <c r="E5" s="46">
        <v>5500</v>
      </c>
      <c r="F5" s="46">
        <v>4898</v>
      </c>
      <c r="G5" s="46">
        <v>6236</v>
      </c>
      <c r="H5" s="46">
        <v>8244</v>
      </c>
      <c r="I5" s="46">
        <v>13422</v>
      </c>
      <c r="J5" s="46">
        <v>19615</v>
      </c>
      <c r="K5" s="46">
        <v>14998</v>
      </c>
      <c r="L5" s="46">
        <v>18974</v>
      </c>
      <c r="M5" s="46">
        <v>17826</v>
      </c>
      <c r="N5" s="46">
        <v>16231</v>
      </c>
    </row>
    <row r="6" spans="1:14" ht="15" customHeight="1" x14ac:dyDescent="0.2">
      <c r="A6" s="45" t="s">
        <v>193</v>
      </c>
      <c r="B6" s="44">
        <f t="shared" si="0"/>
        <v>76543</v>
      </c>
      <c r="C6" s="15">
        <v>3781</v>
      </c>
      <c r="D6" s="47">
        <v>4618</v>
      </c>
      <c r="E6" s="15">
        <v>5827</v>
      </c>
      <c r="F6" s="15">
        <v>7406</v>
      </c>
      <c r="G6" s="15">
        <v>5839</v>
      </c>
      <c r="H6" s="15">
        <v>5731</v>
      </c>
      <c r="I6" s="15">
        <v>5642</v>
      </c>
      <c r="J6" s="15">
        <v>8058</v>
      </c>
      <c r="K6" s="15">
        <v>6233</v>
      </c>
      <c r="L6" s="15">
        <v>10288</v>
      </c>
      <c r="M6" s="15">
        <v>6204</v>
      </c>
      <c r="N6" s="15">
        <v>6916</v>
      </c>
    </row>
    <row r="7" spans="1:14" ht="15" customHeight="1" x14ac:dyDescent="0.2">
      <c r="A7" s="43" t="s">
        <v>189</v>
      </c>
      <c r="B7" s="46">
        <f t="shared" si="0"/>
        <v>8376</v>
      </c>
      <c r="C7" s="46">
        <v>256</v>
      </c>
      <c r="D7" s="46">
        <v>286</v>
      </c>
      <c r="E7" s="46">
        <v>374</v>
      </c>
      <c r="F7" s="46">
        <v>428</v>
      </c>
      <c r="G7" s="46">
        <v>535</v>
      </c>
      <c r="H7" s="46">
        <v>466</v>
      </c>
      <c r="I7" s="46">
        <v>439</v>
      </c>
      <c r="J7" s="46">
        <v>783</v>
      </c>
      <c r="K7" s="46">
        <v>518</v>
      </c>
      <c r="L7" s="46">
        <v>730</v>
      </c>
      <c r="M7" s="46">
        <v>1481</v>
      </c>
      <c r="N7" s="46">
        <v>2080</v>
      </c>
    </row>
    <row r="8" spans="1:14" ht="15" customHeight="1" x14ac:dyDescent="0.2">
      <c r="A8" s="45" t="s">
        <v>190</v>
      </c>
      <c r="B8" s="44">
        <f t="shared" si="0"/>
        <v>7011</v>
      </c>
      <c r="C8" s="15">
        <v>360</v>
      </c>
      <c r="D8" s="47">
        <v>335</v>
      </c>
      <c r="E8" s="15">
        <v>957</v>
      </c>
      <c r="F8" s="15">
        <v>873</v>
      </c>
      <c r="G8" s="15">
        <v>798</v>
      </c>
      <c r="H8" s="15">
        <v>234</v>
      </c>
      <c r="I8" s="15">
        <v>370</v>
      </c>
      <c r="J8" s="15">
        <v>397</v>
      </c>
      <c r="K8" s="15">
        <v>339</v>
      </c>
      <c r="L8" s="15">
        <v>519</v>
      </c>
      <c r="M8" s="15">
        <v>855</v>
      </c>
      <c r="N8" s="15">
        <v>974</v>
      </c>
    </row>
    <row r="9" spans="1:14" ht="15" customHeight="1" x14ac:dyDescent="0.2">
      <c r="A9" s="43" t="s">
        <v>175</v>
      </c>
      <c r="B9" s="46">
        <f t="shared" si="0"/>
        <v>46129</v>
      </c>
      <c r="C9" s="46">
        <v>1492</v>
      </c>
      <c r="D9" s="46">
        <v>1852</v>
      </c>
      <c r="E9" s="46">
        <v>2044</v>
      </c>
      <c r="F9" s="46">
        <v>2382</v>
      </c>
      <c r="G9" s="46">
        <v>2562</v>
      </c>
      <c r="H9" s="46">
        <v>3431</v>
      </c>
      <c r="I9" s="46">
        <v>3375</v>
      </c>
      <c r="J9" s="46">
        <v>7544</v>
      </c>
      <c r="K9" s="46">
        <v>6067</v>
      </c>
      <c r="L9" s="46">
        <v>5882</v>
      </c>
      <c r="M9" s="46">
        <v>4888</v>
      </c>
      <c r="N9" s="46">
        <v>4610</v>
      </c>
    </row>
    <row r="10" spans="1:14" ht="15" customHeight="1" x14ac:dyDescent="0.2">
      <c r="A10" s="45" t="s">
        <v>199</v>
      </c>
      <c r="B10" s="44">
        <f t="shared" si="0"/>
        <v>46285</v>
      </c>
      <c r="C10" s="15">
        <v>1536</v>
      </c>
      <c r="D10" s="47">
        <v>1755</v>
      </c>
      <c r="E10" s="15">
        <v>2733</v>
      </c>
      <c r="F10" s="15">
        <v>3306</v>
      </c>
      <c r="G10" s="15">
        <v>3130</v>
      </c>
      <c r="H10" s="15">
        <v>3634</v>
      </c>
      <c r="I10" s="15">
        <v>4590</v>
      </c>
      <c r="J10" s="15">
        <v>6080</v>
      </c>
      <c r="K10" s="15">
        <v>4391</v>
      </c>
      <c r="L10" s="15">
        <v>5562</v>
      </c>
      <c r="M10" s="15">
        <v>4868</v>
      </c>
      <c r="N10" s="15">
        <v>4700</v>
      </c>
    </row>
    <row r="11" spans="1:14" ht="15" customHeight="1" x14ac:dyDescent="0.2">
      <c r="A11" s="43" t="s">
        <v>340</v>
      </c>
      <c r="B11" s="46">
        <f t="shared" si="0"/>
        <v>11918</v>
      </c>
      <c r="C11" s="46">
        <v>429</v>
      </c>
      <c r="D11" s="46">
        <v>429</v>
      </c>
      <c r="E11" s="46">
        <v>668</v>
      </c>
      <c r="F11" s="46">
        <v>830</v>
      </c>
      <c r="G11" s="46">
        <v>778</v>
      </c>
      <c r="H11" s="46">
        <v>787</v>
      </c>
      <c r="I11" s="46">
        <v>1485</v>
      </c>
      <c r="J11" s="46">
        <v>1788</v>
      </c>
      <c r="K11" s="46">
        <v>1018</v>
      </c>
      <c r="L11" s="46">
        <v>1352</v>
      </c>
      <c r="M11" s="46">
        <v>1191</v>
      </c>
      <c r="N11" s="46">
        <v>1163</v>
      </c>
    </row>
    <row r="12" spans="1:14" ht="15" customHeight="1" x14ac:dyDescent="0.2">
      <c r="A12" s="45" t="s">
        <v>179</v>
      </c>
      <c r="B12" s="44">
        <f t="shared" si="0"/>
        <v>51330</v>
      </c>
      <c r="C12" s="15">
        <v>0</v>
      </c>
      <c r="D12" s="47">
        <v>0</v>
      </c>
      <c r="E12" s="15">
        <v>0</v>
      </c>
      <c r="F12" s="15">
        <v>0</v>
      </c>
      <c r="G12" s="15">
        <v>0</v>
      </c>
      <c r="H12" s="15">
        <v>2807</v>
      </c>
      <c r="I12" s="15">
        <v>6378</v>
      </c>
      <c r="J12" s="15">
        <v>10614</v>
      </c>
      <c r="K12" s="15">
        <v>6695</v>
      </c>
      <c r="L12" s="15">
        <v>8544</v>
      </c>
      <c r="M12" s="15">
        <v>7255</v>
      </c>
      <c r="N12" s="15">
        <v>9037</v>
      </c>
    </row>
    <row r="13" spans="1:14" ht="15" customHeight="1" x14ac:dyDescent="0.2">
      <c r="A13" s="43" t="s">
        <v>184</v>
      </c>
      <c r="B13" s="46">
        <f t="shared" si="0"/>
        <v>11078</v>
      </c>
      <c r="C13" s="46">
        <v>382</v>
      </c>
      <c r="D13" s="46">
        <v>533</v>
      </c>
      <c r="E13" s="46">
        <v>961</v>
      </c>
      <c r="F13" s="46">
        <v>854</v>
      </c>
      <c r="G13" s="46">
        <v>1013</v>
      </c>
      <c r="H13" s="46">
        <v>729</v>
      </c>
      <c r="I13" s="46">
        <v>902</v>
      </c>
      <c r="J13" s="46">
        <v>1151</v>
      </c>
      <c r="K13" s="46">
        <v>1271</v>
      </c>
      <c r="L13" s="46">
        <v>1039</v>
      </c>
      <c r="M13" s="46">
        <v>1239</v>
      </c>
      <c r="N13" s="46">
        <v>1004</v>
      </c>
    </row>
    <row r="14" spans="1:14" ht="15" customHeight="1" x14ac:dyDescent="0.2">
      <c r="A14" s="45" t="s">
        <v>196</v>
      </c>
      <c r="B14" s="44">
        <f t="shared" si="0"/>
        <v>16514</v>
      </c>
      <c r="C14" s="15">
        <v>1100</v>
      </c>
      <c r="D14" s="47">
        <v>1280</v>
      </c>
      <c r="E14" s="15">
        <v>1013</v>
      </c>
      <c r="F14" s="15">
        <v>1154</v>
      </c>
      <c r="G14" s="15">
        <v>1186</v>
      </c>
      <c r="H14" s="15">
        <v>963</v>
      </c>
      <c r="I14" s="15">
        <v>1607</v>
      </c>
      <c r="J14" s="15">
        <v>1604</v>
      </c>
      <c r="K14" s="15">
        <v>1357</v>
      </c>
      <c r="L14" s="15">
        <v>1750</v>
      </c>
      <c r="M14" s="15">
        <v>2017</v>
      </c>
      <c r="N14" s="15">
        <v>1483</v>
      </c>
    </row>
    <row r="15" spans="1:14" ht="15" customHeight="1" x14ac:dyDescent="0.2">
      <c r="A15" s="43" t="s">
        <v>181</v>
      </c>
      <c r="B15" s="46">
        <f t="shared" si="0"/>
        <v>9621</v>
      </c>
      <c r="C15" s="46">
        <v>657</v>
      </c>
      <c r="D15" s="46">
        <v>754</v>
      </c>
      <c r="E15" s="46">
        <v>763</v>
      </c>
      <c r="F15" s="46">
        <v>750</v>
      </c>
      <c r="G15" s="46">
        <v>742</v>
      </c>
      <c r="H15" s="46">
        <v>539</v>
      </c>
      <c r="I15" s="46">
        <v>867</v>
      </c>
      <c r="J15" s="46">
        <v>772</v>
      </c>
      <c r="K15" s="46">
        <v>670</v>
      </c>
      <c r="L15" s="46">
        <v>997</v>
      </c>
      <c r="M15" s="46">
        <v>1076</v>
      </c>
      <c r="N15" s="46">
        <v>1034</v>
      </c>
    </row>
    <row r="16" spans="1:14" ht="15" customHeight="1" x14ac:dyDescent="0.2">
      <c r="A16" s="45" t="s">
        <v>185</v>
      </c>
      <c r="B16" s="44">
        <f t="shared" si="0"/>
        <v>8283</v>
      </c>
      <c r="C16" s="15">
        <v>529</v>
      </c>
      <c r="D16" s="47">
        <v>650</v>
      </c>
      <c r="E16" s="15">
        <v>657</v>
      </c>
      <c r="F16" s="15">
        <v>882</v>
      </c>
      <c r="G16" s="15">
        <v>958</v>
      </c>
      <c r="H16" s="15">
        <v>665</v>
      </c>
      <c r="I16" s="15">
        <v>545</v>
      </c>
      <c r="J16" s="15">
        <v>670</v>
      </c>
      <c r="K16" s="15">
        <v>524</v>
      </c>
      <c r="L16" s="15">
        <v>830</v>
      </c>
      <c r="M16" s="15">
        <v>588</v>
      </c>
      <c r="N16" s="15">
        <v>785</v>
      </c>
    </row>
    <row r="17" spans="1:14" ht="15" customHeight="1" x14ac:dyDescent="0.2">
      <c r="A17" s="43" t="s">
        <v>187</v>
      </c>
      <c r="B17" s="46">
        <f t="shared" si="0"/>
        <v>7166</v>
      </c>
      <c r="C17" s="46">
        <v>360</v>
      </c>
      <c r="D17" s="46">
        <v>389</v>
      </c>
      <c r="E17" s="46">
        <v>427</v>
      </c>
      <c r="F17" s="46">
        <v>492</v>
      </c>
      <c r="G17" s="46">
        <v>562</v>
      </c>
      <c r="H17" s="46">
        <v>541</v>
      </c>
      <c r="I17" s="46">
        <v>514</v>
      </c>
      <c r="J17" s="46">
        <v>735</v>
      </c>
      <c r="K17" s="46">
        <v>643</v>
      </c>
      <c r="L17" s="46">
        <v>878</v>
      </c>
      <c r="M17" s="46">
        <v>623</v>
      </c>
      <c r="N17" s="46">
        <v>1002</v>
      </c>
    </row>
    <row r="18" spans="1:14" ht="15" customHeight="1" x14ac:dyDescent="0.2">
      <c r="A18" s="45" t="s">
        <v>182</v>
      </c>
      <c r="B18" s="44">
        <f t="shared" si="0"/>
        <v>3002</v>
      </c>
      <c r="C18" s="15">
        <v>386</v>
      </c>
      <c r="D18" s="47">
        <v>377</v>
      </c>
      <c r="E18" s="15">
        <v>399</v>
      </c>
      <c r="F18" s="15">
        <v>573</v>
      </c>
      <c r="G18" s="15">
        <v>15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217</v>
      </c>
      <c r="N18" s="15">
        <v>1035</v>
      </c>
    </row>
    <row r="19" spans="1:14" ht="15" customHeight="1" x14ac:dyDescent="0.2">
      <c r="A19" s="43" t="s">
        <v>186</v>
      </c>
      <c r="B19" s="46">
        <f t="shared" si="0"/>
        <v>1503</v>
      </c>
      <c r="C19" s="46">
        <v>72</v>
      </c>
      <c r="D19" s="46">
        <v>103</v>
      </c>
      <c r="E19" s="46">
        <v>124</v>
      </c>
      <c r="F19" s="46">
        <v>111</v>
      </c>
      <c r="G19" s="46">
        <v>108</v>
      </c>
      <c r="H19" s="46">
        <v>114</v>
      </c>
      <c r="I19" s="46">
        <v>105</v>
      </c>
      <c r="J19" s="46">
        <v>231</v>
      </c>
      <c r="K19" s="46">
        <v>173</v>
      </c>
      <c r="L19" s="46">
        <v>82</v>
      </c>
      <c r="M19" s="46">
        <v>168</v>
      </c>
      <c r="N19" s="46">
        <v>112</v>
      </c>
    </row>
    <row r="20" spans="1:14" ht="15" customHeight="1" x14ac:dyDescent="0.2">
      <c r="A20" s="45" t="s">
        <v>188</v>
      </c>
      <c r="B20" s="44">
        <f t="shared" si="0"/>
        <v>1920</v>
      </c>
      <c r="C20" s="15">
        <v>126</v>
      </c>
      <c r="D20" s="47">
        <v>152</v>
      </c>
      <c r="E20" s="15">
        <v>111</v>
      </c>
      <c r="F20" s="15">
        <v>114</v>
      </c>
      <c r="G20" s="15">
        <v>94</v>
      </c>
      <c r="H20" s="15">
        <v>148</v>
      </c>
      <c r="I20" s="15">
        <v>122</v>
      </c>
      <c r="J20" s="15">
        <v>141</v>
      </c>
      <c r="K20" s="15">
        <v>146</v>
      </c>
      <c r="L20" s="15">
        <v>283</v>
      </c>
      <c r="M20" s="15">
        <v>247</v>
      </c>
      <c r="N20" s="15">
        <v>236</v>
      </c>
    </row>
    <row r="21" spans="1:14" ht="15" customHeight="1" x14ac:dyDescent="0.2">
      <c r="A21" s="43" t="s">
        <v>358</v>
      </c>
      <c r="B21" s="46" t="s">
        <v>40</v>
      </c>
      <c r="C21" s="46" t="s">
        <v>40</v>
      </c>
      <c r="D21" s="46" t="s">
        <v>40</v>
      </c>
      <c r="E21" s="46" t="s">
        <v>40</v>
      </c>
      <c r="F21" s="46" t="s">
        <v>40</v>
      </c>
      <c r="G21" s="46" t="s">
        <v>40</v>
      </c>
      <c r="H21" s="46" t="s">
        <v>40</v>
      </c>
      <c r="I21" s="46" t="s">
        <v>40</v>
      </c>
      <c r="J21" s="46" t="s">
        <v>40</v>
      </c>
      <c r="K21" s="46" t="s">
        <v>40</v>
      </c>
      <c r="L21" s="46" t="s">
        <v>40</v>
      </c>
      <c r="M21" s="46" t="s">
        <v>40</v>
      </c>
      <c r="N21" s="46" t="s">
        <v>40</v>
      </c>
    </row>
    <row r="22" spans="1:14" ht="15" customHeight="1" x14ac:dyDescent="0.2">
      <c r="A22" s="45" t="s">
        <v>178</v>
      </c>
      <c r="B22" s="44">
        <f>SUM(C22:N22)</f>
        <v>33154</v>
      </c>
      <c r="C22" s="15">
        <v>755</v>
      </c>
      <c r="D22" s="47">
        <v>686</v>
      </c>
      <c r="E22" s="15">
        <v>1880</v>
      </c>
      <c r="F22" s="15">
        <v>975</v>
      </c>
      <c r="G22" s="15">
        <v>1580</v>
      </c>
      <c r="H22" s="15">
        <v>2426</v>
      </c>
      <c r="I22" s="15">
        <v>3514</v>
      </c>
      <c r="J22" s="15">
        <v>6183</v>
      </c>
      <c r="K22" s="15">
        <v>4329</v>
      </c>
      <c r="L22" s="15">
        <v>4786</v>
      </c>
      <c r="M22" s="15">
        <v>3265</v>
      </c>
      <c r="N22" s="15">
        <v>2775</v>
      </c>
    </row>
    <row r="23" spans="1:14" ht="15" customHeight="1" x14ac:dyDescent="0.2">
      <c r="A23" s="43" t="s">
        <v>183</v>
      </c>
      <c r="B23" s="22">
        <f t="shared" ref="B23:B26" si="1">SUM(C23:N23)</f>
        <v>7783</v>
      </c>
      <c r="C23" s="22">
        <v>549</v>
      </c>
      <c r="D23" s="22">
        <v>527</v>
      </c>
      <c r="E23" s="22">
        <v>768</v>
      </c>
      <c r="F23" s="22">
        <v>935</v>
      </c>
      <c r="G23" s="22">
        <v>534</v>
      </c>
      <c r="H23" s="22">
        <v>605</v>
      </c>
      <c r="I23" s="22">
        <v>295</v>
      </c>
      <c r="J23" s="22">
        <v>319</v>
      </c>
      <c r="K23" s="22">
        <v>740</v>
      </c>
      <c r="L23" s="22">
        <v>888</v>
      </c>
      <c r="M23" s="22">
        <v>986</v>
      </c>
      <c r="N23" s="22">
        <v>637</v>
      </c>
    </row>
    <row r="24" spans="1:14" ht="15" customHeight="1" x14ac:dyDescent="0.2">
      <c r="A24" s="45" t="s">
        <v>197</v>
      </c>
      <c r="B24" s="44">
        <f t="shared" si="1"/>
        <v>31028</v>
      </c>
      <c r="C24" s="15">
        <v>837</v>
      </c>
      <c r="D24" s="47">
        <v>1112</v>
      </c>
      <c r="E24" s="15">
        <v>1943</v>
      </c>
      <c r="F24" s="15">
        <v>2565</v>
      </c>
      <c r="G24" s="15">
        <v>1863</v>
      </c>
      <c r="H24" s="15">
        <v>2198</v>
      </c>
      <c r="I24" s="15">
        <v>2825</v>
      </c>
      <c r="J24" s="15">
        <v>3625</v>
      </c>
      <c r="K24" s="15">
        <v>3185</v>
      </c>
      <c r="L24" s="15">
        <v>4445</v>
      </c>
      <c r="M24" s="15">
        <v>3241</v>
      </c>
      <c r="N24" s="15">
        <v>3189</v>
      </c>
    </row>
    <row r="25" spans="1:14" ht="15" customHeight="1" x14ac:dyDescent="0.2">
      <c r="A25" s="43" t="s">
        <v>420</v>
      </c>
      <c r="B25" s="46">
        <f t="shared" si="1"/>
        <v>7109</v>
      </c>
      <c r="C25" s="46">
        <v>311</v>
      </c>
      <c r="D25" s="46">
        <v>890</v>
      </c>
      <c r="E25" s="46">
        <v>529</v>
      </c>
      <c r="F25" s="46">
        <v>632</v>
      </c>
      <c r="G25" s="46">
        <v>43</v>
      </c>
      <c r="H25" s="46">
        <v>249</v>
      </c>
      <c r="I25" s="46">
        <v>646</v>
      </c>
      <c r="J25" s="46">
        <v>584</v>
      </c>
      <c r="K25" s="46">
        <v>523</v>
      </c>
      <c r="L25" s="46">
        <v>962</v>
      </c>
      <c r="M25" s="46">
        <v>1030</v>
      </c>
      <c r="N25" s="46">
        <v>710</v>
      </c>
    </row>
    <row r="26" spans="1:14" ht="15" customHeight="1" x14ac:dyDescent="0.2">
      <c r="A26" s="45" t="s">
        <v>675</v>
      </c>
      <c r="B26" s="44">
        <f t="shared" si="1"/>
        <v>7986</v>
      </c>
      <c r="C26" s="15">
        <v>212</v>
      </c>
      <c r="D26" s="47">
        <v>220</v>
      </c>
      <c r="E26" s="15">
        <v>278</v>
      </c>
      <c r="F26" s="15">
        <v>491</v>
      </c>
      <c r="G26" s="15">
        <v>604</v>
      </c>
      <c r="H26" s="15">
        <v>553</v>
      </c>
      <c r="I26" s="15">
        <v>940</v>
      </c>
      <c r="J26" s="15">
        <v>935</v>
      </c>
      <c r="K26" s="15">
        <v>731</v>
      </c>
      <c r="L26" s="15">
        <v>1165</v>
      </c>
      <c r="M26" s="15">
        <v>812</v>
      </c>
      <c r="N26" s="15">
        <v>1045</v>
      </c>
    </row>
    <row r="27" spans="1:14" ht="15" customHeight="1" x14ac:dyDescent="0.2">
      <c r="A27" s="43" t="s">
        <v>401</v>
      </c>
      <c r="B27" s="46" t="s">
        <v>40</v>
      </c>
      <c r="C27" s="46" t="s">
        <v>40</v>
      </c>
      <c r="D27" s="46" t="s">
        <v>40</v>
      </c>
      <c r="E27" s="46" t="s">
        <v>40</v>
      </c>
      <c r="F27" s="46" t="s">
        <v>40</v>
      </c>
      <c r="G27" s="46" t="s">
        <v>40</v>
      </c>
      <c r="H27" s="46" t="s">
        <v>40</v>
      </c>
      <c r="I27" s="46" t="s">
        <v>40</v>
      </c>
      <c r="J27" s="46" t="s">
        <v>40</v>
      </c>
      <c r="K27" s="46" t="s">
        <v>40</v>
      </c>
      <c r="L27" s="46" t="s">
        <v>40</v>
      </c>
      <c r="M27" s="46" t="s">
        <v>40</v>
      </c>
      <c r="N27" s="46" t="s">
        <v>40</v>
      </c>
    </row>
    <row r="28" spans="1:14" ht="15" customHeight="1" x14ac:dyDescent="0.2">
      <c r="A28" s="45" t="s">
        <v>676</v>
      </c>
      <c r="B28" s="44">
        <f>SUM(C28:N28)</f>
        <v>6091</v>
      </c>
      <c r="C28" s="15">
        <v>0</v>
      </c>
      <c r="D28" s="47">
        <v>0</v>
      </c>
      <c r="E28" s="15">
        <v>395</v>
      </c>
      <c r="F28" s="15">
        <v>512</v>
      </c>
      <c r="G28" s="15">
        <v>774</v>
      </c>
      <c r="H28" s="15">
        <v>877</v>
      </c>
      <c r="I28" s="15">
        <v>966</v>
      </c>
      <c r="J28" s="15">
        <v>926</v>
      </c>
      <c r="K28" s="15">
        <v>926</v>
      </c>
      <c r="L28" s="15">
        <v>291</v>
      </c>
      <c r="M28" s="15">
        <v>228</v>
      </c>
      <c r="N28" s="15">
        <v>196</v>
      </c>
    </row>
    <row r="29" spans="1:14" ht="15" customHeight="1" x14ac:dyDescent="0.2">
      <c r="A29" s="43" t="s">
        <v>677</v>
      </c>
      <c r="B29" s="46">
        <f>SUM(C29:N29)</f>
        <v>1437</v>
      </c>
      <c r="C29" s="46">
        <v>0</v>
      </c>
      <c r="D29" s="46">
        <v>0</v>
      </c>
      <c r="E29" s="46">
        <v>0</v>
      </c>
      <c r="F29" s="46">
        <v>104</v>
      </c>
      <c r="G29" s="46">
        <v>417</v>
      </c>
      <c r="H29" s="46">
        <v>235</v>
      </c>
      <c r="I29" s="46">
        <v>134</v>
      </c>
      <c r="J29" s="46">
        <v>131</v>
      </c>
      <c r="K29" s="46">
        <v>93</v>
      </c>
      <c r="L29" s="46">
        <v>291</v>
      </c>
      <c r="M29" s="46">
        <v>28</v>
      </c>
      <c r="N29" s="46">
        <v>4</v>
      </c>
    </row>
    <row r="30" spans="1:14" ht="15" customHeight="1" x14ac:dyDescent="0.2">
      <c r="A30" s="26" t="s">
        <v>421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14" x14ac:dyDescent="0.2">
      <c r="A31" s="25" t="s">
        <v>338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</row>
  </sheetData>
  <phoneticPr fontId="24" type="noConversion"/>
  <pageMargins left="0.39370078740157477" right="0.39370078740157477" top="0.59055118110236215" bottom="0.59055118110236215" header="0.3" footer="0.3"/>
  <pageSetup paperSize="9" scale="88" orientation="landscape" r:id="rId1"/>
  <headerFooter>
    <oddHeader>&amp;L&amp;"Times New Roman,Normal"&amp;9Oficina d'Estadística&amp;R&amp;"Times New Roman,Normal"&amp;9Ajuntament de València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pageSetUpPr fitToPage="1"/>
  </sheetPr>
  <dimension ref="A1:H6"/>
  <sheetViews>
    <sheetView zoomScaleNormal="100" workbookViewId="0"/>
  </sheetViews>
  <sheetFormatPr baseColWidth="10" defaultRowHeight="12.75" x14ac:dyDescent="0.2"/>
  <cols>
    <col min="1" max="1" width="27.42578125" customWidth="1"/>
    <col min="2" max="2" width="16.28515625" customWidth="1"/>
    <col min="3" max="3" width="12" customWidth="1"/>
    <col min="4" max="4" width="13.28515625" customWidth="1"/>
    <col min="5" max="5" width="15.28515625" customWidth="1"/>
    <col min="6" max="6" width="14.28515625" customWidth="1"/>
  </cols>
  <sheetData>
    <row r="1" spans="1:8" ht="15.75" customHeight="1" x14ac:dyDescent="0.25">
      <c r="A1" s="12" t="s">
        <v>479</v>
      </c>
      <c r="B1" s="41"/>
      <c r="C1" s="41"/>
      <c r="D1" s="41"/>
      <c r="E1" s="41"/>
      <c r="F1" s="10"/>
      <c r="G1" s="10"/>
      <c r="H1" s="10"/>
    </row>
    <row r="2" spans="1:8" x14ac:dyDescent="0.2">
      <c r="A2" s="10"/>
      <c r="B2" s="10"/>
      <c r="C2" s="10"/>
      <c r="D2" s="10"/>
      <c r="E2" s="10"/>
      <c r="F2" s="28"/>
      <c r="G2" s="10"/>
      <c r="H2" s="10"/>
    </row>
    <row r="3" spans="1:8" ht="40.15" customHeight="1" x14ac:dyDescent="0.2">
      <c r="A3" s="20"/>
      <c r="B3" s="37" t="s">
        <v>481</v>
      </c>
      <c r="C3" s="37" t="s">
        <v>482</v>
      </c>
      <c r="D3" s="30" t="s">
        <v>708</v>
      </c>
      <c r="E3" s="30" t="s">
        <v>707</v>
      </c>
      <c r="F3" s="37" t="s">
        <v>706</v>
      </c>
      <c r="G3" s="30" t="s">
        <v>704</v>
      </c>
      <c r="H3" s="37" t="s">
        <v>104</v>
      </c>
    </row>
    <row r="4" spans="1:8" ht="15" customHeight="1" x14ac:dyDescent="0.2">
      <c r="A4" s="14" t="s">
        <v>480</v>
      </c>
      <c r="B4" s="16">
        <v>220</v>
      </c>
      <c r="C4" s="16">
        <v>47</v>
      </c>
      <c r="D4" s="156">
        <v>57</v>
      </c>
      <c r="E4" s="47">
        <v>3</v>
      </c>
      <c r="F4" s="47">
        <v>59</v>
      </c>
      <c r="G4" s="253" t="s">
        <v>40</v>
      </c>
      <c r="H4" s="228">
        <v>1000000</v>
      </c>
    </row>
    <row r="5" spans="1:8" x14ac:dyDescent="0.2">
      <c r="A5" s="26" t="s">
        <v>703</v>
      </c>
      <c r="B5" s="10"/>
      <c r="C5" s="10"/>
      <c r="D5" s="10"/>
      <c r="E5" s="10"/>
      <c r="F5" s="10"/>
      <c r="G5" s="10"/>
      <c r="H5" s="10"/>
    </row>
    <row r="6" spans="1:8" x14ac:dyDescent="0.2">
      <c r="A6" s="26" t="s">
        <v>705</v>
      </c>
      <c r="B6" s="10"/>
      <c r="C6" s="10"/>
      <c r="D6" s="10"/>
      <c r="E6" s="10"/>
      <c r="F6" s="10"/>
      <c r="G6" s="10"/>
      <c r="H6" s="10"/>
    </row>
  </sheetData>
  <phoneticPr fontId="0" type="noConversion"/>
  <pageMargins left="0.39370078740157477" right="0.39370078740157477" top="0.59055118110236215" bottom="0.59055118110236215" header="0" footer="0"/>
  <pageSetup paperSize="9" scale="78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5"/>
  </cols>
  <sheetData>
    <row r="1" spans="1:1" ht="15.75" customHeight="1" x14ac:dyDescent="0.25">
      <c r="A1" s="68" t="s">
        <v>20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pageSetUpPr fitToPage="1"/>
  </sheetPr>
  <dimension ref="A1:K34"/>
  <sheetViews>
    <sheetView workbookViewId="0"/>
  </sheetViews>
  <sheetFormatPr baseColWidth="10" defaultColWidth="11.42578125" defaultRowHeight="12.75" x14ac:dyDescent="0.2"/>
  <cols>
    <col min="1" max="1" width="28.7109375" style="5" customWidth="1"/>
    <col min="2" max="3" width="11.42578125" style="6"/>
    <col min="4" max="5" width="8.7109375" style="6" customWidth="1"/>
    <col min="6" max="6" width="4.28515625" style="6" customWidth="1"/>
    <col min="7" max="7" width="20.7109375" style="5" customWidth="1"/>
    <col min="8" max="8" width="11.42578125" style="5"/>
    <col min="9" max="9" width="10.140625" style="5" customWidth="1"/>
    <col min="10" max="10" width="9.28515625" style="5" customWidth="1"/>
    <col min="11" max="11" width="9" style="5" customWidth="1"/>
    <col min="12" max="16384" width="11.42578125" style="5"/>
  </cols>
  <sheetData>
    <row r="1" spans="1:11" ht="15.75" customHeight="1" x14ac:dyDescent="0.2">
      <c r="A1" s="56" t="s">
        <v>483</v>
      </c>
      <c r="B1" s="48"/>
      <c r="C1" s="48"/>
      <c r="D1" s="48"/>
      <c r="E1" s="48"/>
      <c r="F1" s="48"/>
      <c r="G1" s="16"/>
      <c r="H1" s="16"/>
      <c r="I1" s="16"/>
      <c r="J1" s="16"/>
      <c r="K1" s="16"/>
    </row>
    <row r="2" spans="1:11" x14ac:dyDescent="0.2">
      <c r="A2" s="16"/>
      <c r="B2" s="48"/>
      <c r="C2" s="48"/>
      <c r="D2" s="48"/>
      <c r="E2" s="48"/>
      <c r="F2" s="48"/>
      <c r="G2" s="16"/>
      <c r="H2" s="16"/>
      <c r="I2" s="16"/>
      <c r="J2" s="16"/>
      <c r="K2" s="16"/>
    </row>
    <row r="3" spans="1:11" ht="18.75" customHeight="1" x14ac:dyDescent="0.2">
      <c r="A3" s="20"/>
      <c r="B3" s="30" t="s">
        <v>78</v>
      </c>
      <c r="C3" s="30" t="s">
        <v>70</v>
      </c>
      <c r="D3" s="30" t="s">
        <v>406</v>
      </c>
      <c r="E3" s="30" t="s">
        <v>123</v>
      </c>
      <c r="F3" s="30"/>
      <c r="G3" s="20"/>
      <c r="H3" s="30" t="s">
        <v>78</v>
      </c>
      <c r="I3" s="30" t="s">
        <v>70</v>
      </c>
      <c r="J3" s="30" t="s">
        <v>406</v>
      </c>
      <c r="K3" s="30" t="s">
        <v>123</v>
      </c>
    </row>
    <row r="4" spans="1:11" ht="15" customHeight="1" x14ac:dyDescent="0.2">
      <c r="A4" s="16" t="s">
        <v>404</v>
      </c>
      <c r="B4" s="17">
        <f>SUM(B5:B12,H4:H12)</f>
        <v>122</v>
      </c>
      <c r="C4" s="17">
        <f>SUM(C5:C12,I4:I12)</f>
        <v>35347</v>
      </c>
      <c r="D4" s="17">
        <f>SUM(D5:D12,J4:J12)</f>
        <v>20464</v>
      </c>
      <c r="E4" s="17">
        <f>SUM(E5:E12,K4:K12)</f>
        <v>14883</v>
      </c>
      <c r="F4" s="17"/>
      <c r="G4" s="31" t="s">
        <v>350</v>
      </c>
      <c r="H4" s="17">
        <v>2</v>
      </c>
      <c r="I4" s="15">
        <f>SUM(J4:K4)</f>
        <v>2384</v>
      </c>
      <c r="J4" s="15">
        <v>1036</v>
      </c>
      <c r="K4" s="15">
        <v>1348</v>
      </c>
    </row>
    <row r="5" spans="1:11" ht="15" customHeight="1" x14ac:dyDescent="0.2">
      <c r="A5" s="32" t="s">
        <v>105</v>
      </c>
      <c r="B5" s="22">
        <v>27</v>
      </c>
      <c r="C5" s="22">
        <f t="shared" ref="C5:C9" si="0">SUM(D5:E5)</f>
        <v>15451</v>
      </c>
      <c r="D5" s="22">
        <v>9476</v>
      </c>
      <c r="E5" s="22">
        <v>5975</v>
      </c>
      <c r="F5" s="22"/>
      <c r="G5" s="32" t="s">
        <v>385</v>
      </c>
      <c r="H5" s="22">
        <v>24</v>
      </c>
      <c r="I5" s="22">
        <f t="shared" ref="I5:I7" si="1">SUM(J5:K5)</f>
        <v>3354</v>
      </c>
      <c r="J5" s="22">
        <v>1981</v>
      </c>
      <c r="K5" s="22">
        <v>1373</v>
      </c>
    </row>
    <row r="6" spans="1:11" ht="15" customHeight="1" x14ac:dyDescent="0.2">
      <c r="A6" s="31" t="s">
        <v>383</v>
      </c>
      <c r="B6" s="15">
        <v>5</v>
      </c>
      <c r="C6" s="15">
        <f t="shared" si="0"/>
        <v>562</v>
      </c>
      <c r="D6" s="15">
        <v>282</v>
      </c>
      <c r="E6" s="15">
        <v>280</v>
      </c>
      <c r="F6" s="15"/>
      <c r="G6" s="31" t="s">
        <v>681</v>
      </c>
      <c r="H6" s="15">
        <v>9</v>
      </c>
      <c r="I6" s="15">
        <f>SUM(J6:K6)</f>
        <v>3782</v>
      </c>
      <c r="J6" s="15">
        <v>2470</v>
      </c>
      <c r="K6" s="15">
        <v>1312</v>
      </c>
    </row>
    <row r="7" spans="1:11" ht="15" customHeight="1" x14ac:dyDescent="0.2">
      <c r="A7" s="32" t="s">
        <v>671</v>
      </c>
      <c r="B7" s="22">
        <v>3</v>
      </c>
      <c r="C7" s="22">
        <f t="shared" si="0"/>
        <v>448</v>
      </c>
      <c r="D7" s="22">
        <v>342</v>
      </c>
      <c r="E7" s="22">
        <v>106</v>
      </c>
      <c r="F7" s="22"/>
      <c r="G7" s="32" t="s">
        <v>386</v>
      </c>
      <c r="H7" s="24">
        <v>3</v>
      </c>
      <c r="I7" s="22">
        <f t="shared" si="1"/>
        <v>273</v>
      </c>
      <c r="J7" s="22">
        <v>153</v>
      </c>
      <c r="K7" s="22">
        <v>120</v>
      </c>
    </row>
    <row r="8" spans="1:11" ht="15" customHeight="1" x14ac:dyDescent="0.2">
      <c r="A8" s="31" t="s">
        <v>384</v>
      </c>
      <c r="B8" s="17">
        <v>4</v>
      </c>
      <c r="C8" s="15">
        <f t="shared" si="0"/>
        <v>2637</v>
      </c>
      <c r="D8" s="15">
        <v>1257</v>
      </c>
      <c r="E8" s="15">
        <v>1380</v>
      </c>
      <c r="F8" s="15"/>
      <c r="G8" s="31" t="s">
        <v>405</v>
      </c>
      <c r="H8" s="15">
        <v>6</v>
      </c>
      <c r="I8" s="15">
        <f t="shared" ref="I8" si="2">SUM(J8:K8)</f>
        <v>1596</v>
      </c>
      <c r="J8" s="15">
        <v>1060</v>
      </c>
      <c r="K8" s="15">
        <v>536</v>
      </c>
    </row>
    <row r="9" spans="1:11" ht="15" customHeight="1" x14ac:dyDescent="0.2">
      <c r="A9" s="32" t="s">
        <v>672</v>
      </c>
      <c r="B9" s="22">
        <v>1</v>
      </c>
      <c r="C9" s="22">
        <f t="shared" si="0"/>
        <v>189</v>
      </c>
      <c r="D9" s="22">
        <v>102</v>
      </c>
      <c r="E9" s="22">
        <v>87</v>
      </c>
      <c r="F9" s="22"/>
      <c r="G9" s="32"/>
      <c r="H9" s="22"/>
      <c r="I9" s="22"/>
      <c r="J9" s="22"/>
      <c r="K9" s="22"/>
    </row>
    <row r="10" spans="1:11" ht="15" customHeight="1" x14ac:dyDescent="0.2">
      <c r="A10" s="31" t="s">
        <v>229</v>
      </c>
      <c r="B10" s="15">
        <v>1</v>
      </c>
      <c r="C10" s="15">
        <v>724</v>
      </c>
      <c r="D10" s="15">
        <v>317</v>
      </c>
      <c r="E10" s="15">
        <v>407</v>
      </c>
      <c r="F10" s="15"/>
      <c r="G10" s="31"/>
      <c r="H10" s="15"/>
      <c r="I10" s="15"/>
      <c r="J10" s="15"/>
      <c r="K10" s="15"/>
    </row>
    <row r="11" spans="1:11" ht="15" customHeight="1" x14ac:dyDescent="0.2">
      <c r="A11" s="32" t="s">
        <v>407</v>
      </c>
      <c r="B11" s="22">
        <v>30</v>
      </c>
      <c r="C11" s="22">
        <f>SUM(D11:E11)</f>
        <v>3300</v>
      </c>
      <c r="D11" s="22">
        <v>1650</v>
      </c>
      <c r="E11" s="22">
        <v>1650</v>
      </c>
      <c r="F11" s="22"/>
      <c r="G11" s="32"/>
      <c r="H11" s="24"/>
      <c r="I11" s="22"/>
      <c r="J11" s="22"/>
      <c r="K11" s="22"/>
    </row>
    <row r="12" spans="1:11" ht="15" customHeight="1" x14ac:dyDescent="0.2">
      <c r="A12" s="31" t="s">
        <v>670</v>
      </c>
      <c r="B12" s="15">
        <v>7</v>
      </c>
      <c r="C12" s="15">
        <f t="shared" ref="C12" si="3">SUM(D12:E12)</f>
        <v>647</v>
      </c>
      <c r="D12" s="15">
        <v>338</v>
      </c>
      <c r="E12" s="15">
        <v>309</v>
      </c>
      <c r="F12" s="15"/>
      <c r="G12" s="31"/>
      <c r="H12" s="15"/>
      <c r="I12" s="15"/>
      <c r="J12" s="15"/>
      <c r="K12" s="15"/>
    </row>
    <row r="13" spans="1:11" ht="12.75" customHeight="1" x14ac:dyDescent="0.2">
      <c r="A13" s="60" t="s">
        <v>484</v>
      </c>
      <c r="B13" s="63"/>
      <c r="C13" s="63"/>
      <c r="D13" s="63"/>
      <c r="E13" s="63"/>
      <c r="F13" s="61"/>
      <c r="G13" s="60"/>
      <c r="H13" s="60"/>
      <c r="I13" s="60"/>
      <c r="J13" s="60"/>
      <c r="K13" s="60"/>
    </row>
    <row r="14" spans="1:11" ht="12.75" customHeight="1" x14ac:dyDescent="0.2">
      <c r="A14" s="60"/>
      <c r="B14" s="61"/>
      <c r="C14" s="63"/>
      <c r="D14" s="63"/>
      <c r="E14" s="63"/>
      <c r="F14" s="63"/>
      <c r="G14" s="60"/>
      <c r="H14" s="63"/>
      <c r="I14" s="63"/>
      <c r="J14" s="63"/>
      <c r="K14" s="63"/>
    </row>
    <row r="15" spans="1:11" ht="12.75" customHeight="1" x14ac:dyDescent="0.2">
      <c r="A15" s="60"/>
      <c r="B15" s="61"/>
      <c r="C15" s="63"/>
      <c r="D15" s="63"/>
      <c r="E15" s="63"/>
      <c r="F15" s="63"/>
      <c r="G15" s="60"/>
      <c r="H15" s="60"/>
      <c r="I15" s="60"/>
      <c r="J15" s="60"/>
      <c r="K15" s="60"/>
    </row>
    <row r="16" spans="1:11" ht="12.75" customHeight="1" x14ac:dyDescent="0.2">
      <c r="A16" s="60"/>
      <c r="B16" s="63"/>
      <c r="C16" s="61"/>
      <c r="D16" s="61"/>
      <c r="E16" s="61"/>
      <c r="F16" s="61"/>
      <c r="G16" s="60"/>
      <c r="H16" s="60"/>
      <c r="I16" s="60"/>
      <c r="J16" s="60"/>
      <c r="K16" s="60"/>
    </row>
    <row r="17" spans="1:11" ht="12.75" customHeight="1" x14ac:dyDescent="0.2">
      <c r="A17" s="60"/>
      <c r="B17" s="65"/>
      <c r="C17" s="63"/>
      <c r="D17" s="63"/>
      <c r="E17" s="63"/>
      <c r="F17" s="63"/>
      <c r="G17" s="60"/>
      <c r="H17" s="60"/>
      <c r="I17" s="60"/>
      <c r="J17" s="60"/>
      <c r="K17" s="60"/>
    </row>
    <row r="18" spans="1:11" x14ac:dyDescent="0.2">
      <c r="A18" s="60"/>
      <c r="B18" s="65"/>
      <c r="C18" s="63"/>
      <c r="D18" s="63"/>
      <c r="E18" s="63"/>
      <c r="F18" s="63"/>
      <c r="G18" s="60"/>
      <c r="H18" s="63"/>
      <c r="I18" s="63"/>
      <c r="J18" s="63"/>
      <c r="K18" s="63"/>
    </row>
    <row r="19" spans="1:11" x14ac:dyDescent="0.2">
      <c r="A19" s="16"/>
      <c r="B19" s="48"/>
      <c r="C19" s="48"/>
      <c r="D19" s="48"/>
      <c r="E19" s="48"/>
      <c r="F19" s="48"/>
      <c r="G19" s="16"/>
      <c r="H19" s="16"/>
      <c r="I19" s="16"/>
      <c r="J19" s="16"/>
      <c r="K19" s="16"/>
    </row>
    <row r="20" spans="1:11" x14ac:dyDescent="0.2">
      <c r="A20" s="16"/>
      <c r="B20" s="48"/>
      <c r="C20" s="48"/>
      <c r="D20" s="48"/>
      <c r="E20" s="48"/>
      <c r="F20" s="48"/>
      <c r="G20" s="16"/>
      <c r="H20" s="16"/>
      <c r="I20" s="16"/>
      <c r="J20" s="16"/>
      <c r="K20" s="16"/>
    </row>
    <row r="21" spans="1:11" x14ac:dyDescent="0.2">
      <c r="A21" s="16"/>
      <c r="B21" s="48"/>
      <c r="C21" s="48"/>
      <c r="D21" s="48"/>
      <c r="E21" s="48"/>
      <c r="F21" s="48"/>
      <c r="G21" s="16"/>
      <c r="H21" s="16"/>
      <c r="I21" s="16"/>
      <c r="J21" s="16"/>
      <c r="K21" s="16"/>
    </row>
    <row r="22" spans="1:11" x14ac:dyDescent="0.2">
      <c r="A22" s="16"/>
      <c r="B22" s="48"/>
      <c r="C22" s="48"/>
      <c r="D22" s="48"/>
      <c r="E22" s="48"/>
      <c r="F22" s="48"/>
      <c r="G22" s="16"/>
      <c r="H22" s="16"/>
      <c r="I22" s="16"/>
      <c r="J22" s="16"/>
      <c r="K22" s="16"/>
    </row>
    <row r="23" spans="1:11" x14ac:dyDescent="0.2">
      <c r="A23" s="16"/>
      <c r="B23" s="48"/>
      <c r="C23" s="48"/>
      <c r="D23" s="48"/>
      <c r="E23" s="48"/>
      <c r="F23" s="48"/>
      <c r="G23" s="16"/>
      <c r="H23" s="16"/>
      <c r="I23" s="16"/>
      <c r="J23" s="16"/>
      <c r="K23" s="16"/>
    </row>
    <row r="24" spans="1:11" x14ac:dyDescent="0.2">
      <c r="A24" s="16"/>
      <c r="B24" s="48"/>
      <c r="C24" s="48"/>
      <c r="D24" s="48"/>
      <c r="E24" s="48"/>
      <c r="F24" s="48"/>
      <c r="G24" s="16"/>
      <c r="H24" s="16"/>
      <c r="I24" s="16"/>
      <c r="J24" s="16"/>
      <c r="K24" s="16"/>
    </row>
    <row r="25" spans="1:11" x14ac:dyDescent="0.2">
      <c r="A25" s="16"/>
      <c r="B25" s="48"/>
      <c r="C25" s="48"/>
      <c r="D25" s="48"/>
      <c r="E25" s="48"/>
      <c r="F25" s="48"/>
      <c r="G25" s="16"/>
      <c r="H25" s="16"/>
      <c r="I25" s="16"/>
      <c r="J25" s="16"/>
      <c r="K25" s="16"/>
    </row>
    <row r="26" spans="1:11" x14ac:dyDescent="0.2">
      <c r="A26" s="16"/>
      <c r="B26" s="48"/>
      <c r="C26" s="48"/>
      <c r="D26" s="48"/>
      <c r="E26" s="48"/>
      <c r="F26" s="48"/>
      <c r="G26" s="16"/>
      <c r="H26" s="16"/>
      <c r="I26" s="16"/>
      <c r="J26" s="16"/>
      <c r="K26" s="16"/>
    </row>
    <row r="27" spans="1:11" x14ac:dyDescent="0.2">
      <c r="A27" s="16"/>
      <c r="B27" s="48"/>
      <c r="C27" s="48"/>
      <c r="D27" s="48"/>
      <c r="E27" s="48"/>
      <c r="F27" s="48"/>
      <c r="G27" s="16"/>
      <c r="H27" s="16"/>
      <c r="I27" s="16"/>
      <c r="J27" s="16"/>
      <c r="K27" s="16"/>
    </row>
    <row r="28" spans="1:11" x14ac:dyDescent="0.2">
      <c r="A28" s="16"/>
      <c r="B28" s="48"/>
      <c r="C28" s="48"/>
      <c r="D28" s="48"/>
      <c r="E28" s="48"/>
      <c r="F28" s="48"/>
      <c r="G28" s="16"/>
      <c r="H28" s="16"/>
      <c r="I28" s="16"/>
      <c r="J28" s="16"/>
      <c r="K28" s="16"/>
    </row>
    <row r="29" spans="1:11" x14ac:dyDescent="0.2">
      <c r="A29" s="16"/>
      <c r="B29" s="48"/>
      <c r="C29" s="48"/>
      <c r="D29" s="48"/>
      <c r="E29" s="48"/>
      <c r="F29" s="48"/>
      <c r="G29" s="16"/>
      <c r="H29" s="16"/>
      <c r="I29" s="16"/>
      <c r="J29" s="16"/>
      <c r="K29" s="16"/>
    </row>
    <row r="30" spans="1:11" x14ac:dyDescent="0.2">
      <c r="A30" s="16"/>
      <c r="B30" s="48"/>
      <c r="C30" s="48"/>
      <c r="D30" s="48"/>
      <c r="E30" s="48"/>
      <c r="F30" s="48"/>
      <c r="G30" s="16"/>
      <c r="H30" s="16"/>
      <c r="I30" s="16"/>
      <c r="J30" s="16"/>
      <c r="K30" s="16"/>
    </row>
    <row r="31" spans="1:11" x14ac:dyDescent="0.2">
      <c r="A31" s="16"/>
      <c r="B31" s="48"/>
      <c r="C31" s="48"/>
      <c r="D31" s="48"/>
      <c r="E31" s="48"/>
      <c r="F31" s="48"/>
      <c r="G31" s="16"/>
      <c r="H31" s="16"/>
      <c r="I31" s="16"/>
      <c r="J31" s="16"/>
      <c r="K31" s="16"/>
    </row>
    <row r="32" spans="1:11" x14ac:dyDescent="0.2">
      <c r="A32" s="16"/>
      <c r="B32" s="15"/>
      <c r="C32" s="48"/>
      <c r="D32" s="48"/>
      <c r="E32" s="48"/>
      <c r="F32" s="48"/>
      <c r="G32" s="16"/>
      <c r="H32" s="16"/>
      <c r="I32" s="16"/>
      <c r="J32" s="16"/>
      <c r="K32" s="16"/>
    </row>
    <row r="33" spans="1:11" x14ac:dyDescent="0.2">
      <c r="A33" s="16"/>
      <c r="B33" s="48"/>
      <c r="C33" s="48"/>
      <c r="D33" s="48"/>
      <c r="E33" s="48"/>
      <c r="F33" s="48"/>
      <c r="G33" s="16"/>
      <c r="H33" s="16"/>
      <c r="I33" s="16"/>
      <c r="J33" s="16"/>
      <c r="K33" s="16"/>
    </row>
    <row r="34" spans="1:11" x14ac:dyDescent="0.2">
      <c r="A34" s="16"/>
      <c r="B34" s="15"/>
      <c r="C34" s="48"/>
      <c r="D34" s="48"/>
      <c r="E34" s="48"/>
      <c r="F34" s="48"/>
      <c r="G34" s="16"/>
      <c r="H34" s="16"/>
      <c r="I34" s="16"/>
      <c r="J34" s="16"/>
      <c r="K34" s="16"/>
    </row>
  </sheetData>
  <phoneticPr fontId="0" type="noConversion"/>
  <pageMargins left="0.39370078740157477" right="0.39370078740157477" top="0.59055118110236215" bottom="0.59055118110236215" header="0" footer="0"/>
  <pageSetup paperSize="9" scale="72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11" t="s">
        <v>245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pageSetUpPr fitToPage="1"/>
  </sheetPr>
  <dimension ref="A1:F23"/>
  <sheetViews>
    <sheetView workbookViewId="0"/>
  </sheetViews>
  <sheetFormatPr baseColWidth="10" defaultRowHeight="12.75" x14ac:dyDescent="0.2"/>
  <cols>
    <col min="1" max="1" width="39.42578125" customWidth="1"/>
    <col min="2" max="3" width="15" customWidth="1"/>
    <col min="4" max="4" width="15.5703125" customWidth="1"/>
    <col min="5" max="6" width="15" customWidth="1"/>
  </cols>
  <sheetData>
    <row r="1" spans="1:6" ht="15.75" customHeight="1" x14ac:dyDescent="0.2">
      <c r="A1" s="12" t="s">
        <v>485</v>
      </c>
      <c r="B1" s="10"/>
      <c r="C1" s="10"/>
      <c r="D1" s="10"/>
      <c r="E1" s="10"/>
      <c r="F1" s="10"/>
    </row>
    <row r="2" spans="1:6" x14ac:dyDescent="0.2">
      <c r="A2" s="10"/>
      <c r="B2" s="10"/>
      <c r="C2" s="10"/>
      <c r="D2" s="10"/>
      <c r="E2" s="10"/>
      <c r="F2" s="10"/>
    </row>
    <row r="3" spans="1:6" ht="18.75" customHeight="1" x14ac:dyDescent="0.2">
      <c r="A3" s="20" t="s">
        <v>115</v>
      </c>
      <c r="B3" s="30" t="s">
        <v>109</v>
      </c>
      <c r="C3" s="30" t="s">
        <v>107</v>
      </c>
      <c r="D3" s="37" t="s">
        <v>114</v>
      </c>
      <c r="E3" s="37" t="s">
        <v>101</v>
      </c>
      <c r="F3" s="30" t="s">
        <v>108</v>
      </c>
    </row>
    <row r="4" spans="1:6" ht="15" customHeight="1" x14ac:dyDescent="0.2">
      <c r="A4" s="57" t="s">
        <v>397</v>
      </c>
      <c r="B4" s="16">
        <v>242</v>
      </c>
      <c r="C4" s="15">
        <v>2</v>
      </c>
      <c r="D4" s="15">
        <v>4</v>
      </c>
      <c r="E4" s="15">
        <v>300</v>
      </c>
      <c r="F4" s="17">
        <f t="shared" ref="F4:F10" si="0">E4/D4</f>
        <v>75</v>
      </c>
    </row>
    <row r="5" spans="1:6" ht="15" customHeight="1" x14ac:dyDescent="0.2">
      <c r="A5" s="69" t="s">
        <v>250</v>
      </c>
      <c r="B5" s="23">
        <v>100</v>
      </c>
      <c r="C5" s="22">
        <v>21</v>
      </c>
      <c r="D5" s="22">
        <v>46</v>
      </c>
      <c r="E5" s="22">
        <v>1890</v>
      </c>
      <c r="F5" s="24">
        <f t="shared" si="0"/>
        <v>41.086956521739133</v>
      </c>
    </row>
    <row r="6" spans="1:6" ht="15" customHeight="1" x14ac:dyDescent="0.2">
      <c r="A6" s="57" t="s">
        <v>267</v>
      </c>
      <c r="B6" s="50" t="s">
        <v>723</v>
      </c>
      <c r="C6" s="15">
        <v>22</v>
      </c>
      <c r="D6" s="15">
        <v>119</v>
      </c>
      <c r="E6" s="15">
        <v>11372</v>
      </c>
      <c r="F6" s="17">
        <f t="shared" si="0"/>
        <v>95.563025210084035</v>
      </c>
    </row>
    <row r="7" spans="1:6" ht="15" customHeight="1" x14ac:dyDescent="0.2">
      <c r="A7" s="69" t="s">
        <v>396</v>
      </c>
      <c r="B7" s="23">
        <v>253</v>
      </c>
      <c r="C7" s="22">
        <v>29</v>
      </c>
      <c r="D7" s="22">
        <v>112</v>
      </c>
      <c r="E7" s="22">
        <v>9297</v>
      </c>
      <c r="F7" s="24">
        <f t="shared" si="0"/>
        <v>83.008928571428569</v>
      </c>
    </row>
    <row r="8" spans="1:6" ht="15" customHeight="1" x14ac:dyDescent="0.2">
      <c r="A8" s="57" t="s">
        <v>110</v>
      </c>
      <c r="B8" s="17">
        <v>836</v>
      </c>
      <c r="C8" s="15">
        <v>26</v>
      </c>
      <c r="D8" s="15">
        <v>63</v>
      </c>
      <c r="E8" s="17">
        <v>20850</v>
      </c>
      <c r="F8" s="17">
        <f t="shared" si="0"/>
        <v>330.95238095238096</v>
      </c>
    </row>
    <row r="9" spans="1:6" ht="15" customHeight="1" x14ac:dyDescent="0.2">
      <c r="A9" s="69" t="s">
        <v>255</v>
      </c>
      <c r="B9" s="24">
        <v>101</v>
      </c>
      <c r="C9" s="22">
        <v>59</v>
      </c>
      <c r="D9" s="22">
        <v>202</v>
      </c>
      <c r="E9" s="24">
        <v>7603</v>
      </c>
      <c r="F9" s="24">
        <f t="shared" si="0"/>
        <v>37.638613861386141</v>
      </c>
    </row>
    <row r="10" spans="1:6" ht="15" customHeight="1" x14ac:dyDescent="0.2">
      <c r="A10" s="57" t="s">
        <v>374</v>
      </c>
      <c r="B10" s="16">
        <v>150</v>
      </c>
      <c r="C10" s="239">
        <v>44</v>
      </c>
      <c r="D10" s="239">
        <v>159</v>
      </c>
      <c r="E10" s="239">
        <v>5017</v>
      </c>
      <c r="F10" s="239">
        <f t="shared" si="0"/>
        <v>31.553459119496857</v>
      </c>
    </row>
    <row r="11" spans="1:6" ht="15" customHeight="1" x14ac:dyDescent="0.2">
      <c r="A11" s="57" t="s">
        <v>151</v>
      </c>
      <c r="B11" s="16">
        <v>100</v>
      </c>
      <c r="C11" s="239"/>
      <c r="D11" s="239"/>
      <c r="E11" s="239"/>
      <c r="F11" s="239"/>
    </row>
    <row r="12" spans="1:6" ht="15" customHeight="1" x14ac:dyDescent="0.2">
      <c r="A12" s="69" t="s">
        <v>112</v>
      </c>
      <c r="B12" s="22">
        <v>899</v>
      </c>
      <c r="C12" s="46">
        <v>71</v>
      </c>
      <c r="D12" s="46" t="s">
        <v>40</v>
      </c>
      <c r="E12" s="46">
        <v>139020</v>
      </c>
      <c r="F12" s="46" t="s">
        <v>40</v>
      </c>
    </row>
    <row r="13" spans="1:6" ht="15" customHeight="1" x14ac:dyDescent="0.2">
      <c r="A13" s="57" t="s">
        <v>111</v>
      </c>
      <c r="B13" s="16">
        <v>324</v>
      </c>
      <c r="C13" s="15">
        <v>22</v>
      </c>
      <c r="D13" s="15">
        <v>157</v>
      </c>
      <c r="E13" s="17">
        <v>18297</v>
      </c>
      <c r="F13" s="17">
        <f t="shared" ref="F13:F19" si="1">E13/D13</f>
        <v>116.54140127388536</v>
      </c>
    </row>
    <row r="14" spans="1:6" ht="15" customHeight="1" x14ac:dyDescent="0.2">
      <c r="A14" s="69" t="s">
        <v>149</v>
      </c>
      <c r="B14" s="24">
        <v>389</v>
      </c>
      <c r="C14" s="46">
        <v>62</v>
      </c>
      <c r="D14" s="46" t="s">
        <v>40</v>
      </c>
      <c r="E14" s="46">
        <v>39887</v>
      </c>
      <c r="F14" s="46" t="s">
        <v>40</v>
      </c>
    </row>
    <row r="15" spans="1:6" ht="15" customHeight="1" x14ac:dyDescent="0.2">
      <c r="A15" s="57" t="s">
        <v>150</v>
      </c>
      <c r="B15" s="16">
        <v>402</v>
      </c>
      <c r="C15" s="15">
        <v>43</v>
      </c>
      <c r="D15" s="15">
        <v>64</v>
      </c>
      <c r="E15" s="17">
        <v>6795</v>
      </c>
      <c r="F15" s="17">
        <f>E15/42</f>
        <v>161.78571428571428</v>
      </c>
    </row>
    <row r="16" spans="1:6" ht="15" customHeight="1" x14ac:dyDescent="0.2">
      <c r="A16" s="69" t="s">
        <v>298</v>
      </c>
      <c r="B16" s="24">
        <v>654</v>
      </c>
      <c r="C16" s="46">
        <v>45</v>
      </c>
      <c r="D16" s="46">
        <v>93</v>
      </c>
      <c r="E16" s="46">
        <v>27836</v>
      </c>
      <c r="F16" s="46">
        <f t="shared" si="1"/>
        <v>299.31182795698925</v>
      </c>
    </row>
    <row r="17" spans="1:6" ht="15" customHeight="1" x14ac:dyDescent="0.2">
      <c r="A17" s="57" t="s">
        <v>441</v>
      </c>
      <c r="B17" s="16">
        <v>74</v>
      </c>
      <c r="C17" s="15">
        <v>24</v>
      </c>
      <c r="D17" s="15">
        <v>129</v>
      </c>
      <c r="E17" s="17">
        <v>3195</v>
      </c>
      <c r="F17" s="17">
        <f>E17/D17</f>
        <v>24.767441860465116</v>
      </c>
    </row>
    <row r="18" spans="1:6" ht="15" customHeight="1" x14ac:dyDescent="0.2">
      <c r="A18" s="69" t="s">
        <v>440</v>
      </c>
      <c r="B18" s="24">
        <v>253</v>
      </c>
      <c r="C18" s="46">
        <v>26</v>
      </c>
      <c r="D18" s="46">
        <v>180</v>
      </c>
      <c r="E18" s="46">
        <v>11138</v>
      </c>
      <c r="F18" s="24">
        <f>E18/D18</f>
        <v>61.87777777777778</v>
      </c>
    </row>
    <row r="19" spans="1:6" ht="15" customHeight="1" x14ac:dyDescent="0.2">
      <c r="A19" s="57" t="s">
        <v>789</v>
      </c>
      <c r="B19" s="16">
        <v>92</v>
      </c>
      <c r="C19" s="15">
        <v>74</v>
      </c>
      <c r="D19" s="15">
        <v>172</v>
      </c>
      <c r="E19" s="17">
        <v>7148</v>
      </c>
      <c r="F19" s="17">
        <f t="shared" si="1"/>
        <v>41.558139534883722</v>
      </c>
    </row>
    <row r="20" spans="1:6" ht="12.75" customHeight="1" x14ac:dyDescent="0.2">
      <c r="A20" s="38" t="s">
        <v>802</v>
      </c>
      <c r="B20" s="72"/>
      <c r="C20" s="72"/>
      <c r="D20" s="25"/>
      <c r="E20" s="39"/>
      <c r="F20" s="10"/>
    </row>
    <row r="21" spans="1:6" ht="15" x14ac:dyDescent="0.25">
      <c r="A21" s="70" t="s">
        <v>380</v>
      </c>
      <c r="B21" s="25"/>
      <c r="C21" s="39"/>
      <c r="D21" s="254"/>
      <c r="E21" s="254"/>
      <c r="F21" s="254"/>
    </row>
    <row r="22" spans="1:6" x14ac:dyDescent="0.2">
      <c r="A22" s="70" t="s">
        <v>62</v>
      </c>
      <c r="B22" s="10"/>
      <c r="C22" s="10"/>
      <c r="D22" s="39"/>
      <c r="E22" s="71"/>
      <c r="F22" s="10"/>
    </row>
    <row r="23" spans="1:6" x14ac:dyDescent="0.2">
      <c r="A23" s="38" t="s">
        <v>486</v>
      </c>
      <c r="B23" s="10"/>
      <c r="C23" s="10"/>
      <c r="D23" s="39"/>
      <c r="E23" s="71"/>
      <c r="F23" s="10"/>
    </row>
  </sheetData>
  <mergeCells count="4">
    <mergeCell ref="F10:F11"/>
    <mergeCell ref="C10:C11"/>
    <mergeCell ref="D10:D11"/>
    <mergeCell ref="E10:E11"/>
  </mergeCells>
  <phoneticPr fontId="0" type="noConversion"/>
  <pageMargins left="0.39370078740157477" right="0.39370078740157477" top="0.59055118110236215" bottom="0.59055118110236215" header="0" footer="0"/>
  <pageSetup paperSize="9" scale="83" orientation="portrait" r:id="rId1"/>
  <headerFooter alignWithMargins="0">
    <oddHeader>&amp;L&amp;"Times New Roman,Normal"&amp;9Oficina d'Estadística&amp;R&amp;"Times New Roman,Normal"&amp;9Ajuntament de València</oddHeader>
  </headerFooter>
  <ignoredErrors>
    <ignoredError sqref="F15" formula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pageSetUpPr fitToPage="1"/>
  </sheetPr>
  <dimension ref="A1:G54"/>
  <sheetViews>
    <sheetView zoomScaleNormal="100" workbookViewId="0"/>
  </sheetViews>
  <sheetFormatPr baseColWidth="10" defaultColWidth="11.42578125" defaultRowHeight="12.75" x14ac:dyDescent="0.2"/>
  <cols>
    <col min="1" max="1" width="45.85546875" style="16" customWidth="1"/>
    <col min="2" max="2" width="41.28515625" style="14" customWidth="1"/>
    <col min="3" max="3" width="66.28515625" style="16" customWidth="1"/>
    <col min="4" max="4" width="15" style="48" customWidth="1"/>
    <col min="5" max="5" width="11.42578125" style="16"/>
    <col min="6" max="6" width="13.140625" style="16" bestFit="1" customWidth="1"/>
    <col min="7" max="16384" width="11.42578125" style="16"/>
  </cols>
  <sheetData>
    <row r="1" spans="1:7" ht="15.75" customHeight="1" x14ac:dyDescent="0.2">
      <c r="A1" s="56" t="s">
        <v>487</v>
      </c>
      <c r="B1" s="73"/>
      <c r="E1" s="57"/>
    </row>
    <row r="3" spans="1:7" ht="18.75" customHeight="1" x14ac:dyDescent="0.2">
      <c r="A3" s="8" t="s">
        <v>113</v>
      </c>
      <c r="B3" s="8" t="s">
        <v>103</v>
      </c>
      <c r="C3" s="8" t="s">
        <v>126</v>
      </c>
      <c r="D3" s="30" t="s">
        <v>114</v>
      </c>
      <c r="E3" s="37" t="s">
        <v>101</v>
      </c>
      <c r="F3" s="30" t="s">
        <v>108</v>
      </c>
    </row>
    <row r="4" spans="1:7" ht="15" customHeight="1" x14ac:dyDescent="0.2">
      <c r="A4" s="103" t="s">
        <v>255</v>
      </c>
      <c r="C4" s="14"/>
      <c r="D4" s="15"/>
      <c r="E4" s="58"/>
      <c r="F4" s="74"/>
    </row>
    <row r="5" spans="1:7" ht="15" customHeight="1" x14ac:dyDescent="0.2">
      <c r="A5" s="81" t="s">
        <v>728</v>
      </c>
      <c r="B5" s="129" t="s">
        <v>732</v>
      </c>
      <c r="C5" s="129" t="s">
        <v>727</v>
      </c>
      <c r="D5" s="130">
        <v>14</v>
      </c>
      <c r="E5" s="137">
        <v>762</v>
      </c>
      <c r="F5" s="132">
        <f>E5/D5</f>
        <v>54.428571428571431</v>
      </c>
    </row>
    <row r="6" spans="1:7" ht="15" customHeight="1" x14ac:dyDescent="0.2">
      <c r="A6" s="128" t="s">
        <v>729</v>
      </c>
      <c r="B6" s="133" t="s">
        <v>730</v>
      </c>
      <c r="C6" s="133" t="s">
        <v>731</v>
      </c>
      <c r="D6" s="134">
        <v>8</v>
      </c>
      <c r="E6" s="135">
        <v>432</v>
      </c>
      <c r="F6" s="136">
        <f>E6/D6</f>
        <v>54</v>
      </c>
    </row>
    <row r="7" spans="1:7" ht="15" customHeight="1" x14ac:dyDescent="0.2">
      <c r="A7" s="166" t="s">
        <v>153</v>
      </c>
      <c r="B7" s="139"/>
      <c r="C7" s="129"/>
      <c r="D7" s="130"/>
      <c r="E7" s="137"/>
      <c r="F7" s="132"/>
    </row>
    <row r="8" spans="1:7" ht="15" customHeight="1" x14ac:dyDescent="0.2">
      <c r="A8" s="128" t="s">
        <v>750</v>
      </c>
      <c r="B8" s="133" t="s">
        <v>751</v>
      </c>
      <c r="C8" s="16" t="s">
        <v>749</v>
      </c>
      <c r="D8" s="48">
        <v>24</v>
      </c>
      <c r="E8" s="17">
        <v>4348</v>
      </c>
      <c r="F8" s="136">
        <f>E8/D8</f>
        <v>181.16666666666666</v>
      </c>
    </row>
    <row r="9" spans="1:7" ht="15" customHeight="1" x14ac:dyDescent="0.2">
      <c r="A9" s="81" t="s">
        <v>752</v>
      </c>
      <c r="B9" s="129" t="s">
        <v>753</v>
      </c>
      <c r="C9" s="129" t="s">
        <v>749</v>
      </c>
      <c r="D9" s="130">
        <v>18</v>
      </c>
      <c r="E9" s="131">
        <v>2355</v>
      </c>
      <c r="F9" s="132">
        <f t="shared" ref="F9" si="0">E9/D9</f>
        <v>130.83333333333334</v>
      </c>
    </row>
    <row r="10" spans="1:7" ht="15" customHeight="1" x14ac:dyDescent="0.2">
      <c r="A10" s="163" t="s">
        <v>155</v>
      </c>
      <c r="B10" s="164"/>
      <c r="C10" s="133"/>
      <c r="D10" s="134"/>
      <c r="E10" s="135"/>
      <c r="F10" s="135"/>
    </row>
    <row r="11" spans="1:7" ht="15" customHeight="1" x14ac:dyDescent="0.2">
      <c r="A11" s="81" t="s">
        <v>744</v>
      </c>
      <c r="B11" s="129" t="s">
        <v>745</v>
      </c>
      <c r="C11" s="129" t="s">
        <v>746</v>
      </c>
      <c r="D11" s="130">
        <v>7</v>
      </c>
      <c r="E11" s="137">
        <v>2771</v>
      </c>
      <c r="F11" s="132">
        <f t="shared" ref="F11:F42" si="1">E11/D11</f>
        <v>395.85714285714283</v>
      </c>
      <c r="G11" s="74"/>
    </row>
    <row r="12" spans="1:7" ht="15" customHeight="1" x14ac:dyDescent="0.2">
      <c r="A12" s="128" t="s">
        <v>747</v>
      </c>
      <c r="B12" s="133" t="s">
        <v>748</v>
      </c>
      <c r="C12" s="133" t="s">
        <v>749</v>
      </c>
      <c r="D12" s="134">
        <v>5</v>
      </c>
      <c r="E12" s="135">
        <v>2032</v>
      </c>
      <c r="F12" s="136">
        <f t="shared" si="1"/>
        <v>406.4</v>
      </c>
      <c r="G12" s="74"/>
    </row>
    <row r="13" spans="1:7" ht="15" customHeight="1" x14ac:dyDescent="0.2">
      <c r="A13" s="166" t="s">
        <v>267</v>
      </c>
      <c r="B13" s="139"/>
      <c r="C13" s="129"/>
      <c r="D13" s="130"/>
      <c r="E13" s="131"/>
      <c r="F13" s="132"/>
    </row>
    <row r="14" spans="1:7" ht="15" customHeight="1" x14ac:dyDescent="0.2">
      <c r="A14" s="138" t="s">
        <v>781</v>
      </c>
      <c r="B14" s="133" t="s">
        <v>782</v>
      </c>
      <c r="C14" s="133" t="s">
        <v>783</v>
      </c>
      <c r="D14" s="134">
        <v>17</v>
      </c>
      <c r="E14" s="17">
        <v>2292</v>
      </c>
      <c r="F14" s="136">
        <f t="shared" si="1"/>
        <v>134.8235294117647</v>
      </c>
    </row>
    <row r="15" spans="1:7" ht="15" customHeight="1" x14ac:dyDescent="0.2">
      <c r="A15" s="81" t="s">
        <v>779</v>
      </c>
      <c r="B15" s="129" t="s">
        <v>756</v>
      </c>
      <c r="C15" s="129" t="s">
        <v>780</v>
      </c>
      <c r="D15" s="130">
        <v>8</v>
      </c>
      <c r="E15" s="137">
        <v>1613</v>
      </c>
      <c r="F15" s="137">
        <f t="shared" si="1"/>
        <v>201.625</v>
      </c>
      <c r="G15" s="74"/>
    </row>
    <row r="16" spans="1:7" ht="15" customHeight="1" x14ac:dyDescent="0.2">
      <c r="A16" s="163" t="s">
        <v>201</v>
      </c>
      <c r="B16" s="164"/>
      <c r="C16" s="133"/>
      <c r="D16" s="134"/>
      <c r="E16" s="135"/>
      <c r="F16" s="135"/>
      <c r="G16" s="74"/>
    </row>
    <row r="17" spans="1:7" ht="15" customHeight="1" x14ac:dyDescent="0.2">
      <c r="A17" s="165" t="s">
        <v>804</v>
      </c>
      <c r="B17" s="129" t="s">
        <v>806</v>
      </c>
      <c r="C17" s="129" t="s">
        <v>803</v>
      </c>
      <c r="D17" s="130">
        <v>48</v>
      </c>
      <c r="E17" s="137">
        <v>4136</v>
      </c>
      <c r="F17" s="137">
        <f t="shared" si="1"/>
        <v>86.166666666666671</v>
      </c>
      <c r="G17" s="74"/>
    </row>
    <row r="18" spans="1:7" ht="15" customHeight="1" x14ac:dyDescent="0.2">
      <c r="A18" s="128" t="s">
        <v>805</v>
      </c>
      <c r="B18" s="133" t="s">
        <v>807</v>
      </c>
      <c r="C18" s="133" t="s">
        <v>803</v>
      </c>
      <c r="D18" s="134">
        <v>25</v>
      </c>
      <c r="E18" s="135">
        <v>4027</v>
      </c>
      <c r="F18" s="135">
        <f t="shared" si="1"/>
        <v>161.08000000000001</v>
      </c>
      <c r="G18" s="74"/>
    </row>
    <row r="19" spans="1:7" ht="15" customHeight="1" x14ac:dyDescent="0.2">
      <c r="A19" s="166" t="s">
        <v>254</v>
      </c>
      <c r="B19" s="139"/>
      <c r="C19" s="129"/>
      <c r="D19" s="130"/>
      <c r="E19" s="131"/>
      <c r="F19" s="132"/>
      <c r="G19" s="74"/>
    </row>
    <row r="20" spans="1:7" ht="15" customHeight="1" x14ac:dyDescent="0.2">
      <c r="A20" s="138" t="s">
        <v>737</v>
      </c>
      <c r="B20" s="133" t="s">
        <v>733</v>
      </c>
      <c r="C20" s="133" t="s">
        <v>738</v>
      </c>
      <c r="D20" s="134">
        <v>19</v>
      </c>
      <c r="E20" s="17">
        <v>2780</v>
      </c>
      <c r="F20" s="136">
        <f t="shared" si="1"/>
        <v>146.31578947368422</v>
      </c>
      <c r="G20" s="74"/>
    </row>
    <row r="21" spans="1:7" ht="15" customHeight="1" x14ac:dyDescent="0.2">
      <c r="A21" s="81" t="s">
        <v>735</v>
      </c>
      <c r="B21" s="129" t="s">
        <v>734</v>
      </c>
      <c r="C21" s="129" t="s">
        <v>736</v>
      </c>
      <c r="D21" s="130">
        <v>12</v>
      </c>
      <c r="E21" s="137">
        <v>1402</v>
      </c>
      <c r="F21" s="137">
        <f t="shared" si="1"/>
        <v>116.83333333333333</v>
      </c>
      <c r="G21" s="74"/>
    </row>
    <row r="22" spans="1:7" ht="15" customHeight="1" x14ac:dyDescent="0.2">
      <c r="A22" s="163" t="s">
        <v>152</v>
      </c>
      <c r="B22" s="164"/>
      <c r="C22" s="133"/>
      <c r="D22" s="134"/>
      <c r="E22" s="135"/>
      <c r="F22" s="135"/>
      <c r="G22" s="163"/>
    </row>
    <row r="23" spans="1:7" ht="15" customHeight="1" x14ac:dyDescent="0.2">
      <c r="A23" s="165" t="s">
        <v>808</v>
      </c>
      <c r="B23" s="167" t="s">
        <v>818</v>
      </c>
      <c r="C23" s="167" t="s">
        <v>813</v>
      </c>
      <c r="D23" s="168">
        <v>16</v>
      </c>
      <c r="E23" s="169">
        <v>10193</v>
      </c>
      <c r="F23" s="169">
        <v>765.72727272727275</v>
      </c>
      <c r="G23" s="74"/>
    </row>
    <row r="24" spans="1:7" ht="15" customHeight="1" x14ac:dyDescent="0.2">
      <c r="A24" s="128" t="s">
        <v>809</v>
      </c>
      <c r="B24" s="133" t="s">
        <v>819</v>
      </c>
      <c r="C24" s="133" t="s">
        <v>814</v>
      </c>
      <c r="D24" s="134">
        <v>14</v>
      </c>
      <c r="E24" s="135">
        <v>8495</v>
      </c>
      <c r="F24" s="135">
        <v>584.78571428571433</v>
      </c>
      <c r="G24" s="74"/>
    </row>
    <row r="25" spans="1:7" ht="15" customHeight="1" x14ac:dyDescent="0.2">
      <c r="A25" s="165" t="s">
        <v>810</v>
      </c>
      <c r="B25" s="167" t="s">
        <v>822</v>
      </c>
      <c r="C25" s="167" t="s">
        <v>815</v>
      </c>
      <c r="D25" s="168">
        <v>16</v>
      </c>
      <c r="E25" s="169">
        <v>6517</v>
      </c>
      <c r="F25" s="169">
        <v>850.5</v>
      </c>
      <c r="G25" s="74"/>
    </row>
    <row r="26" spans="1:7" ht="15" customHeight="1" x14ac:dyDescent="0.2">
      <c r="A26" s="128" t="s">
        <v>811</v>
      </c>
      <c r="B26" s="133" t="s">
        <v>820</v>
      </c>
      <c r="C26" s="133" t="s">
        <v>816</v>
      </c>
      <c r="D26" s="134">
        <v>20</v>
      </c>
      <c r="E26" s="135">
        <v>5845</v>
      </c>
      <c r="F26" s="135">
        <v>781.38461538461536</v>
      </c>
      <c r="G26" s="74"/>
    </row>
    <row r="27" spans="1:7" ht="15" customHeight="1" x14ac:dyDescent="0.2">
      <c r="A27" s="165" t="s">
        <v>812</v>
      </c>
      <c r="B27" s="167" t="s">
        <v>821</v>
      </c>
      <c r="C27" s="167" t="s">
        <v>817</v>
      </c>
      <c r="D27" s="168">
        <v>12</v>
      </c>
      <c r="E27" s="169">
        <v>5799</v>
      </c>
      <c r="F27" s="169">
        <v>498.94736842105266</v>
      </c>
      <c r="G27" s="74"/>
    </row>
    <row r="28" spans="1:7" ht="15" customHeight="1" x14ac:dyDescent="0.2">
      <c r="A28" s="195" t="s">
        <v>154</v>
      </c>
      <c r="B28" s="133"/>
      <c r="C28" s="133"/>
      <c r="D28" s="134"/>
      <c r="E28" s="135"/>
      <c r="F28" s="135"/>
      <c r="G28" s="74"/>
    </row>
    <row r="29" spans="1:7" ht="15" customHeight="1" x14ac:dyDescent="0.2">
      <c r="A29" s="165" t="s">
        <v>754</v>
      </c>
      <c r="B29" s="167" t="s">
        <v>757</v>
      </c>
      <c r="C29" s="167" t="s">
        <v>756</v>
      </c>
      <c r="D29" s="168">
        <v>4</v>
      </c>
      <c r="E29" s="169">
        <v>500</v>
      </c>
      <c r="F29" s="169">
        <f t="shared" si="1"/>
        <v>125</v>
      </c>
      <c r="G29" s="74"/>
    </row>
    <row r="30" spans="1:7" ht="15" customHeight="1" x14ac:dyDescent="0.2">
      <c r="A30" s="128" t="s">
        <v>755</v>
      </c>
      <c r="B30" s="133" t="s">
        <v>759</v>
      </c>
      <c r="C30" s="133" t="s">
        <v>758</v>
      </c>
      <c r="D30" s="134">
        <v>2</v>
      </c>
      <c r="E30" s="135">
        <v>393</v>
      </c>
      <c r="F30" s="135">
        <f t="shared" si="1"/>
        <v>196.5</v>
      </c>
      <c r="G30" s="74"/>
    </row>
    <row r="31" spans="1:7" ht="15" customHeight="1" x14ac:dyDescent="0.2">
      <c r="A31" s="166" t="s">
        <v>137</v>
      </c>
      <c r="B31" s="139"/>
      <c r="C31" s="129"/>
      <c r="D31" s="130"/>
      <c r="E31" s="131"/>
      <c r="F31" s="132"/>
      <c r="G31" s="74"/>
    </row>
    <row r="32" spans="1:7" ht="15" customHeight="1" x14ac:dyDescent="0.2">
      <c r="A32" s="138" t="s">
        <v>739</v>
      </c>
      <c r="B32" s="133" t="s">
        <v>740</v>
      </c>
      <c r="C32" s="133" t="s">
        <v>741</v>
      </c>
      <c r="D32" s="134">
        <v>16</v>
      </c>
      <c r="E32" s="17">
        <v>562</v>
      </c>
      <c r="F32" s="136">
        <f t="shared" si="1"/>
        <v>35.125</v>
      </c>
      <c r="G32" s="74"/>
    </row>
    <row r="33" spans="1:7" ht="15" customHeight="1" x14ac:dyDescent="0.2">
      <c r="A33" s="81" t="s">
        <v>742</v>
      </c>
      <c r="B33" s="129" t="s">
        <v>743</v>
      </c>
      <c r="C33" s="129" t="s">
        <v>741</v>
      </c>
      <c r="D33" s="130">
        <v>12</v>
      </c>
      <c r="E33" s="137">
        <v>520</v>
      </c>
      <c r="F33" s="137">
        <f t="shared" si="1"/>
        <v>43.333333333333336</v>
      </c>
      <c r="G33" s="74"/>
    </row>
    <row r="34" spans="1:7" ht="15" customHeight="1" x14ac:dyDescent="0.2">
      <c r="A34" s="163" t="s">
        <v>397</v>
      </c>
      <c r="B34" s="164"/>
      <c r="C34" s="133"/>
      <c r="D34" s="134"/>
      <c r="E34" s="135"/>
      <c r="F34" s="135"/>
      <c r="G34" s="74"/>
    </row>
    <row r="35" spans="1:7" ht="15" customHeight="1" x14ac:dyDescent="0.2">
      <c r="A35" s="165" t="s">
        <v>773</v>
      </c>
      <c r="B35" s="167" t="s">
        <v>774</v>
      </c>
      <c r="C35" s="167" t="s">
        <v>775</v>
      </c>
      <c r="D35" s="168">
        <v>2</v>
      </c>
      <c r="E35" s="169">
        <v>225</v>
      </c>
      <c r="F35" s="169">
        <f t="shared" si="1"/>
        <v>112.5</v>
      </c>
      <c r="G35" s="74"/>
    </row>
    <row r="36" spans="1:7" ht="15" customHeight="1" x14ac:dyDescent="0.2">
      <c r="A36" s="128" t="s">
        <v>776</v>
      </c>
      <c r="B36" s="133" t="s">
        <v>777</v>
      </c>
      <c r="C36" s="133" t="s">
        <v>778</v>
      </c>
      <c r="D36" s="134">
        <v>2</v>
      </c>
      <c r="E36" s="135">
        <v>75</v>
      </c>
      <c r="F36" s="135">
        <f t="shared" si="1"/>
        <v>37.5</v>
      </c>
      <c r="G36" s="74"/>
    </row>
    <row r="37" spans="1:7" ht="15" customHeight="1" x14ac:dyDescent="0.2">
      <c r="A37" s="166" t="s">
        <v>250</v>
      </c>
      <c r="B37" s="139"/>
      <c r="C37" s="129"/>
      <c r="D37" s="130"/>
      <c r="E37" s="131"/>
      <c r="F37" s="132"/>
      <c r="G37" s="74"/>
    </row>
    <row r="38" spans="1:7" ht="15" customHeight="1" x14ac:dyDescent="0.2">
      <c r="A38" s="138" t="s">
        <v>767</v>
      </c>
      <c r="B38" s="133" t="s">
        <v>768</v>
      </c>
      <c r="C38" s="133" t="s">
        <v>769</v>
      </c>
      <c r="D38" s="134">
        <v>2</v>
      </c>
      <c r="E38" s="17">
        <v>198</v>
      </c>
      <c r="F38" s="136">
        <f t="shared" si="1"/>
        <v>99</v>
      </c>
      <c r="G38" s="74"/>
    </row>
    <row r="39" spans="1:7" ht="15" customHeight="1" x14ac:dyDescent="0.2">
      <c r="A39" s="81" t="s">
        <v>770</v>
      </c>
      <c r="B39" s="129" t="s">
        <v>771</v>
      </c>
      <c r="C39" s="129" t="s">
        <v>772</v>
      </c>
      <c r="D39" s="130">
        <v>1</v>
      </c>
      <c r="E39" s="137">
        <v>183</v>
      </c>
      <c r="F39" s="137">
        <f t="shared" si="1"/>
        <v>183</v>
      </c>
      <c r="G39" s="74"/>
    </row>
    <row r="40" spans="1:7" ht="15" customHeight="1" x14ac:dyDescent="0.2">
      <c r="A40" s="163" t="s">
        <v>298</v>
      </c>
      <c r="B40" s="164"/>
      <c r="C40" s="133"/>
      <c r="D40" s="134"/>
      <c r="E40" s="135"/>
      <c r="F40" s="135"/>
      <c r="G40" s="74"/>
    </row>
    <row r="41" spans="1:7" ht="15" customHeight="1" x14ac:dyDescent="0.2">
      <c r="A41" s="165" t="s">
        <v>784</v>
      </c>
      <c r="B41" s="167" t="s">
        <v>785</v>
      </c>
      <c r="C41" s="167" t="s">
        <v>786</v>
      </c>
      <c r="D41" s="168">
        <v>6</v>
      </c>
      <c r="E41" s="169">
        <v>4322</v>
      </c>
      <c r="F41" s="169">
        <f t="shared" si="1"/>
        <v>720.33333333333337</v>
      </c>
      <c r="G41" s="74"/>
    </row>
    <row r="42" spans="1:7" ht="15" customHeight="1" x14ac:dyDescent="0.2">
      <c r="A42" s="128" t="s">
        <v>787</v>
      </c>
      <c r="B42" s="133" t="s">
        <v>788</v>
      </c>
      <c r="C42" s="133" t="s">
        <v>786</v>
      </c>
      <c r="D42" s="134">
        <v>5</v>
      </c>
      <c r="E42" s="135">
        <v>1957</v>
      </c>
      <c r="F42" s="135">
        <f t="shared" si="1"/>
        <v>391.4</v>
      </c>
      <c r="G42" s="74"/>
    </row>
    <row r="43" spans="1:7" ht="15" customHeight="1" x14ac:dyDescent="0.2">
      <c r="A43" s="166" t="s">
        <v>440</v>
      </c>
      <c r="B43" s="139"/>
      <c r="C43" s="129"/>
      <c r="D43" s="130"/>
      <c r="E43" s="131"/>
      <c r="F43" s="132"/>
      <c r="G43" s="74"/>
    </row>
    <row r="44" spans="1:7" ht="15" customHeight="1" x14ac:dyDescent="0.2">
      <c r="A44" s="138" t="s">
        <v>793</v>
      </c>
      <c r="B44" s="133" t="s">
        <v>792</v>
      </c>
      <c r="C44" s="133" t="s">
        <v>440</v>
      </c>
      <c r="D44" s="134">
        <v>23</v>
      </c>
      <c r="E44" s="17">
        <v>2268</v>
      </c>
      <c r="F44" s="136">
        <f t="shared" ref="F44:F45" si="2">E44/D44</f>
        <v>98.608695652173907</v>
      </c>
      <c r="G44" s="74"/>
    </row>
    <row r="45" spans="1:7" ht="15" customHeight="1" x14ac:dyDescent="0.2">
      <c r="A45" s="81" t="s">
        <v>795</v>
      </c>
      <c r="B45" s="129" t="s">
        <v>794</v>
      </c>
      <c r="C45" s="129" t="s">
        <v>440</v>
      </c>
      <c r="D45" s="130">
        <v>25</v>
      </c>
      <c r="E45" s="137">
        <v>1899</v>
      </c>
      <c r="F45" s="137">
        <f t="shared" si="2"/>
        <v>75.959999999999994</v>
      </c>
      <c r="G45" s="74"/>
    </row>
    <row r="46" spans="1:7" ht="15" customHeight="1" x14ac:dyDescent="0.2">
      <c r="A46" s="163" t="s">
        <v>766</v>
      </c>
      <c r="B46" s="164"/>
      <c r="C46" s="133"/>
      <c r="D46" s="134"/>
      <c r="E46" s="135"/>
      <c r="F46" s="135"/>
      <c r="G46" s="74"/>
    </row>
    <row r="47" spans="1:7" ht="15" customHeight="1" x14ac:dyDescent="0.2">
      <c r="A47" s="81" t="s">
        <v>760</v>
      </c>
      <c r="B47" s="129" t="s">
        <v>762</v>
      </c>
      <c r="C47" s="129" t="s">
        <v>761</v>
      </c>
      <c r="D47" s="130">
        <v>3</v>
      </c>
      <c r="E47" s="137">
        <v>274</v>
      </c>
      <c r="F47" s="137">
        <f>E47/D47</f>
        <v>91.333333333333329</v>
      </c>
      <c r="G47" s="74"/>
    </row>
    <row r="48" spans="1:7" ht="14.45" customHeight="1" x14ac:dyDescent="0.2">
      <c r="A48" s="138" t="s">
        <v>764</v>
      </c>
      <c r="B48" s="133" t="s">
        <v>765</v>
      </c>
      <c r="C48" s="133" t="s">
        <v>763</v>
      </c>
      <c r="D48" s="134">
        <v>4</v>
      </c>
      <c r="E48" s="17">
        <v>253</v>
      </c>
      <c r="F48" s="136">
        <f>E48/D48</f>
        <v>63.25</v>
      </c>
      <c r="G48" s="74"/>
    </row>
    <row r="49" spans="1:7" ht="15" customHeight="1" x14ac:dyDescent="0.2">
      <c r="A49" s="166" t="s">
        <v>441</v>
      </c>
      <c r="B49" s="139"/>
      <c r="C49" s="129"/>
      <c r="D49" s="130"/>
      <c r="E49" s="131"/>
      <c r="F49" s="132"/>
      <c r="G49" s="74"/>
    </row>
    <row r="50" spans="1:7" ht="15" customHeight="1" x14ac:dyDescent="0.2">
      <c r="A50" s="138" t="s">
        <v>776</v>
      </c>
      <c r="B50" s="133" t="s">
        <v>777</v>
      </c>
      <c r="C50" s="133" t="s">
        <v>778</v>
      </c>
      <c r="D50" s="134">
        <v>20</v>
      </c>
      <c r="E50" s="17">
        <v>483</v>
      </c>
      <c r="F50" s="136">
        <f>E50/D50</f>
        <v>24.15</v>
      </c>
      <c r="G50" s="74"/>
    </row>
    <row r="51" spans="1:7" ht="15" customHeight="1" x14ac:dyDescent="0.2">
      <c r="A51" s="81" t="s">
        <v>791</v>
      </c>
      <c r="B51" s="129" t="s">
        <v>796</v>
      </c>
      <c r="C51" s="129" t="s">
        <v>790</v>
      </c>
      <c r="D51" s="130">
        <v>8</v>
      </c>
      <c r="E51" s="137">
        <v>264</v>
      </c>
      <c r="F51" s="137">
        <f>E51/D51</f>
        <v>33</v>
      </c>
      <c r="G51" s="74"/>
    </row>
    <row r="52" spans="1:7" x14ac:dyDescent="0.2">
      <c r="A52" s="70" t="s">
        <v>380</v>
      </c>
    </row>
    <row r="53" spans="1:7" x14ac:dyDescent="0.2">
      <c r="A53" s="70" t="s">
        <v>62</v>
      </c>
    </row>
    <row r="54" spans="1:7" s="5" customFormat="1" x14ac:dyDescent="0.2">
      <c r="A54" s="38" t="s">
        <v>381</v>
      </c>
      <c r="B54" s="14"/>
      <c r="C54" s="16"/>
      <c r="D54" s="48"/>
      <c r="E54" s="16"/>
      <c r="F54" s="16"/>
      <c r="G54" s="16"/>
    </row>
  </sheetData>
  <phoneticPr fontId="0" type="noConversion"/>
  <pageMargins left="0.39370078740157477" right="0.39370078740157477" top="0.59055118110236215" bottom="0.59055118110236215" header="0" footer="0"/>
  <pageSetup paperSize="9" scale="50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/>
  <dimension ref="A1:I37"/>
  <sheetViews>
    <sheetView zoomScaleNormal="100" workbookViewId="0"/>
  </sheetViews>
  <sheetFormatPr baseColWidth="10" defaultRowHeight="12.75" x14ac:dyDescent="0.2"/>
  <cols>
    <col min="1" max="1" width="30.28515625" customWidth="1"/>
    <col min="2" max="2" width="24.85546875" customWidth="1"/>
    <col min="3" max="3" width="47.140625" customWidth="1"/>
    <col min="4" max="4" width="13" style="1" customWidth="1"/>
    <col min="5" max="5" width="27.28515625" customWidth="1"/>
    <col min="6" max="7" width="9.85546875" customWidth="1"/>
    <col min="8" max="8" width="14.5703125" style="1" customWidth="1"/>
    <col min="9" max="9" width="8.85546875" style="1" customWidth="1"/>
  </cols>
  <sheetData>
    <row r="1" spans="1:9" ht="15.75" customHeight="1" x14ac:dyDescent="0.2">
      <c r="A1" s="12" t="s">
        <v>488</v>
      </c>
      <c r="B1" s="10"/>
      <c r="C1" s="58"/>
      <c r="D1" s="28"/>
      <c r="E1" s="10"/>
      <c r="F1" s="10"/>
      <c r="G1" s="10"/>
      <c r="H1" s="28"/>
      <c r="I1" s="28"/>
    </row>
    <row r="2" spans="1:9" x14ac:dyDescent="0.2">
      <c r="A2" s="57"/>
      <c r="B2" s="10"/>
      <c r="C2" s="58"/>
      <c r="D2" s="28"/>
      <c r="E2" s="10"/>
      <c r="F2" s="10"/>
      <c r="G2" s="10"/>
      <c r="H2" s="28"/>
      <c r="I2" s="28"/>
    </row>
    <row r="3" spans="1:9" ht="29.25" customHeight="1" x14ac:dyDescent="0.2">
      <c r="A3" s="8" t="s">
        <v>107</v>
      </c>
      <c r="B3" s="30" t="s">
        <v>103</v>
      </c>
      <c r="C3" s="30" t="s">
        <v>49</v>
      </c>
      <c r="D3" s="30" t="s">
        <v>114</v>
      </c>
      <c r="E3" s="37" t="s">
        <v>8</v>
      </c>
      <c r="F3" s="37" t="s">
        <v>101</v>
      </c>
      <c r="G3" s="30" t="s">
        <v>108</v>
      </c>
      <c r="H3" s="30" t="s">
        <v>36</v>
      </c>
      <c r="I3" s="10"/>
    </row>
    <row r="4" spans="1:9" ht="24.75" customHeight="1" x14ac:dyDescent="0.2">
      <c r="A4" s="16" t="s">
        <v>567</v>
      </c>
      <c r="B4" s="15" t="s">
        <v>570</v>
      </c>
      <c r="C4" s="58" t="s">
        <v>568</v>
      </c>
      <c r="D4" s="15">
        <v>6</v>
      </c>
      <c r="E4" s="58" t="s">
        <v>569</v>
      </c>
      <c r="F4" s="15">
        <v>580</v>
      </c>
      <c r="G4" s="15">
        <f t="shared" ref="G4:G29" si="0">F4/D4</f>
        <v>96.666666666666671</v>
      </c>
      <c r="H4" s="171">
        <v>9072.75</v>
      </c>
      <c r="I4" s="10"/>
    </row>
    <row r="5" spans="1:9" ht="17.45" customHeight="1" x14ac:dyDescent="0.2">
      <c r="A5" s="124" t="s">
        <v>571</v>
      </c>
      <c r="B5" s="22" t="s">
        <v>572</v>
      </c>
      <c r="C5" s="86" t="s">
        <v>573</v>
      </c>
      <c r="D5" s="22">
        <v>5</v>
      </c>
      <c r="E5" s="120" t="s">
        <v>574</v>
      </c>
      <c r="F5" s="24">
        <v>3358</v>
      </c>
      <c r="G5" s="24">
        <f t="shared" si="0"/>
        <v>671.6</v>
      </c>
      <c r="H5" s="172">
        <v>248115.48</v>
      </c>
      <c r="I5" s="10"/>
    </row>
    <row r="6" spans="1:9" s="125" customFormat="1" ht="25.5" customHeight="1" x14ac:dyDescent="0.2">
      <c r="A6" s="141" t="s">
        <v>575</v>
      </c>
      <c r="B6" s="102" t="s">
        <v>576</v>
      </c>
      <c r="C6" s="58" t="s">
        <v>577</v>
      </c>
      <c r="D6" s="58">
        <v>5</v>
      </c>
      <c r="E6" s="58" t="s">
        <v>578</v>
      </c>
      <c r="F6" s="102">
        <v>4912</v>
      </c>
      <c r="G6" s="102">
        <f t="shared" si="0"/>
        <v>982.4</v>
      </c>
      <c r="H6" s="171">
        <v>393017.43</v>
      </c>
      <c r="I6" s="255"/>
    </row>
    <row r="7" spans="1:9" ht="44.45" customHeight="1" x14ac:dyDescent="0.2">
      <c r="A7" s="23" t="s">
        <v>579</v>
      </c>
      <c r="B7" s="22" t="s">
        <v>580</v>
      </c>
      <c r="C7" s="86" t="s">
        <v>581</v>
      </c>
      <c r="D7" s="22">
        <v>7</v>
      </c>
      <c r="E7" s="86" t="s">
        <v>582</v>
      </c>
      <c r="F7" s="24">
        <v>6144</v>
      </c>
      <c r="G7" s="24">
        <f t="shared" si="0"/>
        <v>877.71428571428567</v>
      </c>
      <c r="H7" s="172">
        <v>498301.33</v>
      </c>
      <c r="I7" s="10"/>
    </row>
    <row r="8" spans="1:9" ht="26.25" customHeight="1" x14ac:dyDescent="0.2">
      <c r="A8" s="16" t="s">
        <v>583</v>
      </c>
      <c r="B8" s="48" t="s">
        <v>584</v>
      </c>
      <c r="C8" s="58" t="s">
        <v>585</v>
      </c>
      <c r="D8" s="15">
        <v>1</v>
      </c>
      <c r="E8" s="15" t="s">
        <v>586</v>
      </c>
      <c r="F8" s="15">
        <v>742</v>
      </c>
      <c r="G8" s="15">
        <f t="shared" si="0"/>
        <v>742</v>
      </c>
      <c r="H8" s="171">
        <v>31530.3</v>
      </c>
      <c r="I8" s="10"/>
    </row>
    <row r="9" spans="1:9" ht="36" customHeight="1" x14ac:dyDescent="0.2">
      <c r="A9" s="23" t="s">
        <v>587</v>
      </c>
      <c r="B9" s="22" t="s">
        <v>570</v>
      </c>
      <c r="C9" s="86" t="s">
        <v>588</v>
      </c>
      <c r="D9" s="22">
        <v>9</v>
      </c>
      <c r="E9" s="86" t="s">
        <v>589</v>
      </c>
      <c r="F9" s="24">
        <v>1049</v>
      </c>
      <c r="G9" s="24">
        <f t="shared" si="0"/>
        <v>116.55555555555556</v>
      </c>
      <c r="H9" s="172">
        <v>18708.75</v>
      </c>
      <c r="I9" s="10"/>
    </row>
    <row r="10" spans="1:9" ht="26.45" customHeight="1" x14ac:dyDescent="0.2">
      <c r="A10" s="16" t="s">
        <v>590</v>
      </c>
      <c r="B10" s="102" t="s">
        <v>591</v>
      </c>
      <c r="C10" s="47" t="s">
        <v>592</v>
      </c>
      <c r="D10" s="15">
        <v>6</v>
      </c>
      <c r="E10" s="190" t="s">
        <v>593</v>
      </c>
      <c r="F10" s="47">
        <v>8141</v>
      </c>
      <c r="G10" s="47">
        <f t="shared" si="0"/>
        <v>1356.8333333333333</v>
      </c>
      <c r="H10" s="173">
        <v>792373.69</v>
      </c>
      <c r="I10" s="10"/>
    </row>
    <row r="11" spans="1:9" ht="15" customHeight="1" x14ac:dyDescent="0.2">
      <c r="A11" s="23" t="s">
        <v>594</v>
      </c>
      <c r="B11" s="22" t="s">
        <v>595</v>
      </c>
      <c r="C11" s="86" t="s">
        <v>596</v>
      </c>
      <c r="D11" s="22">
        <v>5</v>
      </c>
      <c r="E11" s="120" t="s">
        <v>597</v>
      </c>
      <c r="F11" s="24">
        <v>3382</v>
      </c>
      <c r="G11" s="24">
        <f t="shared" si="0"/>
        <v>676.4</v>
      </c>
      <c r="H11" s="172">
        <v>316353.94</v>
      </c>
      <c r="I11" s="10"/>
    </row>
    <row r="12" spans="1:9" s="125" customFormat="1" ht="26.45" customHeight="1" x14ac:dyDescent="0.2">
      <c r="A12" s="57" t="s">
        <v>598</v>
      </c>
      <c r="B12" s="58" t="s">
        <v>599</v>
      </c>
      <c r="C12" s="102" t="s">
        <v>596</v>
      </c>
      <c r="D12" s="58">
        <v>5</v>
      </c>
      <c r="E12" s="190" t="s">
        <v>600</v>
      </c>
      <c r="F12" s="102">
        <v>5051</v>
      </c>
      <c r="G12" s="102">
        <f t="shared" si="0"/>
        <v>1010.2</v>
      </c>
      <c r="H12" s="171">
        <v>453502.73</v>
      </c>
      <c r="I12" s="255"/>
    </row>
    <row r="13" spans="1:9" ht="18" customHeight="1" x14ac:dyDescent="0.2">
      <c r="A13" s="23" t="s">
        <v>601</v>
      </c>
      <c r="B13" s="22" t="s">
        <v>433</v>
      </c>
      <c r="C13" s="86" t="s">
        <v>602</v>
      </c>
      <c r="D13" s="22">
        <v>3</v>
      </c>
      <c r="E13" s="86" t="s">
        <v>603</v>
      </c>
      <c r="F13" s="24">
        <v>630</v>
      </c>
      <c r="G13" s="24">
        <f t="shared" si="0"/>
        <v>210</v>
      </c>
      <c r="H13" s="172">
        <v>13193.75</v>
      </c>
      <c r="I13" s="10"/>
    </row>
    <row r="14" spans="1:9" ht="14.45" customHeight="1" x14ac:dyDescent="0.2">
      <c r="A14" s="16" t="s">
        <v>604</v>
      </c>
      <c r="B14" s="102" t="s">
        <v>605</v>
      </c>
      <c r="C14" s="102" t="s">
        <v>606</v>
      </c>
      <c r="D14" s="15">
        <v>5</v>
      </c>
      <c r="E14" s="119" t="s">
        <v>607</v>
      </c>
      <c r="F14" s="15">
        <v>4152</v>
      </c>
      <c r="G14" s="15">
        <f t="shared" si="0"/>
        <v>830.4</v>
      </c>
      <c r="H14" s="171">
        <v>186205.46</v>
      </c>
      <c r="I14" s="10"/>
    </row>
    <row r="15" spans="1:9" ht="15" customHeight="1" x14ac:dyDescent="0.2">
      <c r="A15" s="69" t="s">
        <v>608</v>
      </c>
      <c r="B15" s="22" t="s">
        <v>433</v>
      </c>
      <c r="C15" s="46" t="s">
        <v>40</v>
      </c>
      <c r="D15" s="22">
        <v>1</v>
      </c>
      <c r="E15" s="120" t="s">
        <v>609</v>
      </c>
      <c r="F15" s="24">
        <v>604</v>
      </c>
      <c r="G15" s="24">
        <f t="shared" si="0"/>
        <v>604</v>
      </c>
      <c r="H15" s="172">
        <v>16140</v>
      </c>
      <c r="I15" s="10"/>
    </row>
    <row r="16" spans="1:9" s="125" customFormat="1" ht="15" customHeight="1" x14ac:dyDescent="0.2">
      <c r="A16" s="57" t="s">
        <v>610</v>
      </c>
      <c r="B16" s="58" t="s">
        <v>433</v>
      </c>
      <c r="C16" s="102" t="s">
        <v>40</v>
      </c>
      <c r="D16" s="58">
        <v>1</v>
      </c>
      <c r="E16" s="119" t="s">
        <v>611</v>
      </c>
      <c r="F16" s="102">
        <v>511</v>
      </c>
      <c r="G16" s="102">
        <f t="shared" si="0"/>
        <v>511</v>
      </c>
      <c r="H16" s="171">
        <v>14868.9</v>
      </c>
      <c r="I16" s="255"/>
    </row>
    <row r="17" spans="1:9" ht="15" customHeight="1" x14ac:dyDescent="0.2">
      <c r="A17" s="23" t="s">
        <v>612</v>
      </c>
      <c r="B17" s="22" t="s">
        <v>433</v>
      </c>
      <c r="C17" s="46" t="s">
        <v>40</v>
      </c>
      <c r="D17" s="22">
        <v>1</v>
      </c>
      <c r="E17" s="120" t="s">
        <v>613</v>
      </c>
      <c r="F17" s="24">
        <v>605</v>
      </c>
      <c r="G17" s="24">
        <f t="shared" si="0"/>
        <v>605</v>
      </c>
      <c r="H17" s="172">
        <v>17557.099999999999</v>
      </c>
      <c r="I17" s="10"/>
    </row>
    <row r="18" spans="1:9" s="125" customFormat="1" ht="15" customHeight="1" x14ac:dyDescent="0.2">
      <c r="A18" s="57" t="s">
        <v>615</v>
      </c>
      <c r="B18" s="58" t="s">
        <v>433</v>
      </c>
      <c r="C18" s="102" t="s">
        <v>40</v>
      </c>
      <c r="D18" s="58">
        <v>1</v>
      </c>
      <c r="E18" s="119" t="s">
        <v>614</v>
      </c>
      <c r="F18" s="102">
        <v>598</v>
      </c>
      <c r="G18" s="102">
        <f t="shared" si="0"/>
        <v>598</v>
      </c>
      <c r="H18" s="171">
        <v>18099.900000000001</v>
      </c>
      <c r="I18" s="255"/>
    </row>
    <row r="19" spans="1:9" ht="15" customHeight="1" x14ac:dyDescent="0.2">
      <c r="A19" s="23" t="s">
        <v>617</v>
      </c>
      <c r="B19" s="22" t="s">
        <v>433</v>
      </c>
      <c r="C19" s="86" t="s">
        <v>40</v>
      </c>
      <c r="D19" s="22">
        <v>1</v>
      </c>
      <c r="E19" s="120" t="s">
        <v>616</v>
      </c>
      <c r="F19" s="24">
        <v>778</v>
      </c>
      <c r="G19" s="24">
        <f t="shared" si="0"/>
        <v>778</v>
      </c>
      <c r="H19" s="172">
        <v>23472.400000000001</v>
      </c>
      <c r="I19" s="10"/>
    </row>
    <row r="20" spans="1:9" s="142" customFormat="1" ht="15" customHeight="1" x14ac:dyDescent="0.2">
      <c r="A20" s="143" t="s">
        <v>619</v>
      </c>
      <c r="B20" s="149" t="s">
        <v>433</v>
      </c>
      <c r="C20" s="144" t="s">
        <v>40</v>
      </c>
      <c r="D20" s="211">
        <v>3</v>
      </c>
      <c r="E20" s="212" t="s">
        <v>638</v>
      </c>
      <c r="F20" s="148">
        <v>969</v>
      </c>
      <c r="G20" s="148">
        <f t="shared" si="0"/>
        <v>323</v>
      </c>
      <c r="H20" s="215">
        <v>102813.35</v>
      </c>
      <c r="I20" s="256"/>
    </row>
    <row r="21" spans="1:9" ht="15" customHeight="1" x14ac:dyDescent="0.2">
      <c r="A21" s="23" t="s">
        <v>620</v>
      </c>
      <c r="B21" s="46" t="s">
        <v>433</v>
      </c>
      <c r="C21" s="86" t="s">
        <v>40</v>
      </c>
      <c r="D21" s="22">
        <v>2</v>
      </c>
      <c r="E21" s="120" t="s">
        <v>618</v>
      </c>
      <c r="F21" s="24">
        <v>499</v>
      </c>
      <c r="G21" s="24">
        <f t="shared" si="0"/>
        <v>249.5</v>
      </c>
      <c r="H21" s="172">
        <v>60788.32</v>
      </c>
      <c r="I21" s="10"/>
    </row>
    <row r="22" spans="1:9" ht="15" customHeight="1" x14ac:dyDescent="0.2">
      <c r="A22" s="16" t="s">
        <v>622</v>
      </c>
      <c r="B22" s="149" t="s">
        <v>433</v>
      </c>
      <c r="C22" s="47" t="s">
        <v>40</v>
      </c>
      <c r="D22" s="15">
        <v>2</v>
      </c>
      <c r="E22" s="119" t="s">
        <v>621</v>
      </c>
      <c r="F22" s="15">
        <v>1352</v>
      </c>
      <c r="G22" s="15">
        <f t="shared" si="0"/>
        <v>676</v>
      </c>
      <c r="H22" s="171">
        <v>72295.87</v>
      </c>
      <c r="I22" s="10"/>
    </row>
    <row r="23" spans="1:9" ht="15" customHeight="1" x14ac:dyDescent="0.2">
      <c r="A23" s="69" t="s">
        <v>623</v>
      </c>
      <c r="B23" s="22" t="s">
        <v>433</v>
      </c>
      <c r="C23" s="46" t="s">
        <v>40</v>
      </c>
      <c r="D23" s="22">
        <v>2</v>
      </c>
      <c r="E23" s="120" t="s">
        <v>624</v>
      </c>
      <c r="F23" s="24">
        <v>1478</v>
      </c>
      <c r="G23" s="24">
        <f t="shared" si="0"/>
        <v>739</v>
      </c>
      <c r="H23" s="172">
        <v>140528.49</v>
      </c>
      <c r="I23" s="10"/>
    </row>
    <row r="24" spans="1:9" s="214" customFormat="1" ht="13.5" customHeight="1" x14ac:dyDescent="0.2">
      <c r="A24" s="143" t="s">
        <v>626</v>
      </c>
      <c r="B24" s="149" t="s">
        <v>433</v>
      </c>
      <c r="C24" s="210" t="s">
        <v>40</v>
      </c>
      <c r="D24" s="211">
        <v>2</v>
      </c>
      <c r="E24" s="212" t="s">
        <v>625</v>
      </c>
      <c r="F24" s="210">
        <v>731</v>
      </c>
      <c r="G24" s="210">
        <f t="shared" si="0"/>
        <v>365.5</v>
      </c>
      <c r="H24" s="213">
        <v>49060.88</v>
      </c>
      <c r="I24" s="257"/>
    </row>
    <row r="25" spans="1:9" ht="15" customHeight="1" x14ac:dyDescent="0.2">
      <c r="A25" s="23" t="s">
        <v>627</v>
      </c>
      <c r="B25" s="46" t="s">
        <v>433</v>
      </c>
      <c r="C25" s="86" t="s">
        <v>40</v>
      </c>
      <c r="D25" s="22">
        <v>1</v>
      </c>
      <c r="E25" s="120" t="s">
        <v>628</v>
      </c>
      <c r="F25" s="24">
        <v>1367</v>
      </c>
      <c r="G25" s="24">
        <f t="shared" si="0"/>
        <v>1367</v>
      </c>
      <c r="H25" s="172">
        <v>66158.149999999994</v>
      </c>
      <c r="I25" s="10"/>
    </row>
    <row r="26" spans="1:9" s="125" customFormat="1" ht="15" customHeight="1" x14ac:dyDescent="0.2">
      <c r="A26" s="57" t="s">
        <v>630</v>
      </c>
      <c r="B26" s="58" t="s">
        <v>433</v>
      </c>
      <c r="C26" s="144" t="s">
        <v>40</v>
      </c>
      <c r="D26" s="58">
        <v>1</v>
      </c>
      <c r="E26" s="119" t="s">
        <v>629</v>
      </c>
      <c r="F26" s="102">
        <v>181</v>
      </c>
      <c r="G26" s="102">
        <f t="shared" si="0"/>
        <v>181</v>
      </c>
      <c r="H26" s="173">
        <v>2811</v>
      </c>
      <c r="I26" s="255"/>
    </row>
    <row r="27" spans="1:9" ht="15" customHeight="1" x14ac:dyDescent="0.2">
      <c r="A27" s="23" t="s">
        <v>631</v>
      </c>
      <c r="B27" s="46" t="s">
        <v>433</v>
      </c>
      <c r="C27" s="86" t="s">
        <v>40</v>
      </c>
      <c r="D27" s="22">
        <v>1</v>
      </c>
      <c r="E27" s="120" t="s">
        <v>632</v>
      </c>
      <c r="F27" s="24">
        <v>311</v>
      </c>
      <c r="G27" s="24">
        <f t="shared" si="0"/>
        <v>311</v>
      </c>
      <c r="H27" s="172">
        <v>5392</v>
      </c>
      <c r="I27" s="10"/>
    </row>
    <row r="28" spans="1:9" s="125" customFormat="1" ht="15" customHeight="1" x14ac:dyDescent="0.2">
      <c r="A28" s="57" t="s">
        <v>634</v>
      </c>
      <c r="B28" s="58" t="s">
        <v>433</v>
      </c>
      <c r="C28" s="47" t="s">
        <v>40</v>
      </c>
      <c r="D28" s="58">
        <v>1</v>
      </c>
      <c r="E28" s="119" t="s">
        <v>633</v>
      </c>
      <c r="F28" s="102">
        <v>193</v>
      </c>
      <c r="G28" s="102">
        <f t="shared" si="0"/>
        <v>193</v>
      </c>
      <c r="H28" s="171">
        <v>3041</v>
      </c>
      <c r="I28" s="255"/>
    </row>
    <row r="29" spans="1:9" ht="15" customHeight="1" x14ac:dyDescent="0.2">
      <c r="A29" s="23" t="s">
        <v>635</v>
      </c>
      <c r="B29" s="46" t="s">
        <v>433</v>
      </c>
      <c r="C29" s="86" t="s">
        <v>40</v>
      </c>
      <c r="D29" s="22">
        <v>1</v>
      </c>
      <c r="E29" s="120" t="s">
        <v>636</v>
      </c>
      <c r="F29" s="24">
        <v>176</v>
      </c>
      <c r="G29" s="24">
        <f t="shared" si="0"/>
        <v>176</v>
      </c>
      <c r="H29" s="172">
        <v>2762</v>
      </c>
      <c r="I29" s="10"/>
    </row>
    <row r="30" spans="1:9" x14ac:dyDescent="0.2">
      <c r="A30" s="10"/>
      <c r="B30" s="10"/>
      <c r="C30" s="10"/>
      <c r="D30" s="28"/>
      <c r="E30" s="258"/>
      <c r="F30" s="10"/>
      <c r="G30" s="10"/>
      <c r="H30" s="28"/>
      <c r="I30" s="28"/>
    </row>
    <row r="31" spans="1:9" ht="18.75" customHeight="1" x14ac:dyDescent="0.2">
      <c r="A31" s="8" t="s">
        <v>39</v>
      </c>
      <c r="B31" s="30" t="s">
        <v>109</v>
      </c>
      <c r="C31" s="10"/>
      <c r="D31" s="28"/>
      <c r="E31" s="258"/>
      <c r="F31" s="10"/>
      <c r="G31" s="10"/>
      <c r="H31" s="259"/>
      <c r="I31" s="28"/>
    </row>
    <row r="32" spans="1:9" ht="15" customHeight="1" x14ac:dyDescent="0.2">
      <c r="A32" s="57" t="s">
        <v>37</v>
      </c>
      <c r="B32" s="104">
        <v>1412</v>
      </c>
      <c r="C32" s="10"/>
      <c r="D32" s="28"/>
      <c r="E32" s="10"/>
      <c r="F32" s="10"/>
      <c r="G32" s="10"/>
      <c r="H32" s="28"/>
      <c r="I32" s="28"/>
    </row>
    <row r="33" spans="1:9" ht="15" customHeight="1" x14ac:dyDescent="0.2">
      <c r="A33" s="69" t="s">
        <v>301</v>
      </c>
      <c r="B33" s="170">
        <v>1490</v>
      </c>
      <c r="C33" s="10"/>
      <c r="D33" s="28"/>
      <c r="E33" s="10"/>
      <c r="F33" s="10"/>
      <c r="G33" s="10"/>
      <c r="H33" s="28"/>
      <c r="I33" s="28"/>
    </row>
    <row r="34" spans="1:9" ht="15" customHeight="1" x14ac:dyDescent="0.2">
      <c r="A34" s="57" t="s">
        <v>302</v>
      </c>
      <c r="B34" s="104">
        <v>400</v>
      </c>
      <c r="C34" s="10"/>
      <c r="D34" s="28"/>
      <c r="E34" s="10"/>
      <c r="F34" s="10"/>
      <c r="G34" s="10"/>
      <c r="H34" s="28"/>
      <c r="I34" s="28"/>
    </row>
    <row r="35" spans="1:9" ht="15" customHeight="1" x14ac:dyDescent="0.2">
      <c r="A35" s="69" t="s">
        <v>38</v>
      </c>
      <c r="B35" s="170">
        <v>378</v>
      </c>
      <c r="C35" s="10"/>
      <c r="D35" s="28"/>
      <c r="E35" s="10"/>
      <c r="F35" s="10"/>
      <c r="G35" s="10"/>
      <c r="H35" s="28"/>
      <c r="I35" s="28"/>
    </row>
    <row r="36" spans="1:9" s="5" customFormat="1" ht="15" customHeight="1" x14ac:dyDescent="0.2">
      <c r="A36" s="25" t="s">
        <v>637</v>
      </c>
      <c r="B36" s="16"/>
      <c r="C36" s="16"/>
      <c r="D36" s="48"/>
      <c r="E36" s="16"/>
      <c r="F36" s="16"/>
      <c r="G36" s="16"/>
      <c r="H36" s="48"/>
      <c r="I36" s="48"/>
    </row>
    <row r="37" spans="1:9" x14ac:dyDescent="0.2">
      <c r="A37" s="25" t="s">
        <v>346</v>
      </c>
      <c r="B37" s="10"/>
      <c r="C37" s="10"/>
      <c r="D37" s="28"/>
      <c r="E37" s="10"/>
      <c r="F37" s="10"/>
      <c r="G37" s="10"/>
      <c r="H37" s="10"/>
      <c r="I37" s="10"/>
    </row>
  </sheetData>
  <phoneticPr fontId="3" type="noConversion"/>
  <pageMargins left="0.39370078740157477" right="0.39370078740157477" top="0.59055118110236215" bottom="0.59055118110236215" header="0" footer="0"/>
  <pageSetup paperSize="9" scale="75" orientation="landscape" horizontalDpi="4294967293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11" t="s">
        <v>269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>
    <pageSetUpPr fitToPage="1"/>
  </sheetPr>
  <dimension ref="A1:D29"/>
  <sheetViews>
    <sheetView zoomScaleNormal="100" workbookViewId="0"/>
  </sheetViews>
  <sheetFormatPr baseColWidth="10" defaultRowHeight="12.75" x14ac:dyDescent="0.2"/>
  <cols>
    <col min="1" max="1" width="14.42578125" customWidth="1"/>
    <col min="2" max="3" width="10.85546875" customWidth="1"/>
    <col min="4" max="4" width="13.140625" customWidth="1"/>
  </cols>
  <sheetData>
    <row r="1" spans="1:4" ht="15.75" customHeight="1" x14ac:dyDescent="0.2">
      <c r="A1" s="12" t="s">
        <v>489</v>
      </c>
      <c r="B1" s="10"/>
      <c r="C1" s="10"/>
      <c r="D1" s="10"/>
    </row>
    <row r="2" spans="1:4" x14ac:dyDescent="0.2">
      <c r="A2" s="10"/>
      <c r="B2" s="10"/>
      <c r="C2" s="10"/>
      <c r="D2" s="10"/>
    </row>
    <row r="3" spans="1:4" ht="18.75" customHeight="1" x14ac:dyDescent="0.2">
      <c r="A3" s="111" t="s">
        <v>270</v>
      </c>
      <c r="B3" s="111" t="s">
        <v>39</v>
      </c>
      <c r="C3" s="10"/>
      <c r="D3" s="10"/>
    </row>
    <row r="4" spans="1:4" ht="15" customHeight="1" x14ac:dyDescent="0.2">
      <c r="A4" s="16">
        <v>8</v>
      </c>
      <c r="B4" s="16">
        <v>68</v>
      </c>
      <c r="C4" s="15"/>
      <c r="D4" s="109"/>
    </row>
    <row r="5" spans="1:4" x14ac:dyDescent="0.2">
      <c r="A5" s="26" t="s">
        <v>393</v>
      </c>
      <c r="B5" s="10"/>
      <c r="C5" s="10"/>
      <c r="D5" s="10"/>
    </row>
    <row r="6" spans="1:4" x14ac:dyDescent="0.2">
      <c r="A6" s="10"/>
      <c r="B6" s="10"/>
      <c r="C6" s="10"/>
      <c r="D6" s="10"/>
    </row>
    <row r="7" spans="1:4" x14ac:dyDescent="0.2">
      <c r="A7" s="10"/>
      <c r="B7" s="10"/>
      <c r="C7" s="10"/>
      <c r="D7" s="10"/>
    </row>
    <row r="8" spans="1:4" x14ac:dyDescent="0.2">
      <c r="A8" s="10"/>
      <c r="B8" s="10"/>
      <c r="C8" s="10"/>
      <c r="D8" s="10"/>
    </row>
    <row r="9" spans="1:4" x14ac:dyDescent="0.2">
      <c r="A9" s="10"/>
      <c r="B9" s="10"/>
      <c r="C9" s="10"/>
      <c r="D9" s="10"/>
    </row>
    <row r="10" spans="1:4" x14ac:dyDescent="0.2">
      <c r="A10" s="10"/>
      <c r="B10" s="10"/>
      <c r="C10" s="10"/>
      <c r="D10" s="10"/>
    </row>
    <row r="11" spans="1:4" x14ac:dyDescent="0.2">
      <c r="A11" s="10"/>
      <c r="B11" s="10"/>
      <c r="C11" s="10"/>
      <c r="D11" s="10"/>
    </row>
    <row r="12" spans="1:4" x14ac:dyDescent="0.2">
      <c r="A12" s="10"/>
      <c r="B12" s="10"/>
      <c r="C12" s="10"/>
      <c r="D12" s="10"/>
    </row>
    <row r="13" spans="1:4" x14ac:dyDescent="0.2">
      <c r="A13" s="10"/>
      <c r="B13" s="10"/>
      <c r="C13" s="10"/>
      <c r="D13" s="10"/>
    </row>
    <row r="14" spans="1:4" x14ac:dyDescent="0.2">
      <c r="A14" s="10"/>
      <c r="B14" s="10"/>
      <c r="C14" s="10"/>
      <c r="D14" s="10"/>
    </row>
    <row r="15" spans="1:4" x14ac:dyDescent="0.2">
      <c r="A15" s="10"/>
      <c r="B15" s="10"/>
      <c r="C15" s="10"/>
      <c r="D15" s="10"/>
    </row>
    <row r="16" spans="1:4" x14ac:dyDescent="0.2">
      <c r="A16" s="10"/>
      <c r="B16" s="10"/>
      <c r="C16" s="10"/>
      <c r="D16" s="10"/>
    </row>
    <row r="17" spans="1:4" x14ac:dyDescent="0.2">
      <c r="A17" s="10"/>
      <c r="B17" s="10"/>
      <c r="C17" s="10"/>
      <c r="D17" s="10"/>
    </row>
    <row r="18" spans="1:4" x14ac:dyDescent="0.2">
      <c r="A18" s="10"/>
      <c r="B18" s="10"/>
      <c r="C18" s="10"/>
      <c r="D18" s="10"/>
    </row>
    <row r="19" spans="1:4" x14ac:dyDescent="0.2">
      <c r="A19" s="10"/>
      <c r="B19" s="10"/>
      <c r="C19" s="10"/>
      <c r="D19" s="10"/>
    </row>
    <row r="20" spans="1:4" x14ac:dyDescent="0.2">
      <c r="A20" s="10"/>
      <c r="B20" s="10"/>
      <c r="C20" s="10"/>
      <c r="D20" s="10"/>
    </row>
    <row r="21" spans="1:4" x14ac:dyDescent="0.2">
      <c r="A21" s="10"/>
      <c r="B21" s="10"/>
      <c r="C21" s="10"/>
      <c r="D21" s="10"/>
    </row>
    <row r="22" spans="1:4" x14ac:dyDescent="0.2">
      <c r="A22" s="10"/>
      <c r="B22" s="10"/>
      <c r="C22" s="10"/>
      <c r="D22" s="10"/>
    </row>
    <row r="23" spans="1:4" x14ac:dyDescent="0.2">
      <c r="A23" s="10"/>
      <c r="B23" s="10"/>
      <c r="C23" s="10"/>
      <c r="D23" s="10"/>
    </row>
    <row r="24" spans="1:4" x14ac:dyDescent="0.2">
      <c r="A24" s="25"/>
      <c r="B24" s="16"/>
      <c r="C24" s="45"/>
      <c r="D24" s="10"/>
    </row>
    <row r="25" spans="1:4" x14ac:dyDescent="0.2">
      <c r="A25" s="25"/>
      <c r="B25" s="16"/>
      <c r="C25" s="45"/>
      <c r="D25" s="10"/>
    </row>
    <row r="26" spans="1:4" x14ac:dyDescent="0.2">
      <c r="A26" s="25"/>
      <c r="B26" s="25"/>
      <c r="C26" s="25"/>
      <c r="D26" s="10"/>
    </row>
    <row r="27" spans="1:4" x14ac:dyDescent="0.2">
      <c r="A27" s="25"/>
      <c r="B27" s="25"/>
      <c r="C27" s="25"/>
      <c r="D27" s="10"/>
    </row>
    <row r="28" spans="1:4" x14ac:dyDescent="0.2">
      <c r="A28" s="25"/>
      <c r="B28" s="25"/>
      <c r="C28" s="25"/>
      <c r="D28" s="10"/>
    </row>
    <row r="29" spans="1:4" x14ac:dyDescent="0.2">
      <c r="A29" s="25"/>
      <c r="B29" s="10"/>
      <c r="C29" s="10"/>
      <c r="D29" s="10"/>
    </row>
  </sheetData>
  <phoneticPr fontId="0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B13"/>
  <sheetViews>
    <sheetView workbookViewId="0"/>
  </sheetViews>
  <sheetFormatPr baseColWidth="10" defaultRowHeight="12.75" x14ac:dyDescent="0.2"/>
  <cols>
    <col min="1" max="1" width="24" customWidth="1"/>
    <col min="2" max="2" width="22.5703125" customWidth="1"/>
    <col min="3" max="3" width="13.5703125" customWidth="1"/>
  </cols>
  <sheetData>
    <row r="1" spans="1:2" ht="15.75" customHeight="1" x14ac:dyDescent="0.2">
      <c r="A1" s="234" t="s">
        <v>490</v>
      </c>
      <c r="B1" s="28"/>
    </row>
    <row r="2" spans="1:2" x14ac:dyDescent="0.2">
      <c r="A2" s="18"/>
      <c r="B2" s="260"/>
    </row>
    <row r="3" spans="1:2" ht="18" customHeight="1" x14ac:dyDescent="0.2">
      <c r="A3" s="20"/>
      <c r="B3" s="140" t="s">
        <v>156</v>
      </c>
    </row>
    <row r="4" spans="1:2" ht="15" customHeight="1" x14ac:dyDescent="0.2">
      <c r="A4" s="14" t="s">
        <v>271</v>
      </c>
      <c r="B4" s="16">
        <f>SUM(B5:B6)</f>
        <v>485</v>
      </c>
    </row>
    <row r="5" spans="1:2" ht="15" customHeight="1" x14ac:dyDescent="0.2">
      <c r="A5" s="110" t="s">
        <v>272</v>
      </c>
      <c r="B5" s="150">
        <v>119</v>
      </c>
    </row>
    <row r="6" spans="1:2" ht="15" customHeight="1" x14ac:dyDescent="0.2">
      <c r="A6" s="114" t="s">
        <v>273</v>
      </c>
      <c r="B6" s="151">
        <v>366</v>
      </c>
    </row>
    <row r="7" spans="1:2" ht="15" customHeight="1" x14ac:dyDescent="0.2">
      <c r="A7" s="87" t="s">
        <v>274</v>
      </c>
      <c r="B7" s="24">
        <f>SUM(B8:B9)</f>
        <v>949540</v>
      </c>
    </row>
    <row r="8" spans="1:2" ht="15" customHeight="1" x14ac:dyDescent="0.2">
      <c r="A8" s="114" t="s">
        <v>272</v>
      </c>
      <c r="B8" s="152">
        <v>179851</v>
      </c>
    </row>
    <row r="9" spans="1:2" ht="15" customHeight="1" x14ac:dyDescent="0.2">
      <c r="A9" s="110" t="s">
        <v>273</v>
      </c>
      <c r="B9" s="153">
        <v>769689</v>
      </c>
    </row>
    <row r="10" spans="1:2" ht="15" customHeight="1" x14ac:dyDescent="0.2">
      <c r="A10" s="14" t="s">
        <v>36</v>
      </c>
      <c r="B10" s="121">
        <f>SUM(B11:B12)</f>
        <v>5745562.6500000004</v>
      </c>
    </row>
    <row r="11" spans="1:2" ht="15" customHeight="1" x14ac:dyDescent="0.2">
      <c r="A11" s="110" t="s">
        <v>272</v>
      </c>
      <c r="B11" s="154">
        <v>1097275.54</v>
      </c>
    </row>
    <row r="12" spans="1:2" ht="15" customHeight="1" x14ac:dyDescent="0.2">
      <c r="A12" s="114" t="s">
        <v>273</v>
      </c>
      <c r="B12" s="155">
        <v>4648287.1100000003</v>
      </c>
    </row>
    <row r="13" spans="1:2" x14ac:dyDescent="0.2">
      <c r="A13" s="25" t="s">
        <v>393</v>
      </c>
      <c r="B13" s="10"/>
    </row>
  </sheetData>
  <phoneticPr fontId="3" type="noConversion"/>
  <pageMargins left="0.39370078740157477" right="0.39370078740157477" top="0.59055118110236215" bottom="0.59055118110236215" header="0" footer="0"/>
  <pageSetup paperSize="9" scale="90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/>
  <dimension ref="A1:E31"/>
  <sheetViews>
    <sheetView workbookViewId="0"/>
  </sheetViews>
  <sheetFormatPr baseColWidth="10" defaultRowHeight="15" customHeight="1" x14ac:dyDescent="0.2"/>
  <cols>
    <col min="1" max="1" width="29.42578125" customWidth="1"/>
  </cols>
  <sheetData>
    <row r="1" spans="1:5" s="10" customFormat="1" ht="15.75" customHeight="1" x14ac:dyDescent="0.2">
      <c r="A1" s="12" t="s">
        <v>447</v>
      </c>
    </row>
    <row r="2" spans="1:5" ht="12.75" x14ac:dyDescent="0.2">
      <c r="A2" s="10"/>
      <c r="B2" s="10"/>
      <c r="C2" s="10"/>
      <c r="D2" s="10"/>
      <c r="E2" s="10"/>
    </row>
    <row r="3" spans="1:5" ht="18" customHeight="1" x14ac:dyDescent="0.2">
      <c r="A3" s="30"/>
      <c r="B3" s="30" t="s">
        <v>156</v>
      </c>
      <c r="C3" s="30" t="s">
        <v>674</v>
      </c>
      <c r="D3" s="30" t="s">
        <v>639</v>
      </c>
      <c r="E3" s="30" t="s">
        <v>173</v>
      </c>
    </row>
    <row r="4" spans="1:5" ht="15" customHeight="1" x14ac:dyDescent="0.2">
      <c r="A4" s="21" t="s">
        <v>191</v>
      </c>
      <c r="B4" s="22">
        <f>SUM(C4:E4)</f>
        <v>248465</v>
      </c>
      <c r="C4" s="46">
        <v>36021</v>
      </c>
      <c r="D4" s="46">
        <v>66510</v>
      </c>
      <c r="E4" s="46">
        <v>145934</v>
      </c>
    </row>
    <row r="5" spans="1:5" ht="15" customHeight="1" x14ac:dyDescent="0.2">
      <c r="A5" s="14" t="s">
        <v>46</v>
      </c>
      <c r="B5" s="47">
        <f t="shared" ref="B5:B20" si="0">SUM(C5:E5)</f>
        <v>132477</v>
      </c>
      <c r="C5" s="47">
        <v>31280</v>
      </c>
      <c r="D5" s="47">
        <v>30044</v>
      </c>
      <c r="E5" s="47">
        <v>71153</v>
      </c>
    </row>
    <row r="6" spans="1:5" ht="15" customHeight="1" x14ac:dyDescent="0.2">
      <c r="A6" s="21" t="s">
        <v>193</v>
      </c>
      <c r="B6" s="22">
        <f t="shared" si="0"/>
        <v>76543</v>
      </c>
      <c r="C6" s="46">
        <v>55741</v>
      </c>
      <c r="D6" s="46">
        <v>11227</v>
      </c>
      <c r="E6" s="46">
        <v>9575</v>
      </c>
    </row>
    <row r="7" spans="1:5" ht="15" customHeight="1" x14ac:dyDescent="0.2">
      <c r="A7" s="14" t="s">
        <v>189</v>
      </c>
      <c r="B7" s="47">
        <f t="shared" si="0"/>
        <v>8376</v>
      </c>
      <c r="C7" s="47">
        <v>5704</v>
      </c>
      <c r="D7" s="47">
        <v>1187</v>
      </c>
      <c r="E7" s="47">
        <v>1485</v>
      </c>
    </row>
    <row r="8" spans="1:5" ht="15" customHeight="1" x14ac:dyDescent="0.2">
      <c r="A8" s="21" t="s">
        <v>190</v>
      </c>
      <c r="B8" s="22">
        <f t="shared" si="0"/>
        <v>7011</v>
      </c>
      <c r="C8" s="46">
        <v>5829</v>
      </c>
      <c r="D8" s="46">
        <v>616</v>
      </c>
      <c r="E8" s="46">
        <v>566</v>
      </c>
    </row>
    <row r="9" spans="1:5" ht="15" customHeight="1" x14ac:dyDescent="0.2">
      <c r="A9" s="14" t="s">
        <v>175</v>
      </c>
      <c r="B9" s="47">
        <f t="shared" si="0"/>
        <v>46129</v>
      </c>
      <c r="C9" s="47">
        <v>12699</v>
      </c>
      <c r="D9" s="47">
        <v>9759</v>
      </c>
      <c r="E9" s="47">
        <v>23671</v>
      </c>
    </row>
    <row r="10" spans="1:5" ht="15" customHeight="1" x14ac:dyDescent="0.2">
      <c r="A10" s="21" t="s">
        <v>199</v>
      </c>
      <c r="B10" s="22">
        <f t="shared" si="0"/>
        <v>46285</v>
      </c>
      <c r="C10" s="46">
        <v>21337</v>
      </c>
      <c r="D10" s="46">
        <v>11156</v>
      </c>
      <c r="E10" s="46">
        <v>13792</v>
      </c>
    </row>
    <row r="11" spans="1:5" ht="15" customHeight="1" x14ac:dyDescent="0.2">
      <c r="A11" s="14" t="s">
        <v>340</v>
      </c>
      <c r="B11" s="47">
        <f t="shared" si="0"/>
        <v>11918</v>
      </c>
      <c r="C11" s="47">
        <v>8399</v>
      </c>
      <c r="D11" s="47">
        <v>993</v>
      </c>
      <c r="E11" s="47">
        <v>2526</v>
      </c>
    </row>
    <row r="12" spans="1:5" ht="15" customHeight="1" x14ac:dyDescent="0.2">
      <c r="A12" s="21" t="s">
        <v>179</v>
      </c>
      <c r="B12" s="22">
        <f t="shared" si="0"/>
        <v>51330</v>
      </c>
      <c r="C12" s="46">
        <v>13104</v>
      </c>
      <c r="D12" s="46">
        <v>18194</v>
      </c>
      <c r="E12" s="46">
        <v>20032</v>
      </c>
    </row>
    <row r="13" spans="1:5" ht="15" customHeight="1" x14ac:dyDescent="0.2">
      <c r="A13" s="14" t="s">
        <v>184</v>
      </c>
      <c r="B13" s="47">
        <f t="shared" si="0"/>
        <v>11078</v>
      </c>
      <c r="C13" s="47">
        <v>6919</v>
      </c>
      <c r="D13" s="47">
        <v>2215</v>
      </c>
      <c r="E13" s="47">
        <v>1944</v>
      </c>
    </row>
    <row r="14" spans="1:5" ht="15" customHeight="1" x14ac:dyDescent="0.2">
      <c r="A14" s="21" t="s">
        <v>196</v>
      </c>
      <c r="B14" s="22">
        <f t="shared" si="0"/>
        <v>16514</v>
      </c>
      <c r="C14" s="46">
        <v>7831</v>
      </c>
      <c r="D14" s="46">
        <v>2602</v>
      </c>
      <c r="E14" s="46">
        <v>6081</v>
      </c>
    </row>
    <row r="15" spans="1:5" ht="15" customHeight="1" x14ac:dyDescent="0.2">
      <c r="A15" s="14" t="s">
        <v>181</v>
      </c>
      <c r="B15" s="47">
        <f t="shared" si="0"/>
        <v>9621</v>
      </c>
      <c r="C15" s="47">
        <v>6252</v>
      </c>
      <c r="D15" s="47">
        <v>1538</v>
      </c>
      <c r="E15" s="47">
        <v>1831</v>
      </c>
    </row>
    <row r="16" spans="1:5" ht="15" customHeight="1" x14ac:dyDescent="0.2">
      <c r="A16" s="21" t="s">
        <v>185</v>
      </c>
      <c r="B16" s="22">
        <f t="shared" si="0"/>
        <v>8283</v>
      </c>
      <c r="C16" s="46">
        <v>5981</v>
      </c>
      <c r="D16" s="46">
        <v>1660</v>
      </c>
      <c r="E16" s="46">
        <v>642</v>
      </c>
    </row>
    <row r="17" spans="1:5" ht="15" customHeight="1" x14ac:dyDescent="0.2">
      <c r="A17" s="14" t="s">
        <v>187</v>
      </c>
      <c r="B17" s="47">
        <f t="shared" si="0"/>
        <v>7166</v>
      </c>
      <c r="C17" s="47">
        <v>4671</v>
      </c>
      <c r="D17" s="47">
        <v>1716</v>
      </c>
      <c r="E17" s="47">
        <v>779</v>
      </c>
    </row>
    <row r="18" spans="1:5" ht="15" customHeight="1" x14ac:dyDescent="0.2">
      <c r="A18" s="21" t="s">
        <v>182</v>
      </c>
      <c r="B18" s="22">
        <f t="shared" si="0"/>
        <v>3002</v>
      </c>
      <c r="C18" s="46">
        <v>2668</v>
      </c>
      <c r="D18" s="46">
        <v>227</v>
      </c>
      <c r="E18" s="46">
        <v>107</v>
      </c>
    </row>
    <row r="19" spans="1:5" ht="15" customHeight="1" x14ac:dyDescent="0.2">
      <c r="A19" s="14" t="s">
        <v>186</v>
      </c>
      <c r="B19" s="47">
        <f t="shared" si="0"/>
        <v>1503</v>
      </c>
      <c r="C19" s="47">
        <v>1122</v>
      </c>
      <c r="D19" s="47">
        <v>308</v>
      </c>
      <c r="E19" s="47">
        <v>73</v>
      </c>
    </row>
    <row r="20" spans="1:5" ht="15" customHeight="1" x14ac:dyDescent="0.2">
      <c r="A20" s="21" t="s">
        <v>188</v>
      </c>
      <c r="B20" s="22">
        <f t="shared" si="0"/>
        <v>1920</v>
      </c>
      <c r="C20" s="46">
        <v>1371</v>
      </c>
      <c r="D20" s="46">
        <v>254</v>
      </c>
      <c r="E20" s="46">
        <v>295</v>
      </c>
    </row>
    <row r="21" spans="1:5" ht="15" customHeight="1" x14ac:dyDescent="0.2">
      <c r="A21" s="14" t="s">
        <v>401</v>
      </c>
      <c r="B21" s="47" t="s">
        <v>40</v>
      </c>
      <c r="C21" s="47" t="s">
        <v>40</v>
      </c>
      <c r="D21" s="47" t="s">
        <v>40</v>
      </c>
      <c r="E21" s="47" t="s">
        <v>40</v>
      </c>
    </row>
    <row r="22" spans="1:5" ht="15" customHeight="1" x14ac:dyDescent="0.2">
      <c r="A22" s="21" t="s">
        <v>178</v>
      </c>
      <c r="B22" s="22">
        <v>33154</v>
      </c>
      <c r="C22" s="46" t="s">
        <v>40</v>
      </c>
      <c r="D22" s="46" t="s">
        <v>40</v>
      </c>
      <c r="E22" s="46">
        <v>9384</v>
      </c>
    </row>
    <row r="23" spans="1:5" ht="15" customHeight="1" x14ac:dyDescent="0.2">
      <c r="A23" s="14" t="s">
        <v>183</v>
      </c>
      <c r="B23" s="47">
        <v>7783</v>
      </c>
      <c r="C23" s="47" t="s">
        <v>40</v>
      </c>
      <c r="D23" s="47" t="s">
        <v>40</v>
      </c>
      <c r="E23" s="47">
        <v>787</v>
      </c>
    </row>
    <row r="24" spans="1:5" ht="15" customHeight="1" x14ac:dyDescent="0.2">
      <c r="A24" s="21" t="s">
        <v>197</v>
      </c>
      <c r="B24" s="22">
        <v>31028</v>
      </c>
      <c r="C24" s="46" t="s">
        <v>40</v>
      </c>
      <c r="D24" s="46" t="s">
        <v>40</v>
      </c>
      <c r="E24" s="46">
        <v>3780</v>
      </c>
    </row>
    <row r="25" spans="1:5" ht="15" customHeight="1" x14ac:dyDescent="0.2">
      <c r="A25" s="14" t="s">
        <v>359</v>
      </c>
      <c r="B25" s="47" t="s">
        <v>40</v>
      </c>
      <c r="C25" s="47" t="s">
        <v>40</v>
      </c>
      <c r="D25" s="47" t="s">
        <v>40</v>
      </c>
      <c r="E25" s="47" t="s">
        <v>40</v>
      </c>
    </row>
    <row r="26" spans="1:5" ht="15" customHeight="1" x14ac:dyDescent="0.2">
      <c r="A26" s="21" t="s">
        <v>422</v>
      </c>
      <c r="B26" s="22">
        <f>SUM(C26:E26)</f>
        <v>7109</v>
      </c>
      <c r="C26" s="46">
        <v>4148</v>
      </c>
      <c r="D26" s="46">
        <v>500</v>
      </c>
      <c r="E26" s="46">
        <v>2461</v>
      </c>
    </row>
    <row r="27" spans="1:5" ht="15" customHeight="1" x14ac:dyDescent="0.2">
      <c r="A27" s="14" t="s">
        <v>678</v>
      </c>
      <c r="B27" s="47">
        <f>SUM(C27:E27)</f>
        <v>7986</v>
      </c>
      <c r="C27" s="47">
        <v>5407</v>
      </c>
      <c r="D27" s="47">
        <v>1751</v>
      </c>
      <c r="E27" s="47">
        <v>828</v>
      </c>
    </row>
    <row r="28" spans="1:5" ht="15" customHeight="1" x14ac:dyDescent="0.2">
      <c r="A28" s="21" t="s">
        <v>679</v>
      </c>
      <c r="B28" s="22">
        <f>SUM(C28:E28)</f>
        <v>6091</v>
      </c>
      <c r="C28" s="46">
        <v>4610</v>
      </c>
      <c r="D28" s="46">
        <v>1170</v>
      </c>
      <c r="E28" s="46">
        <v>311</v>
      </c>
    </row>
    <row r="29" spans="1:5" ht="15" customHeight="1" x14ac:dyDescent="0.2">
      <c r="A29" s="14" t="s">
        <v>680</v>
      </c>
      <c r="B29" s="47">
        <f>SUM(C29:E29)</f>
        <v>1437</v>
      </c>
      <c r="C29" s="47">
        <v>1342</v>
      </c>
      <c r="D29" s="47">
        <v>76</v>
      </c>
      <c r="E29" s="47">
        <v>19</v>
      </c>
    </row>
    <row r="30" spans="1:5" ht="13.9" customHeight="1" x14ac:dyDescent="0.2">
      <c r="A30" s="26" t="s">
        <v>702</v>
      </c>
      <c r="B30" s="25"/>
      <c r="C30" s="25"/>
      <c r="D30" s="25"/>
      <c r="E30" s="25"/>
    </row>
    <row r="31" spans="1:5" ht="12.75" customHeight="1" x14ac:dyDescent="0.2">
      <c r="A31" s="25" t="s">
        <v>341</v>
      </c>
      <c r="B31" s="10"/>
      <c r="C31" s="10"/>
      <c r="D31" s="10"/>
      <c r="E31" s="10"/>
    </row>
  </sheetData>
  <phoneticPr fontId="24" type="noConversion"/>
  <pageMargins left="0.39370078740157477" right="0.39370078740157477" top="0.59055118110236215" bottom="0.59055118110236215" header="0.3" footer="0.3"/>
  <pageSetup paperSize="9" orientation="landscape" r:id="rId1"/>
  <headerFooter>
    <oddHeader>&amp;L&amp;"Times New Roman,Normal"&amp;9Oficina d'Estadística&amp;R&amp;"Times New Roman,Normal"&amp;9Ajuntament de València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/>
  <dimension ref="A1:C5"/>
  <sheetViews>
    <sheetView workbookViewId="0"/>
  </sheetViews>
  <sheetFormatPr baseColWidth="10" defaultRowHeight="12.75" x14ac:dyDescent="0.2"/>
  <cols>
    <col min="1" max="2" width="24" customWidth="1"/>
    <col min="3" max="3" width="22.5703125" customWidth="1"/>
    <col min="4" max="4" width="13.5703125" customWidth="1"/>
  </cols>
  <sheetData>
    <row r="1" spans="1:3" ht="15.75" customHeight="1" x14ac:dyDescent="0.25">
      <c r="A1" s="234" t="s">
        <v>491</v>
      </c>
      <c r="B1" s="112"/>
      <c r="C1" s="28"/>
    </row>
    <row r="2" spans="1:3" x14ac:dyDescent="0.2">
      <c r="A2" s="18"/>
      <c r="B2" s="18"/>
      <c r="C2" s="260"/>
    </row>
    <row r="3" spans="1:3" ht="18" customHeight="1" x14ac:dyDescent="0.2">
      <c r="A3" s="140" t="s">
        <v>156</v>
      </c>
      <c r="B3" s="10"/>
      <c r="C3" s="10"/>
    </row>
    <row r="4" spans="1:3" ht="15" customHeight="1" x14ac:dyDescent="0.2">
      <c r="A4" s="16">
        <v>243</v>
      </c>
      <c r="B4" s="10"/>
      <c r="C4" s="10"/>
    </row>
    <row r="5" spans="1:3" x14ac:dyDescent="0.2">
      <c r="A5" s="25" t="s">
        <v>368</v>
      </c>
      <c r="B5" s="10"/>
      <c r="C5" s="10"/>
    </row>
  </sheetData>
  <pageMargins left="0.39370078740157477" right="0.39370078740157477" top="0.59055118110236215" bottom="0.59055118110236215" header="0" footer="0"/>
  <pageSetup paperSize="9" scale="90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3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11" t="s">
        <v>260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4">
    <pageSetUpPr fitToPage="1"/>
  </sheetPr>
  <dimension ref="A1:E27"/>
  <sheetViews>
    <sheetView workbookViewId="0"/>
  </sheetViews>
  <sheetFormatPr baseColWidth="10" defaultRowHeight="12.75" x14ac:dyDescent="0.2"/>
  <cols>
    <col min="1" max="1" width="52.140625" customWidth="1"/>
    <col min="2" max="2" width="7.42578125" style="1" customWidth="1"/>
    <col min="3" max="3" width="2.140625" style="1" customWidth="1"/>
    <col min="4" max="4" width="30.85546875" style="1" customWidth="1"/>
    <col min="5" max="5" width="9.42578125" style="1" customWidth="1"/>
  </cols>
  <sheetData>
    <row r="1" spans="1:5" ht="15.75" customHeight="1" x14ac:dyDescent="0.2">
      <c r="A1" s="12" t="s">
        <v>492</v>
      </c>
      <c r="B1" s="28"/>
      <c r="C1" s="28" t="s">
        <v>246</v>
      </c>
      <c r="D1" s="28"/>
      <c r="E1" s="28"/>
    </row>
    <row r="2" spans="1:5" x14ac:dyDescent="0.2">
      <c r="A2" s="10"/>
      <c r="B2" s="28"/>
      <c r="C2" s="28"/>
      <c r="D2" s="28"/>
      <c r="E2" s="28"/>
    </row>
    <row r="3" spans="1:5" s="5" customFormat="1" ht="18.75" customHeight="1" x14ac:dyDescent="0.2">
      <c r="A3" s="20"/>
      <c r="B3" s="9" t="s">
        <v>156</v>
      </c>
      <c r="C3" s="9"/>
      <c r="D3" s="20"/>
      <c r="E3" s="9" t="s">
        <v>156</v>
      </c>
    </row>
    <row r="4" spans="1:5" s="5" customFormat="1" ht="15" customHeight="1" x14ac:dyDescent="0.2">
      <c r="A4" s="16" t="s">
        <v>6</v>
      </c>
      <c r="B4" s="82"/>
      <c r="C4" s="82"/>
      <c r="D4" s="16" t="s">
        <v>235</v>
      </c>
      <c r="E4" s="82"/>
    </row>
    <row r="5" spans="1:5" s="5" customFormat="1" ht="15" customHeight="1" x14ac:dyDescent="0.2">
      <c r="A5" s="32" t="s">
        <v>225</v>
      </c>
      <c r="B5" s="22">
        <v>7405</v>
      </c>
      <c r="C5" s="22"/>
      <c r="D5" s="32" t="s">
        <v>106</v>
      </c>
      <c r="E5" s="22">
        <v>8500</v>
      </c>
    </row>
    <row r="6" spans="1:5" s="5" customFormat="1" ht="15" customHeight="1" x14ac:dyDescent="0.2">
      <c r="A6" s="31" t="s">
        <v>11</v>
      </c>
      <c r="B6" s="15">
        <v>2598</v>
      </c>
      <c r="C6" s="15"/>
      <c r="D6" s="31" t="s">
        <v>493</v>
      </c>
      <c r="E6" s="15">
        <v>13900</v>
      </c>
    </row>
    <row r="7" spans="1:5" s="5" customFormat="1" ht="15" customHeight="1" x14ac:dyDescent="0.2">
      <c r="A7" s="32" t="s">
        <v>313</v>
      </c>
      <c r="B7" s="22">
        <v>2946</v>
      </c>
      <c r="C7" s="22"/>
      <c r="D7" s="43" t="s">
        <v>204</v>
      </c>
      <c r="E7" s="22"/>
    </row>
    <row r="8" spans="1:5" s="5" customFormat="1" ht="15" customHeight="1" x14ac:dyDescent="0.2">
      <c r="A8" s="31" t="s">
        <v>168</v>
      </c>
      <c r="B8" s="15">
        <v>4300</v>
      </c>
      <c r="C8" s="15"/>
      <c r="D8" s="31" t="s">
        <v>494</v>
      </c>
      <c r="E8" s="15">
        <v>10000</v>
      </c>
    </row>
    <row r="9" spans="1:5" s="5" customFormat="1" ht="15" customHeight="1" x14ac:dyDescent="0.2">
      <c r="A9" s="32" t="s">
        <v>310</v>
      </c>
      <c r="B9" s="46" t="s">
        <v>40</v>
      </c>
      <c r="C9" s="22"/>
      <c r="D9" s="32" t="s">
        <v>495</v>
      </c>
      <c r="E9" s="22">
        <v>10000</v>
      </c>
    </row>
    <row r="10" spans="1:5" s="5" customFormat="1" ht="15" customHeight="1" x14ac:dyDescent="0.2">
      <c r="A10" s="31" t="s">
        <v>257</v>
      </c>
      <c r="B10" s="15">
        <v>1562</v>
      </c>
      <c r="C10" s="15"/>
      <c r="D10" s="14"/>
      <c r="E10" s="15"/>
    </row>
    <row r="11" spans="1:5" s="5" customFormat="1" ht="15" customHeight="1" x14ac:dyDescent="0.2">
      <c r="A11" s="32" t="s">
        <v>277</v>
      </c>
      <c r="B11" s="22">
        <v>1905</v>
      </c>
      <c r="C11" s="22"/>
      <c r="D11" s="32"/>
      <c r="E11" s="22"/>
    </row>
    <row r="12" spans="1:5" s="5" customFormat="1" ht="15" customHeight="1" x14ac:dyDescent="0.2">
      <c r="A12" s="31" t="s">
        <v>169</v>
      </c>
      <c r="B12" s="15">
        <v>4913</v>
      </c>
      <c r="C12" s="15"/>
      <c r="D12" s="31"/>
      <c r="E12" s="15"/>
    </row>
    <row r="13" spans="1:5" s="5" customFormat="1" ht="15" customHeight="1" x14ac:dyDescent="0.2">
      <c r="A13" s="43" t="s">
        <v>73</v>
      </c>
      <c r="B13" s="46"/>
      <c r="C13" s="22"/>
      <c r="D13" s="43"/>
      <c r="E13" s="22"/>
    </row>
    <row r="14" spans="1:5" s="5" customFormat="1" ht="15" customHeight="1" x14ac:dyDescent="0.2">
      <c r="A14" s="31" t="s">
        <v>228</v>
      </c>
      <c r="B14" s="15">
        <v>1700</v>
      </c>
      <c r="C14" s="15"/>
      <c r="D14" s="31"/>
      <c r="E14" s="15"/>
    </row>
    <row r="15" spans="1:5" s="5" customFormat="1" ht="15" customHeight="1" x14ac:dyDescent="0.2">
      <c r="A15" s="32" t="s">
        <v>26</v>
      </c>
      <c r="B15" s="22">
        <v>10631</v>
      </c>
      <c r="C15" s="22"/>
      <c r="D15" s="32"/>
      <c r="E15" s="22"/>
    </row>
    <row r="16" spans="1:5" s="5" customFormat="1" ht="15" customHeight="1" x14ac:dyDescent="0.2">
      <c r="A16" s="31" t="s">
        <v>27</v>
      </c>
      <c r="B16" s="15">
        <v>10246</v>
      </c>
      <c r="C16" s="15"/>
      <c r="D16" s="31"/>
      <c r="E16" s="15"/>
    </row>
    <row r="17" spans="1:5" s="5" customFormat="1" ht="15" customHeight="1" x14ac:dyDescent="0.2">
      <c r="A17" s="32" t="s">
        <v>312</v>
      </c>
      <c r="B17" s="22">
        <v>4037</v>
      </c>
      <c r="C17" s="22"/>
      <c r="D17" s="32"/>
      <c r="E17" s="22"/>
    </row>
    <row r="18" spans="1:5" s="5" customFormat="1" ht="15" customHeight="1" x14ac:dyDescent="0.2">
      <c r="A18" s="31" t="s">
        <v>170</v>
      </c>
      <c r="B18" s="15">
        <v>12126</v>
      </c>
      <c r="C18" s="15"/>
      <c r="D18" s="48"/>
      <c r="E18" s="15"/>
    </row>
    <row r="19" spans="1:5" s="5" customFormat="1" ht="15" customHeight="1" x14ac:dyDescent="0.2">
      <c r="A19" s="32" t="s">
        <v>311</v>
      </c>
      <c r="B19" s="46" t="s">
        <v>40</v>
      </c>
      <c r="C19" s="22"/>
      <c r="D19" s="49"/>
      <c r="E19" s="22"/>
    </row>
    <row r="20" spans="1:5" s="5" customFormat="1" ht="15" customHeight="1" x14ac:dyDescent="0.2">
      <c r="A20" s="31" t="s">
        <v>28</v>
      </c>
      <c r="B20" s="15">
        <v>1784</v>
      </c>
      <c r="C20" s="15"/>
      <c r="D20" s="48"/>
      <c r="E20" s="15"/>
    </row>
    <row r="21" spans="1:5" s="5" customFormat="1" ht="15" customHeight="1" x14ac:dyDescent="0.2">
      <c r="A21" s="32" t="s">
        <v>370</v>
      </c>
      <c r="B21" s="22">
        <v>2245</v>
      </c>
      <c r="C21" s="22"/>
      <c r="D21" s="49"/>
      <c r="E21" s="49"/>
    </row>
    <row r="22" spans="1:5" x14ac:dyDescent="0.2">
      <c r="A22" s="38" t="s">
        <v>709</v>
      </c>
      <c r="B22" s="10"/>
      <c r="C22" s="10"/>
      <c r="D22" s="10"/>
      <c r="E22" s="10"/>
    </row>
    <row r="23" spans="1:5" x14ac:dyDescent="0.2">
      <c r="A23" s="25" t="s">
        <v>116</v>
      </c>
      <c r="B23" s="28"/>
      <c r="C23" s="28"/>
      <c r="D23" s="28"/>
      <c r="E23" s="28"/>
    </row>
    <row r="24" spans="1:5" x14ac:dyDescent="0.2">
      <c r="A24" s="10"/>
      <c r="B24" s="28"/>
      <c r="C24" s="28"/>
      <c r="D24" s="28"/>
      <c r="E24" s="28"/>
    </row>
    <row r="25" spans="1:5" x14ac:dyDescent="0.2">
      <c r="A25" s="15"/>
      <c r="B25" s="28"/>
      <c r="C25" s="28"/>
      <c r="D25" s="28"/>
      <c r="E25" s="28"/>
    </row>
    <row r="26" spans="1:5" x14ac:dyDescent="0.2">
      <c r="A26" s="15"/>
      <c r="B26" s="28"/>
      <c r="C26" s="28"/>
      <c r="D26" s="28"/>
      <c r="E26" s="28"/>
    </row>
    <row r="27" spans="1:5" x14ac:dyDescent="0.2">
      <c r="A27" s="15"/>
      <c r="B27" s="28"/>
      <c r="C27" s="28"/>
      <c r="D27" s="28"/>
      <c r="E27" s="28"/>
    </row>
  </sheetData>
  <phoneticPr fontId="0" type="noConversion"/>
  <pageMargins left="0.39370078740157477" right="0.39370078740157477" top="0.59055118110236215" bottom="0.59055118110236215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5">
    <pageSetUpPr fitToPage="1"/>
  </sheetPr>
  <dimension ref="A1:N51"/>
  <sheetViews>
    <sheetView workbookViewId="0"/>
  </sheetViews>
  <sheetFormatPr baseColWidth="10" defaultColWidth="11.42578125" defaultRowHeight="12.75" x14ac:dyDescent="0.2"/>
  <cols>
    <col min="1" max="1" width="5.5703125" style="98" customWidth="1"/>
    <col min="2" max="2" width="75.7109375" style="98" customWidth="1"/>
    <col min="3" max="3" width="11.42578125" style="98"/>
    <col min="4" max="4" width="28.42578125" style="99" customWidth="1"/>
    <col min="5" max="5" width="11.42578125" style="99"/>
    <col min="6" max="14" width="11.42578125" style="97"/>
    <col min="15" max="16384" width="11.42578125" style="98"/>
  </cols>
  <sheetData>
    <row r="1" spans="1:14" x14ac:dyDescent="0.2">
      <c r="A1" s="7"/>
      <c r="B1" s="7"/>
      <c r="C1" s="95"/>
      <c r="D1" s="96"/>
      <c r="E1" s="97"/>
      <c r="N1" s="98"/>
    </row>
    <row r="2" spans="1:14" x14ac:dyDescent="0.2">
      <c r="E2" s="96"/>
    </row>
    <row r="3" spans="1:14" x14ac:dyDescent="0.2">
      <c r="E3" s="96"/>
    </row>
    <row r="4" spans="1:14" x14ac:dyDescent="0.2">
      <c r="E4" s="100"/>
    </row>
    <row r="5" spans="1:14" x14ac:dyDescent="0.2">
      <c r="D5" s="31"/>
      <c r="E5" s="15"/>
    </row>
    <row r="6" spans="1:14" x14ac:dyDescent="0.2">
      <c r="D6" s="31"/>
      <c r="E6" s="15"/>
    </row>
    <row r="7" spans="1:14" x14ac:dyDescent="0.2">
      <c r="D7" s="31"/>
      <c r="E7" s="15"/>
    </row>
    <row r="8" spans="1:14" x14ac:dyDescent="0.2">
      <c r="D8" s="31"/>
      <c r="E8" s="15"/>
    </row>
    <row r="9" spans="1:14" x14ac:dyDescent="0.2">
      <c r="D9" s="31"/>
      <c r="E9" s="15"/>
    </row>
    <row r="10" spans="1:14" x14ac:dyDescent="0.2">
      <c r="D10" s="31"/>
      <c r="E10" s="15"/>
    </row>
    <row r="11" spans="1:14" x14ac:dyDescent="0.2">
      <c r="D11" s="31"/>
      <c r="E11" s="15"/>
    </row>
    <row r="12" spans="1:14" x14ac:dyDescent="0.2">
      <c r="D12" s="31"/>
      <c r="E12" s="15"/>
    </row>
    <row r="13" spans="1:14" x14ac:dyDescent="0.2">
      <c r="D13" s="31"/>
      <c r="E13" s="15"/>
    </row>
    <row r="14" spans="1:14" x14ac:dyDescent="0.2">
      <c r="D14" s="31"/>
      <c r="E14" s="15"/>
    </row>
    <row r="15" spans="1:14" x14ac:dyDescent="0.2">
      <c r="D15" s="101"/>
      <c r="E15" s="100"/>
    </row>
    <row r="27" spans="4:5" x14ac:dyDescent="0.2">
      <c r="D27" s="31"/>
      <c r="E27" s="15"/>
    </row>
    <row r="28" spans="4:5" x14ac:dyDescent="0.2">
      <c r="D28" s="31"/>
      <c r="E28" s="15"/>
    </row>
    <row r="29" spans="4:5" x14ac:dyDescent="0.2">
      <c r="D29" s="31"/>
      <c r="E29" s="15"/>
    </row>
    <row r="30" spans="4:5" x14ac:dyDescent="0.2">
      <c r="D30" s="31"/>
      <c r="E30" s="15"/>
    </row>
    <row r="31" spans="4:5" x14ac:dyDescent="0.2">
      <c r="D31" s="31"/>
      <c r="E31" s="15"/>
    </row>
    <row r="32" spans="4:5" x14ac:dyDescent="0.2">
      <c r="D32" s="31"/>
      <c r="E32" s="15"/>
    </row>
    <row r="33" spans="4:5" x14ac:dyDescent="0.2">
      <c r="D33" s="31"/>
      <c r="E33" s="15"/>
    </row>
    <row r="34" spans="4:5" x14ac:dyDescent="0.2">
      <c r="D34" s="31"/>
      <c r="E34" s="15"/>
    </row>
    <row r="35" spans="4:5" x14ac:dyDescent="0.2">
      <c r="D35" s="31"/>
      <c r="E35" s="15"/>
    </row>
    <row r="36" spans="4:5" x14ac:dyDescent="0.2">
      <c r="D36" s="31"/>
      <c r="E36" s="15"/>
    </row>
    <row r="37" spans="4:5" x14ac:dyDescent="0.2">
      <c r="D37" s="31"/>
      <c r="E37" s="15"/>
    </row>
    <row r="38" spans="4:5" x14ac:dyDescent="0.2">
      <c r="D38" s="31"/>
      <c r="E38" s="15"/>
    </row>
    <row r="39" spans="4:5" x14ac:dyDescent="0.2">
      <c r="D39" s="31"/>
      <c r="E39" s="15"/>
    </row>
    <row r="40" spans="4:5" x14ac:dyDescent="0.2">
      <c r="D40" s="31"/>
      <c r="E40" s="15"/>
    </row>
    <row r="41" spans="4:5" x14ac:dyDescent="0.2">
      <c r="D41" s="31"/>
      <c r="E41" s="15"/>
    </row>
    <row r="42" spans="4:5" x14ac:dyDescent="0.2">
      <c r="D42" s="31"/>
      <c r="E42" s="15"/>
    </row>
    <row r="43" spans="4:5" x14ac:dyDescent="0.2">
      <c r="D43" s="31"/>
      <c r="E43" s="15"/>
    </row>
    <row r="44" spans="4:5" x14ac:dyDescent="0.2">
      <c r="D44" s="31"/>
      <c r="E44" s="15"/>
    </row>
    <row r="45" spans="4:5" x14ac:dyDescent="0.2">
      <c r="D45" s="31"/>
      <c r="E45" s="15"/>
    </row>
    <row r="46" spans="4:5" x14ac:dyDescent="0.2">
      <c r="D46" s="31"/>
      <c r="E46" s="15"/>
    </row>
    <row r="47" spans="4:5" x14ac:dyDescent="0.2">
      <c r="D47" s="31"/>
      <c r="E47" s="15"/>
    </row>
    <row r="48" spans="4:5" x14ac:dyDescent="0.2">
      <c r="D48" s="31"/>
      <c r="E48" s="15"/>
    </row>
    <row r="49" spans="4:5" x14ac:dyDescent="0.2">
      <c r="D49" s="31"/>
      <c r="E49" s="15"/>
    </row>
    <row r="50" spans="4:5" x14ac:dyDescent="0.2">
      <c r="D50" s="31"/>
      <c r="E50" s="15"/>
    </row>
    <row r="51" spans="4:5" x14ac:dyDescent="0.2">
      <c r="D51" s="31"/>
      <c r="E51" s="15"/>
    </row>
  </sheetData>
  <phoneticPr fontId="3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7">
    <pageSetUpPr fitToPage="1"/>
  </sheetPr>
  <dimension ref="A1:F36"/>
  <sheetViews>
    <sheetView workbookViewId="0"/>
  </sheetViews>
  <sheetFormatPr baseColWidth="10" defaultRowHeight="12.75" x14ac:dyDescent="0.2"/>
  <cols>
    <col min="1" max="1" width="41.7109375" customWidth="1"/>
    <col min="2" max="2" width="25.5703125" bestFit="1" customWidth="1"/>
    <col min="3" max="3" width="10.140625" style="2" customWidth="1"/>
  </cols>
  <sheetData>
    <row r="1" spans="1:6" ht="15.75" customHeight="1" x14ac:dyDescent="0.2">
      <c r="A1" s="12" t="s">
        <v>507</v>
      </c>
      <c r="B1" s="10"/>
      <c r="C1" s="19"/>
      <c r="D1" s="10"/>
      <c r="E1" s="10"/>
      <c r="F1" s="10"/>
    </row>
    <row r="2" spans="1:6" x14ac:dyDescent="0.2">
      <c r="A2" s="10"/>
      <c r="B2" s="10"/>
      <c r="C2" s="19"/>
      <c r="D2" s="10"/>
      <c r="E2" s="10"/>
      <c r="F2" s="10"/>
    </row>
    <row r="3" spans="1:6" ht="18.75" customHeight="1" x14ac:dyDescent="0.2">
      <c r="A3" s="20" t="s">
        <v>160</v>
      </c>
      <c r="B3" s="20" t="s">
        <v>118</v>
      </c>
      <c r="C3" s="9" t="s">
        <v>161</v>
      </c>
      <c r="D3" s="10"/>
      <c r="E3" s="10"/>
      <c r="F3" s="10"/>
    </row>
    <row r="4" spans="1:6" ht="15" customHeight="1" x14ac:dyDescent="0.2">
      <c r="A4" s="16" t="s">
        <v>117</v>
      </c>
      <c r="B4" s="16"/>
      <c r="C4" s="15"/>
      <c r="D4" s="10"/>
      <c r="E4" s="10"/>
      <c r="F4" s="10"/>
    </row>
    <row r="5" spans="1:6" s="174" customFormat="1" ht="15" customHeight="1" x14ac:dyDescent="0.2">
      <c r="A5" s="32" t="s">
        <v>213</v>
      </c>
      <c r="B5" s="23" t="s">
        <v>415</v>
      </c>
      <c r="C5" s="22">
        <v>558</v>
      </c>
      <c r="D5" s="261"/>
      <c r="E5" s="261"/>
      <c r="F5" s="261"/>
    </row>
    <row r="6" spans="1:6" s="174" customFormat="1" ht="15" customHeight="1" x14ac:dyDescent="0.2">
      <c r="A6" s="31" t="s">
        <v>213</v>
      </c>
      <c r="B6" s="16" t="s">
        <v>416</v>
      </c>
      <c r="C6" s="15">
        <v>774</v>
      </c>
      <c r="D6" s="261"/>
      <c r="E6" s="261"/>
      <c r="F6" s="261"/>
    </row>
    <row r="7" spans="1:6" ht="15" customHeight="1" x14ac:dyDescent="0.2">
      <c r="A7" s="32" t="s">
        <v>214</v>
      </c>
      <c r="B7" s="23" t="s">
        <v>347</v>
      </c>
      <c r="C7" s="22">
        <v>1179</v>
      </c>
      <c r="D7" s="10"/>
      <c r="E7" s="10"/>
      <c r="F7" s="10"/>
    </row>
    <row r="8" spans="1:6" ht="15" customHeight="1" x14ac:dyDescent="0.2">
      <c r="A8" s="31" t="s">
        <v>212</v>
      </c>
      <c r="B8" s="16" t="s">
        <v>348</v>
      </c>
      <c r="C8" s="15">
        <v>1296</v>
      </c>
      <c r="D8" s="10"/>
      <c r="E8" s="10"/>
      <c r="F8" s="10"/>
    </row>
    <row r="9" spans="1:6" ht="15" customHeight="1" x14ac:dyDescent="0.2">
      <c r="A9" s="23" t="s">
        <v>162</v>
      </c>
      <c r="B9" s="23"/>
      <c r="C9" s="22"/>
      <c r="D9" s="10"/>
      <c r="E9" s="10"/>
      <c r="F9" s="10"/>
    </row>
    <row r="10" spans="1:6" s="174" customFormat="1" ht="15" customHeight="1" x14ac:dyDescent="0.2">
      <c r="A10" s="31" t="s">
        <v>213</v>
      </c>
      <c r="B10" s="16" t="s">
        <v>413</v>
      </c>
      <c r="C10" s="77">
        <v>88.2</v>
      </c>
      <c r="D10" s="261"/>
      <c r="E10" s="261"/>
      <c r="F10" s="261"/>
    </row>
    <row r="11" spans="1:6" s="174" customFormat="1" ht="15" customHeight="1" x14ac:dyDescent="0.2">
      <c r="A11" s="32" t="s">
        <v>335</v>
      </c>
      <c r="B11" s="23" t="s">
        <v>496</v>
      </c>
      <c r="C11" s="126">
        <v>88.8</v>
      </c>
      <c r="D11" s="261"/>
      <c r="E11" s="261"/>
      <c r="F11" s="261"/>
    </row>
    <row r="12" spans="1:6" ht="15" customHeight="1" x14ac:dyDescent="0.2">
      <c r="A12" s="31" t="s">
        <v>213</v>
      </c>
      <c r="B12" s="16" t="s">
        <v>416</v>
      </c>
      <c r="C12" s="77">
        <v>89.8</v>
      </c>
      <c r="D12" s="10"/>
      <c r="E12" s="10"/>
      <c r="F12" s="10"/>
    </row>
    <row r="13" spans="1:6" ht="15" customHeight="1" x14ac:dyDescent="0.2">
      <c r="A13" s="32" t="s">
        <v>411</v>
      </c>
      <c r="B13" s="23" t="s">
        <v>497</v>
      </c>
      <c r="C13" s="126">
        <v>89</v>
      </c>
      <c r="D13" s="10"/>
      <c r="E13" s="10"/>
      <c r="F13" s="10"/>
    </row>
    <row r="14" spans="1:6" s="174" customFormat="1" ht="15" customHeight="1" x14ac:dyDescent="0.2">
      <c r="A14" s="31" t="s">
        <v>411</v>
      </c>
      <c r="B14" s="45" t="s">
        <v>497</v>
      </c>
      <c r="C14" s="77">
        <v>90.9</v>
      </c>
      <c r="D14" s="261"/>
      <c r="E14" s="261"/>
      <c r="F14" s="261"/>
    </row>
    <row r="15" spans="1:6" ht="15" customHeight="1" x14ac:dyDescent="0.2">
      <c r="A15" s="32" t="s">
        <v>212</v>
      </c>
      <c r="B15" s="23" t="s">
        <v>431</v>
      </c>
      <c r="C15" s="126">
        <v>92</v>
      </c>
      <c r="D15" s="10"/>
      <c r="E15" s="10"/>
      <c r="F15" s="10"/>
    </row>
    <row r="16" spans="1:6" ht="15" customHeight="1" x14ac:dyDescent="0.2">
      <c r="A16" s="31" t="s">
        <v>212</v>
      </c>
      <c r="B16" s="16" t="s">
        <v>288</v>
      </c>
      <c r="C16" s="77">
        <v>93.1</v>
      </c>
      <c r="D16" s="10"/>
      <c r="E16" s="10"/>
      <c r="F16" s="10"/>
    </row>
    <row r="17" spans="1:6" s="174" customFormat="1" ht="15" customHeight="1" x14ac:dyDescent="0.2">
      <c r="A17" s="32" t="s">
        <v>212</v>
      </c>
      <c r="B17" s="23" t="s">
        <v>498</v>
      </c>
      <c r="C17" s="126">
        <v>93.4</v>
      </c>
      <c r="D17" s="261"/>
      <c r="E17" s="261"/>
      <c r="F17" s="261"/>
    </row>
    <row r="18" spans="1:6" s="174" customFormat="1" ht="15" customHeight="1" x14ac:dyDescent="0.2">
      <c r="A18" s="31" t="s">
        <v>335</v>
      </c>
      <c r="B18" s="16" t="s">
        <v>499</v>
      </c>
      <c r="C18" s="77">
        <v>93.8</v>
      </c>
      <c r="D18" s="261"/>
      <c r="E18" s="261"/>
      <c r="F18" s="261"/>
    </row>
    <row r="19" spans="1:6" ht="15" customHeight="1" x14ac:dyDescent="0.2">
      <c r="A19" s="32" t="s">
        <v>214</v>
      </c>
      <c r="B19" s="23" t="s">
        <v>289</v>
      </c>
      <c r="C19" s="126">
        <v>94.2</v>
      </c>
      <c r="D19" s="10"/>
      <c r="E19" s="10"/>
      <c r="F19" s="10"/>
    </row>
    <row r="20" spans="1:6" s="174" customFormat="1" ht="15" customHeight="1" x14ac:dyDescent="0.2">
      <c r="A20" s="31" t="s">
        <v>213</v>
      </c>
      <c r="B20" s="16" t="s">
        <v>414</v>
      </c>
      <c r="C20" s="77">
        <v>95.1</v>
      </c>
      <c r="D20" s="261"/>
      <c r="E20" s="261"/>
      <c r="F20" s="261"/>
    </row>
    <row r="21" spans="1:6" s="174" customFormat="1" ht="15" customHeight="1" x14ac:dyDescent="0.2">
      <c r="A21" s="32" t="s">
        <v>214</v>
      </c>
      <c r="B21" s="23" t="s">
        <v>500</v>
      </c>
      <c r="C21" s="126">
        <v>95.7</v>
      </c>
      <c r="D21" s="261"/>
      <c r="E21" s="261"/>
      <c r="F21" s="261"/>
    </row>
    <row r="22" spans="1:6" s="174" customFormat="1" ht="15" customHeight="1" x14ac:dyDescent="0.2">
      <c r="A22" s="31" t="s">
        <v>214</v>
      </c>
      <c r="B22" s="16" t="s">
        <v>12</v>
      </c>
      <c r="C22" s="77">
        <v>96.1</v>
      </c>
      <c r="D22" s="261"/>
      <c r="E22" s="261"/>
      <c r="F22" s="261"/>
    </row>
    <row r="23" spans="1:6" s="174" customFormat="1" ht="15" customHeight="1" x14ac:dyDescent="0.2">
      <c r="A23" s="32" t="s">
        <v>410</v>
      </c>
      <c r="B23" s="23" t="s">
        <v>371</v>
      </c>
      <c r="C23" s="126">
        <v>96.9</v>
      </c>
      <c r="D23" s="261"/>
      <c r="E23" s="261"/>
      <c r="F23" s="261"/>
    </row>
    <row r="24" spans="1:6" s="174" customFormat="1" ht="15" customHeight="1" x14ac:dyDescent="0.2">
      <c r="A24" s="31" t="s">
        <v>290</v>
      </c>
      <c r="B24" s="16" t="s">
        <v>501</v>
      </c>
      <c r="C24" s="77">
        <v>97.7</v>
      </c>
      <c r="D24" s="261"/>
      <c r="E24" s="261"/>
      <c r="F24" s="261"/>
    </row>
    <row r="25" spans="1:6" s="174" customFormat="1" ht="15" customHeight="1" x14ac:dyDescent="0.2">
      <c r="A25" s="32" t="s">
        <v>214</v>
      </c>
      <c r="B25" s="23" t="s">
        <v>13</v>
      </c>
      <c r="C25" s="126">
        <v>98.4</v>
      </c>
      <c r="D25" s="261"/>
      <c r="E25" s="261"/>
      <c r="F25" s="261"/>
    </row>
    <row r="26" spans="1:6" s="174" customFormat="1" ht="15" customHeight="1" x14ac:dyDescent="0.2">
      <c r="A26" s="31" t="s">
        <v>212</v>
      </c>
      <c r="B26" s="16" t="s">
        <v>215</v>
      </c>
      <c r="C26" s="77">
        <v>99</v>
      </c>
      <c r="D26" s="261"/>
      <c r="E26" s="261"/>
      <c r="F26" s="261"/>
    </row>
    <row r="27" spans="1:6" ht="15" customHeight="1" x14ac:dyDescent="0.2">
      <c r="A27" s="32" t="s">
        <v>412</v>
      </c>
      <c r="B27" s="23" t="s">
        <v>502</v>
      </c>
      <c r="C27" s="126">
        <v>100.4</v>
      </c>
      <c r="D27" s="10"/>
      <c r="E27" s="10"/>
      <c r="F27" s="10"/>
    </row>
    <row r="28" spans="1:6" s="174" customFormat="1" ht="15" customHeight="1" x14ac:dyDescent="0.2">
      <c r="A28" s="31" t="s">
        <v>411</v>
      </c>
      <c r="B28" s="16" t="s">
        <v>231</v>
      </c>
      <c r="C28" s="77">
        <v>101.2</v>
      </c>
      <c r="D28" s="261" t="s">
        <v>293</v>
      </c>
      <c r="E28" s="261"/>
      <c r="F28" s="261"/>
    </row>
    <row r="29" spans="1:6" ht="15" customHeight="1" x14ac:dyDescent="0.2">
      <c r="A29" s="32" t="s">
        <v>503</v>
      </c>
      <c r="B29" s="23" t="s">
        <v>336</v>
      </c>
      <c r="C29" s="126">
        <v>101.7</v>
      </c>
      <c r="D29" s="10"/>
      <c r="E29" s="10"/>
      <c r="F29" s="10"/>
    </row>
    <row r="30" spans="1:6" ht="15" customHeight="1" x14ac:dyDescent="0.2">
      <c r="A30" s="31" t="s">
        <v>411</v>
      </c>
      <c r="B30" s="16" t="s">
        <v>504</v>
      </c>
      <c r="C30" s="77">
        <v>103.2</v>
      </c>
      <c r="D30" s="10"/>
      <c r="E30" s="10"/>
      <c r="F30" s="10" t="s">
        <v>430</v>
      </c>
    </row>
    <row r="31" spans="1:6" ht="15" customHeight="1" x14ac:dyDescent="0.2">
      <c r="A31" s="32" t="s">
        <v>163</v>
      </c>
      <c r="B31" s="23" t="s">
        <v>163</v>
      </c>
      <c r="C31" s="126">
        <v>104.4</v>
      </c>
      <c r="D31" s="10"/>
      <c r="E31" s="10"/>
      <c r="F31" s="10"/>
    </row>
    <row r="32" spans="1:6" s="174" customFormat="1" ht="15" customHeight="1" x14ac:dyDescent="0.2">
      <c r="A32" s="31" t="s">
        <v>335</v>
      </c>
      <c r="B32" s="16" t="s">
        <v>337</v>
      </c>
      <c r="C32" s="77">
        <v>105.7</v>
      </c>
      <c r="D32" s="261"/>
      <c r="E32" s="261"/>
      <c r="F32" s="261"/>
    </row>
    <row r="33" spans="1:6" s="174" customFormat="1" ht="14.25" customHeight="1" x14ac:dyDescent="0.2">
      <c r="A33" s="32" t="s">
        <v>213</v>
      </c>
      <c r="B33" s="43" t="s">
        <v>294</v>
      </c>
      <c r="C33" s="126">
        <v>106.6</v>
      </c>
      <c r="D33" s="261"/>
      <c r="E33" s="261"/>
      <c r="F33" s="261"/>
    </row>
    <row r="34" spans="1:6" ht="13.5" customHeight="1" x14ac:dyDescent="0.2">
      <c r="A34" s="31" t="s">
        <v>694</v>
      </c>
      <c r="B34" s="16" t="s">
        <v>505</v>
      </c>
      <c r="C34" s="77">
        <v>102.2</v>
      </c>
      <c r="D34" s="10"/>
      <c r="E34" s="10"/>
      <c r="F34" s="10"/>
    </row>
    <row r="35" spans="1:6" x14ac:dyDescent="0.2">
      <c r="A35" s="226" t="s">
        <v>693</v>
      </c>
      <c r="B35" s="10"/>
      <c r="C35" s="19"/>
      <c r="D35" s="10"/>
      <c r="E35" s="10"/>
      <c r="F35" s="10"/>
    </row>
    <row r="36" spans="1:6" x14ac:dyDescent="0.2">
      <c r="A36" s="25" t="s">
        <v>506</v>
      </c>
      <c r="B36" s="10"/>
      <c r="C36" s="19"/>
      <c r="D36" s="10"/>
      <c r="E36" s="10"/>
      <c r="F36" s="10"/>
    </row>
  </sheetData>
  <phoneticPr fontId="0" type="noConversion"/>
  <pageMargins left="0.39370078740157477" right="0.39370078740157477" top="0.59055118110236215" bottom="0.59055118110236215" header="0" footer="0"/>
  <pageSetup paperSize="9" scale="85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3"/>
  <dimension ref="A1:D15"/>
  <sheetViews>
    <sheetView workbookViewId="0"/>
  </sheetViews>
  <sheetFormatPr baseColWidth="10" defaultRowHeight="12.75" x14ac:dyDescent="0.2"/>
  <cols>
    <col min="1" max="1" width="17.28515625" customWidth="1"/>
    <col min="2" max="2" width="96.28515625" customWidth="1"/>
  </cols>
  <sheetData>
    <row r="1" spans="1:4" ht="15.75" customHeight="1" x14ac:dyDescent="0.2">
      <c r="A1" s="12" t="s">
        <v>508</v>
      </c>
      <c r="B1" s="10"/>
      <c r="C1" s="10"/>
      <c r="D1" s="10"/>
    </row>
    <row r="2" spans="1:4" x14ac:dyDescent="0.2">
      <c r="A2" s="189"/>
      <c r="B2" s="10"/>
      <c r="C2" s="10"/>
      <c r="D2" s="10"/>
    </row>
    <row r="3" spans="1:4" ht="18.75" customHeight="1" x14ac:dyDescent="0.2">
      <c r="A3" s="20" t="s">
        <v>280</v>
      </c>
      <c r="B3" s="20" t="s">
        <v>118</v>
      </c>
      <c r="C3" s="10"/>
      <c r="D3" s="10"/>
    </row>
    <row r="4" spans="1:4" s="174" customFormat="1" ht="15" customHeight="1" x14ac:dyDescent="0.2">
      <c r="A4" s="204" t="s">
        <v>281</v>
      </c>
      <c r="B4" s="204" t="s">
        <v>509</v>
      </c>
      <c r="C4" s="261"/>
      <c r="D4" s="261"/>
    </row>
    <row r="5" spans="1:4" s="7" customFormat="1" ht="15" customHeight="1" x14ac:dyDescent="0.2">
      <c r="A5" s="227" t="s">
        <v>417</v>
      </c>
      <c r="B5" s="205" t="s">
        <v>510</v>
      </c>
      <c r="C5" s="10"/>
      <c r="D5" s="10"/>
    </row>
    <row r="6" spans="1:4" ht="15" customHeight="1" x14ac:dyDescent="0.2">
      <c r="A6" s="133" t="s">
        <v>295</v>
      </c>
      <c r="B6" s="204" t="s">
        <v>297</v>
      </c>
      <c r="C6" s="10"/>
      <c r="D6" s="10"/>
    </row>
    <row r="7" spans="1:4" s="174" customFormat="1" ht="15" customHeight="1" x14ac:dyDescent="0.2">
      <c r="A7" s="227" t="s">
        <v>511</v>
      </c>
      <c r="B7" s="205" t="s">
        <v>512</v>
      </c>
      <c r="C7" s="261"/>
      <c r="D7" s="261"/>
    </row>
    <row r="8" spans="1:4" s="174" customFormat="1" ht="15" customHeight="1" x14ac:dyDescent="0.2">
      <c r="A8" s="133" t="s">
        <v>513</v>
      </c>
      <c r="B8" s="204" t="s">
        <v>514</v>
      </c>
      <c r="C8" s="261"/>
      <c r="D8" s="180"/>
    </row>
    <row r="9" spans="1:4" s="174" customFormat="1" ht="15" customHeight="1" x14ac:dyDescent="0.2">
      <c r="A9" s="227" t="s">
        <v>296</v>
      </c>
      <c r="B9" s="205" t="s">
        <v>435</v>
      </c>
      <c r="C9" s="261"/>
      <c r="D9" s="261"/>
    </row>
    <row r="10" spans="1:4" s="174" customFormat="1" ht="15" customHeight="1" x14ac:dyDescent="0.2">
      <c r="A10" s="133" t="s">
        <v>282</v>
      </c>
      <c r="B10" s="204" t="s">
        <v>515</v>
      </c>
      <c r="C10" s="261"/>
      <c r="D10" s="261"/>
    </row>
    <row r="11" spans="1:4" s="174" customFormat="1" ht="15" customHeight="1" x14ac:dyDescent="0.2">
      <c r="A11" s="227" t="s">
        <v>283</v>
      </c>
      <c r="B11" s="205" t="s">
        <v>516</v>
      </c>
      <c r="C11" s="261"/>
      <c r="D11" s="261"/>
    </row>
    <row r="12" spans="1:4" s="174" customFormat="1" ht="15" customHeight="1" x14ac:dyDescent="0.2">
      <c r="A12" s="133" t="s">
        <v>517</v>
      </c>
      <c r="B12" s="204" t="s">
        <v>518</v>
      </c>
      <c r="C12" s="261"/>
      <c r="D12" s="261"/>
    </row>
    <row r="13" spans="1:4" s="7" customFormat="1" ht="15" customHeight="1" x14ac:dyDescent="0.2">
      <c r="A13" s="227" t="s">
        <v>0</v>
      </c>
      <c r="B13" s="205" t="s">
        <v>418</v>
      </c>
      <c r="C13" s="10"/>
      <c r="D13" s="10"/>
    </row>
    <row r="14" spans="1:4" s="174" customFormat="1" ht="15" customHeight="1" x14ac:dyDescent="0.2">
      <c r="A14" s="226" t="s">
        <v>693</v>
      </c>
      <c r="B14" s="10"/>
      <c r="C14" s="261"/>
      <c r="D14" s="261"/>
    </row>
    <row r="15" spans="1:4" ht="13.5" customHeight="1" x14ac:dyDescent="0.2">
      <c r="A15" s="25" t="s">
        <v>506</v>
      </c>
      <c r="B15" s="10"/>
      <c r="C15" s="25"/>
      <c r="D15" s="27"/>
    </row>
  </sheetData>
  <phoneticPr fontId="3" type="noConversion"/>
  <pageMargins left="0.39370078740157477" right="0.39370078740157477" top="0.59055118110236215" bottom="0.59055118110236215" header="0" footer="0"/>
  <pageSetup paperSize="9" orientation="portrait" horizontalDpi="4294967293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11" t="s">
        <v>74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4"/>
  <dimension ref="A1:D12"/>
  <sheetViews>
    <sheetView workbookViewId="0"/>
  </sheetViews>
  <sheetFormatPr baseColWidth="10" defaultRowHeight="12.75" x14ac:dyDescent="0.2"/>
  <cols>
    <col min="1" max="1" width="18.7109375" customWidth="1"/>
  </cols>
  <sheetData>
    <row r="1" spans="1:4" ht="15.75" customHeight="1" x14ac:dyDescent="0.2">
      <c r="A1" s="12" t="s">
        <v>519</v>
      </c>
      <c r="B1" s="10"/>
      <c r="C1" s="10"/>
      <c r="D1" s="10"/>
    </row>
    <row r="2" spans="1:4" x14ac:dyDescent="0.2">
      <c r="A2" s="10"/>
      <c r="B2" s="10"/>
      <c r="C2" s="10"/>
      <c r="D2" s="10"/>
    </row>
    <row r="3" spans="1:4" ht="19.5" customHeight="1" x14ac:dyDescent="0.2">
      <c r="A3" s="8"/>
      <c r="B3" s="30" t="s">
        <v>156</v>
      </c>
      <c r="C3" s="30" t="s">
        <v>85</v>
      </c>
      <c r="D3" s="30" t="s">
        <v>123</v>
      </c>
    </row>
    <row r="4" spans="1:4" ht="15" customHeight="1" x14ac:dyDescent="0.2">
      <c r="A4" s="158" t="s">
        <v>156</v>
      </c>
      <c r="B4" s="147">
        <f>SUM(B5:B11)</f>
        <v>33095</v>
      </c>
      <c r="C4" s="147">
        <f>SUM(C5:C11)</f>
        <v>14401</v>
      </c>
      <c r="D4" s="147">
        <f>SUM(D5:D11)</f>
        <v>18694</v>
      </c>
    </row>
    <row r="5" spans="1:4" ht="15" customHeight="1" x14ac:dyDescent="0.2">
      <c r="A5" s="201" t="s">
        <v>561</v>
      </c>
      <c r="B5" s="116">
        <f>SUM(C5:D5)</f>
        <v>2863</v>
      </c>
      <c r="C5" s="207">
        <v>1489</v>
      </c>
      <c r="D5" s="207">
        <v>1374</v>
      </c>
    </row>
    <row r="6" spans="1:4" ht="15" customHeight="1" x14ac:dyDescent="0.2">
      <c r="A6" s="138" t="s">
        <v>562</v>
      </c>
      <c r="B6" s="117">
        <f t="shared" ref="B6:B11" si="0">SUM(C6:D6)</f>
        <v>4697</v>
      </c>
      <c r="C6" s="208">
        <v>2463</v>
      </c>
      <c r="D6" s="208">
        <v>2234</v>
      </c>
    </row>
    <row r="7" spans="1:4" ht="15" customHeight="1" x14ac:dyDescent="0.2">
      <c r="A7" s="201" t="s">
        <v>563</v>
      </c>
      <c r="B7" s="116">
        <f t="shared" si="0"/>
        <v>4362</v>
      </c>
      <c r="C7" s="207">
        <v>2155</v>
      </c>
      <c r="D7" s="207">
        <v>2207</v>
      </c>
    </row>
    <row r="8" spans="1:4" ht="15" customHeight="1" x14ac:dyDescent="0.2">
      <c r="A8" s="138" t="s">
        <v>564</v>
      </c>
      <c r="B8" s="117">
        <f t="shared" si="0"/>
        <v>3431</v>
      </c>
      <c r="C8" s="208">
        <v>1441</v>
      </c>
      <c r="D8" s="208">
        <v>1990</v>
      </c>
    </row>
    <row r="9" spans="1:4" ht="15" customHeight="1" x14ac:dyDescent="0.2">
      <c r="A9" s="201" t="s">
        <v>565</v>
      </c>
      <c r="B9" s="116">
        <f t="shared" si="0"/>
        <v>4215</v>
      </c>
      <c r="C9" s="207">
        <v>1697</v>
      </c>
      <c r="D9" s="207">
        <v>2518</v>
      </c>
    </row>
    <row r="10" spans="1:4" ht="15" customHeight="1" x14ac:dyDescent="0.2">
      <c r="A10" s="138" t="s">
        <v>314</v>
      </c>
      <c r="B10" s="117">
        <f t="shared" si="0"/>
        <v>4807</v>
      </c>
      <c r="C10" s="208">
        <v>1841</v>
      </c>
      <c r="D10" s="208">
        <v>2966</v>
      </c>
    </row>
    <row r="11" spans="1:4" ht="15" customHeight="1" x14ac:dyDescent="0.2">
      <c r="A11" s="201" t="s">
        <v>315</v>
      </c>
      <c r="B11" s="116">
        <f t="shared" si="0"/>
        <v>8720</v>
      </c>
      <c r="C11" s="207">
        <v>3315</v>
      </c>
      <c r="D11" s="207">
        <v>5405</v>
      </c>
    </row>
    <row r="12" spans="1:4" x14ac:dyDescent="0.2">
      <c r="A12" s="25" t="s">
        <v>349</v>
      </c>
      <c r="B12" s="10"/>
      <c r="C12" s="25"/>
      <c r="D12" s="25"/>
    </row>
  </sheetData>
  <pageMargins left="0.39370078740157477" right="0.39370078740157477" top="0.59055118110236215" bottom="0.59055118110236215" header="0.3" footer="0.3"/>
  <pageSetup paperSize="9" orientation="portrait" r:id="rId1"/>
  <headerFooter>
    <oddHeader>&amp;L&amp;"Times New Roman,Normal"&amp;9Oficina d'Estadística&amp;R&amp;"Times New Roman,Normal"&amp;9Ajuntament de València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0"/>
  <dimension ref="A1:C33"/>
  <sheetViews>
    <sheetView workbookViewId="0"/>
  </sheetViews>
  <sheetFormatPr baseColWidth="10" defaultRowHeight="12.75" x14ac:dyDescent="0.2"/>
  <cols>
    <col min="1" max="1" width="28" customWidth="1"/>
    <col min="2" max="2" width="19.140625" customWidth="1"/>
    <col min="3" max="3" width="16.42578125" customWidth="1"/>
  </cols>
  <sheetData>
    <row r="1" spans="1:3" ht="15.75" customHeight="1" x14ac:dyDescent="0.2">
      <c r="A1" s="12" t="s">
        <v>520</v>
      </c>
      <c r="B1" s="10"/>
      <c r="C1" s="10"/>
    </row>
    <row r="2" spans="1:3" x14ac:dyDescent="0.2">
      <c r="A2" s="10"/>
      <c r="B2" s="10"/>
      <c r="C2" s="10"/>
    </row>
    <row r="3" spans="1:3" ht="18.75" customHeight="1" x14ac:dyDescent="0.2">
      <c r="A3" s="88" t="s">
        <v>316</v>
      </c>
      <c r="B3" s="88" t="s">
        <v>86</v>
      </c>
      <c r="C3" s="10"/>
    </row>
    <row r="4" spans="1:3" ht="15" customHeight="1" x14ac:dyDescent="0.2">
      <c r="A4" s="45" t="s">
        <v>320</v>
      </c>
      <c r="B4" s="17"/>
      <c r="C4" s="10"/>
    </row>
    <row r="5" spans="1:3" ht="15" customHeight="1" x14ac:dyDescent="0.2">
      <c r="A5" s="32" t="s">
        <v>317</v>
      </c>
      <c r="B5" s="197">
        <v>42400</v>
      </c>
      <c r="C5" s="35"/>
    </row>
    <row r="6" spans="1:3" ht="15" customHeight="1" x14ac:dyDescent="0.2">
      <c r="A6" s="31" t="s">
        <v>318</v>
      </c>
      <c r="B6" s="198">
        <v>6000</v>
      </c>
      <c r="C6" s="10"/>
    </row>
    <row r="7" spans="1:3" ht="15" customHeight="1" x14ac:dyDescent="0.2">
      <c r="A7" s="32" t="s">
        <v>319</v>
      </c>
      <c r="B7" s="197">
        <v>1001</v>
      </c>
      <c r="C7" s="10"/>
    </row>
    <row r="8" spans="1:3" ht="15" customHeight="1" x14ac:dyDescent="0.2">
      <c r="A8" s="45" t="s">
        <v>321</v>
      </c>
      <c r="B8" s="17"/>
      <c r="C8" s="10"/>
    </row>
    <row r="9" spans="1:3" ht="15" customHeight="1" x14ac:dyDescent="0.2">
      <c r="A9" s="32" t="s">
        <v>322</v>
      </c>
      <c r="B9" s="197">
        <v>12789</v>
      </c>
      <c r="C9" s="35"/>
    </row>
    <row r="10" spans="1:3" ht="15" customHeight="1" x14ac:dyDescent="0.2">
      <c r="A10" s="31" t="s">
        <v>323</v>
      </c>
      <c r="B10" s="199">
        <v>38652</v>
      </c>
      <c r="C10" s="10"/>
    </row>
    <row r="11" spans="1:3" ht="15" customHeight="1" x14ac:dyDescent="0.2">
      <c r="A11" s="21" t="s">
        <v>324</v>
      </c>
      <c r="B11" s="110"/>
      <c r="C11" s="10"/>
    </row>
    <row r="12" spans="1:3" ht="15" customHeight="1" x14ac:dyDescent="0.2">
      <c r="A12" s="31" t="s">
        <v>330</v>
      </c>
      <c r="B12" s="199">
        <v>13139</v>
      </c>
      <c r="C12" s="35"/>
    </row>
    <row r="13" spans="1:3" ht="15" customHeight="1" x14ac:dyDescent="0.2">
      <c r="A13" s="78" t="s">
        <v>119</v>
      </c>
      <c r="B13" s="200">
        <v>831</v>
      </c>
      <c r="C13" s="35"/>
    </row>
    <row r="14" spans="1:3" ht="15" customHeight="1" x14ac:dyDescent="0.2">
      <c r="A14" s="83" t="s">
        <v>75</v>
      </c>
      <c r="B14" s="134">
        <v>237</v>
      </c>
      <c r="C14" s="10"/>
    </row>
    <row r="15" spans="1:3" ht="15" customHeight="1" x14ac:dyDescent="0.2">
      <c r="A15" s="78" t="s">
        <v>120</v>
      </c>
      <c r="B15" s="200">
        <v>2037</v>
      </c>
      <c r="C15" s="10"/>
    </row>
    <row r="16" spans="1:3" ht="15" customHeight="1" x14ac:dyDescent="0.2">
      <c r="A16" s="83" t="s">
        <v>29</v>
      </c>
      <c r="B16" s="134">
        <v>871</v>
      </c>
      <c r="C16" s="10"/>
    </row>
    <row r="17" spans="1:3" ht="15" customHeight="1" x14ac:dyDescent="0.2">
      <c r="A17" s="78" t="s">
        <v>121</v>
      </c>
      <c r="B17" s="200">
        <v>1398</v>
      </c>
      <c r="C17" s="10"/>
    </row>
    <row r="18" spans="1:3" ht="15" customHeight="1" x14ac:dyDescent="0.2">
      <c r="A18" s="83" t="s">
        <v>325</v>
      </c>
      <c r="B18" s="199">
        <v>2090</v>
      </c>
      <c r="C18" s="10"/>
    </row>
    <row r="19" spans="1:3" ht="15" customHeight="1" x14ac:dyDescent="0.2">
      <c r="A19" s="78" t="s">
        <v>122</v>
      </c>
      <c r="B19" s="200">
        <v>620</v>
      </c>
      <c r="C19" s="10"/>
    </row>
    <row r="20" spans="1:3" ht="15" customHeight="1" x14ac:dyDescent="0.2">
      <c r="A20" s="83" t="s">
        <v>339</v>
      </c>
      <c r="B20" s="134">
        <v>230</v>
      </c>
      <c r="C20" s="10"/>
    </row>
    <row r="21" spans="1:3" ht="15" customHeight="1" x14ac:dyDescent="0.2">
      <c r="A21" s="78" t="s">
        <v>64</v>
      </c>
      <c r="B21" s="46" t="s">
        <v>40</v>
      </c>
      <c r="C21" s="10"/>
    </row>
    <row r="22" spans="1:3" ht="15" customHeight="1" x14ac:dyDescent="0.2">
      <c r="A22" s="31" t="s">
        <v>331</v>
      </c>
      <c r="B22" s="15">
        <v>15</v>
      </c>
      <c r="C22" s="10"/>
    </row>
    <row r="23" spans="1:3" ht="15" customHeight="1" x14ac:dyDescent="0.2">
      <c r="A23" s="78" t="s">
        <v>326</v>
      </c>
      <c r="B23" s="200">
        <v>600</v>
      </c>
      <c r="C23" s="10"/>
    </row>
    <row r="24" spans="1:3" ht="15" customHeight="1" x14ac:dyDescent="0.2">
      <c r="A24" s="83" t="s">
        <v>327</v>
      </c>
      <c r="B24" s="15"/>
      <c r="C24" s="10"/>
    </row>
    <row r="25" spans="1:3" ht="15" customHeight="1" x14ac:dyDescent="0.2">
      <c r="A25" s="78" t="s">
        <v>372</v>
      </c>
      <c r="B25" s="22">
        <v>876</v>
      </c>
      <c r="C25" s="10"/>
    </row>
    <row r="26" spans="1:3" ht="15" customHeight="1" x14ac:dyDescent="0.2">
      <c r="A26" s="31" t="s">
        <v>332</v>
      </c>
      <c r="B26" s="15"/>
      <c r="C26" s="10"/>
    </row>
    <row r="27" spans="1:3" ht="15" customHeight="1" x14ac:dyDescent="0.2">
      <c r="A27" s="78" t="s">
        <v>353</v>
      </c>
      <c r="B27" s="22"/>
      <c r="C27" s="10"/>
    </row>
    <row r="28" spans="1:3" ht="15" customHeight="1" x14ac:dyDescent="0.2">
      <c r="A28" s="83" t="s">
        <v>354</v>
      </c>
      <c r="B28" s="15">
        <v>1971</v>
      </c>
      <c r="C28" s="10"/>
    </row>
    <row r="29" spans="1:3" ht="15" customHeight="1" x14ac:dyDescent="0.2">
      <c r="A29" s="78" t="s">
        <v>355</v>
      </c>
      <c r="B29" s="22">
        <v>150</v>
      </c>
      <c r="C29" s="35"/>
    </row>
    <row r="30" spans="1:3" ht="15" customHeight="1" x14ac:dyDescent="0.2">
      <c r="A30" s="83" t="s">
        <v>328</v>
      </c>
      <c r="B30" s="15">
        <v>221</v>
      </c>
      <c r="C30" s="10"/>
    </row>
    <row r="31" spans="1:3" ht="15" customHeight="1" x14ac:dyDescent="0.2">
      <c r="A31" s="78" t="s">
        <v>329</v>
      </c>
      <c r="B31" s="22">
        <v>200</v>
      </c>
      <c r="C31" s="10"/>
    </row>
    <row r="32" spans="1:3" ht="15" customHeight="1" x14ac:dyDescent="0.2">
      <c r="A32" s="83" t="s">
        <v>356</v>
      </c>
      <c r="B32" s="15">
        <v>800</v>
      </c>
      <c r="C32" s="10"/>
    </row>
    <row r="33" spans="1:3" ht="15" customHeight="1" x14ac:dyDescent="0.2">
      <c r="A33" s="25" t="s">
        <v>349</v>
      </c>
      <c r="B33" s="10"/>
      <c r="C33" s="10"/>
    </row>
  </sheetData>
  <phoneticPr fontId="3" type="noConversion"/>
  <pageMargins left="0.39370078740157477" right="0.39370078740157477" top="0.59055118110236215" bottom="0.59055118110236215" header="0" footer="0"/>
  <pageSetup paperSize="9" scale="75" orientation="landscape" horizontalDpi="4294967293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9">
    <pageSetUpPr fitToPage="1"/>
  </sheetPr>
  <dimension ref="A1:E18"/>
  <sheetViews>
    <sheetView workbookViewId="0"/>
  </sheetViews>
  <sheetFormatPr baseColWidth="10" defaultRowHeight="12.75" x14ac:dyDescent="0.2"/>
  <cols>
    <col min="1" max="1" width="28" customWidth="1"/>
    <col min="2" max="2" width="16" style="1" customWidth="1"/>
    <col min="3" max="4" width="15.42578125" customWidth="1"/>
  </cols>
  <sheetData>
    <row r="1" spans="1:5" ht="15.75" customHeight="1" x14ac:dyDescent="0.2">
      <c r="A1" s="12" t="s">
        <v>540</v>
      </c>
      <c r="B1" s="28"/>
      <c r="C1" s="10"/>
      <c r="D1" s="10"/>
      <c r="E1" s="10"/>
    </row>
    <row r="2" spans="1:5" x14ac:dyDescent="0.2">
      <c r="A2" s="10"/>
      <c r="B2" s="28"/>
      <c r="C2" s="10"/>
      <c r="D2" s="10"/>
      <c r="E2" s="10"/>
    </row>
    <row r="3" spans="1:5" ht="18.75" customHeight="1" x14ac:dyDescent="0.2">
      <c r="A3" s="30"/>
      <c r="B3" s="9" t="s">
        <v>156</v>
      </c>
      <c r="C3" s="30" t="s">
        <v>123</v>
      </c>
      <c r="D3" s="30" t="s">
        <v>406</v>
      </c>
      <c r="E3" s="30" t="s">
        <v>64</v>
      </c>
    </row>
    <row r="4" spans="1:5" ht="15" customHeight="1" x14ac:dyDescent="0.2">
      <c r="A4" s="158" t="s">
        <v>156</v>
      </c>
      <c r="B4" s="147">
        <f>SUM(C4:E4)</f>
        <v>51441</v>
      </c>
      <c r="C4" s="147">
        <f>SUM(C5:C16)</f>
        <v>28856</v>
      </c>
      <c r="D4" s="147">
        <f>SUM(D5:D16)</f>
        <v>22535</v>
      </c>
      <c r="E4" s="147">
        <f>SUM(E5:E15)</f>
        <v>50</v>
      </c>
    </row>
    <row r="5" spans="1:5" ht="15" customHeight="1" x14ac:dyDescent="0.2">
      <c r="A5" s="32" t="s">
        <v>357</v>
      </c>
      <c r="B5" s="24">
        <f t="shared" ref="B5:B16" si="0">SUM(C5:D5)</f>
        <v>4418</v>
      </c>
      <c r="C5" s="116">
        <v>2327</v>
      </c>
      <c r="D5" s="116">
        <v>2091</v>
      </c>
      <c r="E5" s="116">
        <v>0</v>
      </c>
    </row>
    <row r="6" spans="1:5" ht="15" customHeight="1" x14ac:dyDescent="0.2">
      <c r="A6" s="31" t="s">
        <v>14</v>
      </c>
      <c r="B6" s="15">
        <f t="shared" si="0"/>
        <v>2903</v>
      </c>
      <c r="C6" s="117">
        <v>1549</v>
      </c>
      <c r="D6" s="117">
        <v>1354</v>
      </c>
      <c r="E6" s="117">
        <v>0</v>
      </c>
    </row>
    <row r="7" spans="1:5" ht="15" customHeight="1" x14ac:dyDescent="0.2">
      <c r="A7" s="32" t="s">
        <v>15</v>
      </c>
      <c r="B7" s="24">
        <f t="shared" si="0"/>
        <v>3269</v>
      </c>
      <c r="C7" s="116">
        <v>2186</v>
      </c>
      <c r="D7" s="116">
        <v>1083</v>
      </c>
      <c r="E7" s="116">
        <v>0</v>
      </c>
    </row>
    <row r="8" spans="1:5" ht="15" customHeight="1" x14ac:dyDescent="0.2">
      <c r="A8" s="31" t="s">
        <v>16</v>
      </c>
      <c r="B8" s="17">
        <f t="shared" si="0"/>
        <v>2849</v>
      </c>
      <c r="C8" s="117">
        <v>1453</v>
      </c>
      <c r="D8" s="117">
        <v>1396</v>
      </c>
      <c r="E8" s="117">
        <v>0</v>
      </c>
    </row>
    <row r="9" spans="1:5" ht="15" customHeight="1" x14ac:dyDescent="0.2">
      <c r="A9" s="32" t="s">
        <v>21</v>
      </c>
      <c r="B9" s="24">
        <f>SUM(C9:E9)</f>
        <v>6394</v>
      </c>
      <c r="C9" s="116">
        <v>4048</v>
      </c>
      <c r="D9" s="116">
        <v>2344</v>
      </c>
      <c r="E9" s="116">
        <v>2</v>
      </c>
    </row>
    <row r="10" spans="1:5" ht="15" customHeight="1" x14ac:dyDescent="0.2">
      <c r="A10" s="31" t="s">
        <v>17</v>
      </c>
      <c r="B10" s="15">
        <f t="shared" si="0"/>
        <v>6973</v>
      </c>
      <c r="C10" s="117">
        <v>4327</v>
      </c>
      <c r="D10" s="117">
        <v>2646</v>
      </c>
      <c r="E10" s="117">
        <v>0</v>
      </c>
    </row>
    <row r="11" spans="1:5" ht="15" customHeight="1" x14ac:dyDescent="0.2">
      <c r="A11" s="32" t="s">
        <v>222</v>
      </c>
      <c r="B11" s="116">
        <f>SUM(C11:E11)</f>
        <v>6484</v>
      </c>
      <c r="C11" s="116">
        <v>3620</v>
      </c>
      <c r="D11" s="116">
        <v>2838</v>
      </c>
      <c r="E11" s="116">
        <v>26</v>
      </c>
    </row>
    <row r="12" spans="1:5" ht="15" customHeight="1" x14ac:dyDescent="0.2">
      <c r="A12" s="31" t="s">
        <v>18</v>
      </c>
      <c r="B12" s="117">
        <f>SUM(C12:E12)</f>
        <v>2424</v>
      </c>
      <c r="C12" s="117">
        <v>1333</v>
      </c>
      <c r="D12" s="117">
        <v>1070</v>
      </c>
      <c r="E12" s="117">
        <v>21</v>
      </c>
    </row>
    <row r="13" spans="1:5" ht="15" customHeight="1" x14ac:dyDescent="0.2">
      <c r="A13" s="32" t="s">
        <v>84</v>
      </c>
      <c r="B13" s="116">
        <f>SUM(C13:E13)</f>
        <v>3147</v>
      </c>
      <c r="C13" s="116">
        <v>1589</v>
      </c>
      <c r="D13" s="116">
        <v>1557</v>
      </c>
      <c r="E13" s="116">
        <v>1</v>
      </c>
    </row>
    <row r="14" spans="1:5" ht="15" customHeight="1" x14ac:dyDescent="0.2">
      <c r="A14" s="31" t="s">
        <v>19</v>
      </c>
      <c r="B14" s="117">
        <f t="shared" si="0"/>
        <v>8934</v>
      </c>
      <c r="C14" s="117">
        <v>4508</v>
      </c>
      <c r="D14" s="117">
        <v>4426</v>
      </c>
      <c r="E14" s="117">
        <v>0</v>
      </c>
    </row>
    <row r="15" spans="1:5" ht="15" customHeight="1" x14ac:dyDescent="0.2">
      <c r="A15" s="32" t="s">
        <v>388</v>
      </c>
      <c r="B15" s="116">
        <f t="shared" si="0"/>
        <v>1997</v>
      </c>
      <c r="C15" s="116">
        <v>1181</v>
      </c>
      <c r="D15" s="116">
        <v>816</v>
      </c>
      <c r="E15" s="116">
        <v>0</v>
      </c>
    </row>
    <row r="16" spans="1:5" x14ac:dyDescent="0.2">
      <c r="A16" s="31" t="s">
        <v>521</v>
      </c>
      <c r="B16" s="117">
        <f t="shared" si="0"/>
        <v>1649</v>
      </c>
      <c r="C16" s="117">
        <v>735</v>
      </c>
      <c r="D16" s="117">
        <v>914</v>
      </c>
      <c r="E16" s="117">
        <v>0</v>
      </c>
    </row>
    <row r="17" spans="1:5" x14ac:dyDescent="0.2">
      <c r="A17" s="25" t="s">
        <v>349</v>
      </c>
      <c r="B17" s="19"/>
      <c r="C17" s="10"/>
      <c r="D17" s="10"/>
      <c r="E17" s="10"/>
    </row>
    <row r="18" spans="1:5" x14ac:dyDescent="0.2">
      <c r="A18" s="10"/>
      <c r="B18" s="19"/>
      <c r="C18" s="10"/>
      <c r="D18" s="10"/>
      <c r="E18" s="10"/>
    </row>
  </sheetData>
  <phoneticPr fontId="0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9"/>
  <sheetViews>
    <sheetView workbookViewId="0"/>
  </sheetViews>
  <sheetFormatPr baseColWidth="10" defaultColWidth="11.42578125" defaultRowHeight="12.75" x14ac:dyDescent="0.2"/>
  <cols>
    <col min="1" max="1" width="24" style="10" customWidth="1"/>
    <col min="2" max="2" width="13.5703125" style="10" customWidth="1"/>
    <col min="3" max="16384" width="11.42578125" style="10"/>
  </cols>
  <sheetData>
    <row r="1" spans="1:2" ht="15.75" customHeight="1" x14ac:dyDescent="0.25">
      <c r="A1" s="12" t="s">
        <v>448</v>
      </c>
      <c r="B1" s="13"/>
    </row>
    <row r="3" spans="1:2" ht="18" customHeight="1" x14ac:dyDescent="0.2">
      <c r="A3" s="8" t="s">
        <v>83</v>
      </c>
      <c r="B3" s="30" t="s">
        <v>54</v>
      </c>
    </row>
    <row r="4" spans="1:2" ht="15" customHeight="1" x14ac:dyDescent="0.2">
      <c r="A4" s="16" t="s">
        <v>211</v>
      </c>
      <c r="B4" s="48">
        <v>4</v>
      </c>
    </row>
    <row r="5" spans="1:2" ht="15" customHeight="1" x14ac:dyDescent="0.2">
      <c r="A5" s="23" t="s">
        <v>221</v>
      </c>
      <c r="B5" s="55">
        <v>4</v>
      </c>
    </row>
    <row r="6" spans="1:2" ht="15" customHeight="1" x14ac:dyDescent="0.2">
      <c r="A6" s="14" t="s">
        <v>699</v>
      </c>
      <c r="B6" s="50" t="s">
        <v>40</v>
      </c>
    </row>
    <row r="7" spans="1:2" ht="15" customHeight="1" x14ac:dyDescent="0.2">
      <c r="A7" s="23" t="s">
        <v>376</v>
      </c>
      <c r="B7" s="49">
        <v>5</v>
      </c>
    </row>
    <row r="8" spans="1:2" x14ac:dyDescent="0.2">
      <c r="A8" s="25" t="s">
        <v>700</v>
      </c>
    </row>
    <row r="9" spans="1:2" x14ac:dyDescent="0.2">
      <c r="A9" s="25" t="s">
        <v>402</v>
      </c>
    </row>
  </sheetData>
  <phoneticPr fontId="3" type="noConversion"/>
  <pageMargins left="0.39370078740157477" right="0.39370078740157477" top="0.59055118110236215" bottom="0.59055118110236215" header="0" footer="0"/>
  <pageSetup paperSize="9" orientation="portrait" horizontalDpi="4294967293" r:id="rId1"/>
  <headerFooter alignWithMargins="0">
    <oddHeader>&amp;L&amp;"Times New Roman,Normal"&amp;9Oficina d'Estadística&amp;R&amp;"Times New Roman,Normal"&amp;9Ajuntament de València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11" t="s">
        <v>259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F16"/>
  <sheetViews>
    <sheetView workbookViewId="0"/>
  </sheetViews>
  <sheetFormatPr baseColWidth="10" defaultRowHeight="12.75" x14ac:dyDescent="0.2"/>
  <cols>
    <col min="1" max="1" width="12.7109375" customWidth="1"/>
    <col min="2" max="2" width="13" customWidth="1"/>
    <col min="3" max="3" width="17.5703125" customWidth="1"/>
    <col min="4" max="4" width="23.28515625" customWidth="1"/>
    <col min="5" max="5" width="17" customWidth="1"/>
  </cols>
  <sheetData>
    <row r="1" spans="1:6" ht="15.75" customHeight="1" x14ac:dyDescent="0.2">
      <c r="A1" s="12" t="s">
        <v>455</v>
      </c>
      <c r="B1" s="10"/>
      <c r="C1" s="10"/>
      <c r="D1" s="10"/>
      <c r="E1" s="10"/>
      <c r="F1" s="10"/>
    </row>
    <row r="2" spans="1:6" ht="15.75" customHeight="1" x14ac:dyDescent="0.25">
      <c r="A2" s="13"/>
      <c r="B2" s="10"/>
      <c r="C2" s="10"/>
      <c r="D2" s="10"/>
      <c r="E2" s="10"/>
      <c r="F2" s="10"/>
    </row>
    <row r="3" spans="1:6" ht="27.6" customHeight="1" x14ac:dyDescent="0.2">
      <c r="A3" s="30"/>
      <c r="B3" s="37" t="s">
        <v>156</v>
      </c>
      <c r="C3" s="37" t="s">
        <v>198</v>
      </c>
      <c r="D3" s="37" t="s">
        <v>166</v>
      </c>
      <c r="E3" s="37" t="s">
        <v>219</v>
      </c>
      <c r="F3" s="10"/>
    </row>
    <row r="4" spans="1:6" ht="15" customHeight="1" x14ac:dyDescent="0.2">
      <c r="A4" s="23">
        <v>2017</v>
      </c>
      <c r="B4" s="24">
        <f t="shared" ref="B4:B6" si="0">SUM(C4:E4)</f>
        <v>2429968</v>
      </c>
      <c r="C4" s="24">
        <v>354624</v>
      </c>
      <c r="D4" s="24">
        <v>681555</v>
      </c>
      <c r="E4" s="24">
        <v>1393789</v>
      </c>
      <c r="F4" s="35"/>
    </row>
    <row r="5" spans="1:6" ht="15" customHeight="1" x14ac:dyDescent="0.2">
      <c r="A5" s="16">
        <v>2018</v>
      </c>
      <c r="B5" s="17">
        <f t="shared" si="0"/>
        <v>2616067</v>
      </c>
      <c r="C5" s="15">
        <v>360900</v>
      </c>
      <c r="D5" s="17">
        <v>777027</v>
      </c>
      <c r="E5" s="17">
        <v>1478140</v>
      </c>
      <c r="F5" s="35"/>
    </row>
    <row r="6" spans="1:6" ht="15" customHeight="1" x14ac:dyDescent="0.2">
      <c r="A6" s="23">
        <v>2019</v>
      </c>
      <c r="B6" s="24">
        <f t="shared" si="0"/>
        <v>2876524</v>
      </c>
      <c r="C6" s="24">
        <v>397358</v>
      </c>
      <c r="D6" s="24">
        <v>891645</v>
      </c>
      <c r="E6" s="24">
        <v>1587521</v>
      </c>
      <c r="F6" s="35"/>
    </row>
    <row r="7" spans="1:6" ht="15" customHeight="1" x14ac:dyDescent="0.2">
      <c r="A7" s="16">
        <v>2020</v>
      </c>
      <c r="B7" s="17">
        <v>801594</v>
      </c>
      <c r="C7" s="15">
        <v>106833</v>
      </c>
      <c r="D7" s="17">
        <v>254299</v>
      </c>
      <c r="E7" s="17">
        <v>440462</v>
      </c>
      <c r="F7" s="35"/>
    </row>
    <row r="8" spans="1:6" ht="15" customHeight="1" x14ac:dyDescent="0.2">
      <c r="A8" s="23">
        <v>2021</v>
      </c>
      <c r="B8" s="24">
        <f>SUM(C8:E8)</f>
        <v>1494849</v>
      </c>
      <c r="C8" s="24">
        <v>204634</v>
      </c>
      <c r="D8" s="24">
        <v>427982</v>
      </c>
      <c r="E8" s="24">
        <v>862233</v>
      </c>
      <c r="F8" s="35"/>
    </row>
    <row r="9" spans="1:6" x14ac:dyDescent="0.2">
      <c r="A9" s="38" t="s">
        <v>248</v>
      </c>
      <c r="B9" s="10"/>
      <c r="C9" s="10"/>
      <c r="D9" s="10"/>
      <c r="E9" s="10"/>
      <c r="F9" s="10"/>
    </row>
    <row r="10" spans="1:6" x14ac:dyDescent="0.2">
      <c r="A10" s="25" t="s">
        <v>30</v>
      </c>
      <c r="B10" s="10"/>
      <c r="C10" s="10"/>
      <c r="D10" s="10"/>
      <c r="E10" s="10"/>
      <c r="F10" s="10"/>
    </row>
    <row r="11" spans="1:6" x14ac:dyDescent="0.2">
      <c r="A11" s="10"/>
      <c r="B11" s="10"/>
      <c r="C11" s="10"/>
      <c r="D11" s="10"/>
      <c r="E11" s="10"/>
      <c r="F11" s="10"/>
    </row>
    <row r="12" spans="1:6" x14ac:dyDescent="0.2">
      <c r="A12" s="10"/>
      <c r="B12" s="10"/>
      <c r="C12" s="10"/>
      <c r="D12" s="10"/>
      <c r="E12" s="10"/>
      <c r="F12" s="10"/>
    </row>
    <row r="13" spans="1:6" x14ac:dyDescent="0.2">
      <c r="A13" s="10"/>
      <c r="B13" s="10"/>
      <c r="C13" s="10"/>
      <c r="D13" s="10"/>
      <c r="E13" s="35"/>
      <c r="F13" s="10"/>
    </row>
    <row r="14" spans="1:6" x14ac:dyDescent="0.2">
      <c r="A14" s="10"/>
      <c r="B14" s="10"/>
      <c r="C14" s="15"/>
      <c r="D14" s="10"/>
      <c r="E14" s="10"/>
      <c r="F14" s="10"/>
    </row>
    <row r="15" spans="1:6" x14ac:dyDescent="0.2">
      <c r="A15" s="10"/>
      <c r="B15" s="10"/>
      <c r="C15" s="17"/>
      <c r="D15" s="10"/>
      <c r="E15" s="10"/>
      <c r="F15" s="10"/>
    </row>
    <row r="16" spans="1:6" x14ac:dyDescent="0.2">
      <c r="A16" s="10"/>
      <c r="B16" s="10"/>
      <c r="C16" s="17"/>
      <c r="D16" s="10"/>
      <c r="E16" s="10"/>
      <c r="F16" s="10"/>
    </row>
  </sheetData>
  <phoneticPr fontId="3" type="noConversion"/>
  <pageMargins left="0.39370078740157477" right="0.39370078740157477" top="0.59055118110236215" bottom="0.59055118110236215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>
    <pageSetUpPr fitToPage="1"/>
  </sheetPr>
  <dimension ref="A1:D22"/>
  <sheetViews>
    <sheetView workbookViewId="0"/>
  </sheetViews>
  <sheetFormatPr baseColWidth="10" defaultRowHeight="12.75" x14ac:dyDescent="0.2"/>
  <cols>
    <col min="1" max="1" width="13.42578125" customWidth="1"/>
    <col min="2" max="2" width="26.7109375" customWidth="1"/>
    <col min="3" max="3" width="29.7109375" customWidth="1"/>
    <col min="4" max="4" width="21.7109375" customWidth="1"/>
  </cols>
  <sheetData>
    <row r="1" spans="1:4" ht="15.75" customHeight="1" x14ac:dyDescent="0.2">
      <c r="A1" s="12" t="s">
        <v>452</v>
      </c>
      <c r="B1" s="10"/>
      <c r="C1" s="10"/>
      <c r="D1" s="10"/>
    </row>
    <row r="2" spans="1:4" ht="13.15" customHeight="1" x14ac:dyDescent="0.25">
      <c r="A2" s="196"/>
      <c r="B2" s="10"/>
      <c r="C2" s="10"/>
      <c r="D2" s="10"/>
    </row>
    <row r="3" spans="1:4" ht="31.15" customHeight="1" x14ac:dyDescent="0.2">
      <c r="A3" s="30"/>
      <c r="B3" s="37" t="s">
        <v>449</v>
      </c>
      <c r="C3" s="37" t="s">
        <v>655</v>
      </c>
      <c r="D3" s="30" t="s">
        <v>450</v>
      </c>
    </row>
    <row r="4" spans="1:4" ht="15" customHeight="1" x14ac:dyDescent="0.2">
      <c r="A4" s="157" t="s">
        <v>285</v>
      </c>
      <c r="B4" s="147">
        <f>SUM(B5:B16)</f>
        <v>204634</v>
      </c>
      <c r="C4" s="147">
        <f>SUM(C5:C16)</f>
        <v>427982</v>
      </c>
      <c r="D4" s="147">
        <f>SUM(D5:D16)</f>
        <v>862233</v>
      </c>
    </row>
    <row r="5" spans="1:4" ht="15" customHeight="1" x14ac:dyDescent="0.2">
      <c r="A5" s="23" t="s">
        <v>167</v>
      </c>
      <c r="B5" s="22">
        <v>3372</v>
      </c>
      <c r="C5" s="22">
        <v>3575</v>
      </c>
      <c r="D5" s="22">
        <v>15854</v>
      </c>
    </row>
    <row r="6" spans="1:4" ht="15" customHeight="1" x14ac:dyDescent="0.2">
      <c r="A6" s="16" t="s">
        <v>125</v>
      </c>
      <c r="B6" s="15">
        <v>1829</v>
      </c>
      <c r="C6" s="15">
        <v>2115</v>
      </c>
      <c r="D6" s="15">
        <v>12717</v>
      </c>
    </row>
    <row r="7" spans="1:4" ht="15" customHeight="1" x14ac:dyDescent="0.2">
      <c r="A7" s="23" t="s">
        <v>127</v>
      </c>
      <c r="B7" s="22">
        <v>3739</v>
      </c>
      <c r="C7" s="22">
        <v>5551</v>
      </c>
      <c r="D7" s="22">
        <v>12566</v>
      </c>
    </row>
    <row r="8" spans="1:4" ht="15" customHeight="1" x14ac:dyDescent="0.2">
      <c r="A8" s="16" t="s">
        <v>244</v>
      </c>
      <c r="B8" s="15">
        <v>7038</v>
      </c>
      <c r="C8" s="15">
        <v>12284</v>
      </c>
      <c r="D8" s="15">
        <v>23883</v>
      </c>
    </row>
    <row r="9" spans="1:4" ht="15" customHeight="1" x14ac:dyDescent="0.2">
      <c r="A9" s="23" t="s">
        <v>128</v>
      </c>
      <c r="B9" s="22">
        <v>9725</v>
      </c>
      <c r="C9" s="22">
        <v>17575</v>
      </c>
      <c r="D9" s="22">
        <v>37170</v>
      </c>
    </row>
    <row r="10" spans="1:4" ht="15" customHeight="1" x14ac:dyDescent="0.2">
      <c r="A10" s="16" t="s">
        <v>129</v>
      </c>
      <c r="B10" s="15">
        <v>17833</v>
      </c>
      <c r="C10" s="15">
        <v>34213</v>
      </c>
      <c r="D10" s="15">
        <v>69896</v>
      </c>
    </row>
    <row r="11" spans="1:4" ht="15" customHeight="1" x14ac:dyDescent="0.2">
      <c r="A11" s="23" t="s">
        <v>130</v>
      </c>
      <c r="B11" s="22">
        <v>29883</v>
      </c>
      <c r="C11" s="22">
        <v>65480</v>
      </c>
      <c r="D11" s="22">
        <v>132383</v>
      </c>
    </row>
    <row r="12" spans="1:4" ht="15" customHeight="1" x14ac:dyDescent="0.2">
      <c r="A12" s="16" t="s">
        <v>131</v>
      </c>
      <c r="B12" s="15">
        <v>43424</v>
      </c>
      <c r="C12" s="15">
        <v>97970</v>
      </c>
      <c r="D12" s="15">
        <v>206835</v>
      </c>
    </row>
    <row r="13" spans="1:4" ht="15" customHeight="1" x14ac:dyDescent="0.2">
      <c r="A13" s="23" t="s">
        <v>132</v>
      </c>
      <c r="B13" s="22">
        <v>21125</v>
      </c>
      <c r="C13" s="22">
        <v>46640</v>
      </c>
      <c r="D13" s="22">
        <v>93992</v>
      </c>
    </row>
    <row r="14" spans="1:4" ht="15" customHeight="1" x14ac:dyDescent="0.2">
      <c r="A14" s="16" t="s">
        <v>236</v>
      </c>
      <c r="B14" s="15">
        <v>26212</v>
      </c>
      <c r="C14" s="15">
        <v>55863</v>
      </c>
      <c r="D14" s="15">
        <v>108740</v>
      </c>
    </row>
    <row r="15" spans="1:4" ht="15" customHeight="1" x14ac:dyDescent="0.2">
      <c r="A15" s="23" t="s">
        <v>133</v>
      </c>
      <c r="B15" s="22">
        <v>18665</v>
      </c>
      <c r="C15" s="22">
        <v>40432</v>
      </c>
      <c r="D15" s="22">
        <v>68142</v>
      </c>
    </row>
    <row r="16" spans="1:4" ht="15" customHeight="1" x14ac:dyDescent="0.2">
      <c r="A16" s="16" t="s">
        <v>134</v>
      </c>
      <c r="B16" s="15">
        <v>21789</v>
      </c>
      <c r="C16" s="15">
        <v>46284</v>
      </c>
      <c r="D16" s="15">
        <v>80055</v>
      </c>
    </row>
    <row r="17" spans="1:4" x14ac:dyDescent="0.2">
      <c r="A17" s="25" t="s">
        <v>248</v>
      </c>
      <c r="B17" s="10"/>
      <c r="C17" s="10"/>
      <c r="D17" s="10"/>
    </row>
    <row r="18" spans="1:4" x14ac:dyDescent="0.2">
      <c r="A18" s="25" t="s">
        <v>651</v>
      </c>
      <c r="B18" s="10"/>
      <c r="C18" s="10"/>
      <c r="D18" s="10"/>
    </row>
    <row r="19" spans="1:4" x14ac:dyDescent="0.2">
      <c r="A19" s="25" t="s">
        <v>652</v>
      </c>
      <c r="B19" s="10"/>
      <c r="C19" s="10"/>
      <c r="D19" s="10"/>
    </row>
    <row r="20" spans="1:4" x14ac:dyDescent="0.2">
      <c r="A20" s="25" t="s">
        <v>653</v>
      </c>
      <c r="B20" s="10"/>
      <c r="C20" s="10"/>
      <c r="D20" s="10"/>
    </row>
    <row r="21" spans="1:4" x14ac:dyDescent="0.2">
      <c r="A21" s="25" t="s">
        <v>654</v>
      </c>
      <c r="B21" s="10"/>
      <c r="C21" s="10"/>
      <c r="D21" s="10"/>
    </row>
    <row r="22" spans="1:4" x14ac:dyDescent="0.2">
      <c r="A22" s="25" t="s">
        <v>30</v>
      </c>
      <c r="B22" s="10"/>
      <c r="C22" s="10"/>
      <c r="D22" s="10"/>
    </row>
  </sheetData>
  <pageMargins left="0.39370078740157477" right="0.39370078740157477" top="0.59055118110236215" bottom="0.59055118110236215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D11"/>
  <sheetViews>
    <sheetView workbookViewId="0"/>
  </sheetViews>
  <sheetFormatPr baseColWidth="10" defaultRowHeight="12.75" x14ac:dyDescent="0.2"/>
  <cols>
    <col min="1" max="1" width="18.7109375" customWidth="1"/>
    <col min="2" max="2" width="20" customWidth="1"/>
    <col min="3" max="3" width="27.28515625" customWidth="1"/>
    <col min="4" max="4" width="23.5703125" customWidth="1"/>
  </cols>
  <sheetData>
    <row r="1" spans="1:4" ht="15.75" customHeight="1" x14ac:dyDescent="0.2">
      <c r="A1" s="12" t="s">
        <v>453</v>
      </c>
      <c r="B1" s="10"/>
      <c r="C1" s="10"/>
      <c r="D1" s="10"/>
    </row>
    <row r="2" spans="1:4" ht="16.149999999999999" customHeight="1" x14ac:dyDescent="0.25">
      <c r="A2" s="13"/>
      <c r="B2" s="10"/>
      <c r="C2" s="10"/>
      <c r="D2" s="10"/>
    </row>
    <row r="3" spans="1:4" ht="29.45" customHeight="1" x14ac:dyDescent="0.2">
      <c r="A3" s="30"/>
      <c r="B3" s="37" t="s">
        <v>454</v>
      </c>
      <c r="C3" s="37" t="s">
        <v>655</v>
      </c>
      <c r="D3" s="30" t="s">
        <v>450</v>
      </c>
    </row>
    <row r="4" spans="1:4" ht="15" customHeight="1" x14ac:dyDescent="0.2">
      <c r="A4" s="16" t="s">
        <v>142</v>
      </c>
      <c r="B4" s="107">
        <v>0.33</v>
      </c>
      <c r="C4" s="107">
        <v>0.22</v>
      </c>
      <c r="D4" s="107">
        <v>0.24</v>
      </c>
    </row>
    <row r="5" spans="1:4" ht="15" customHeight="1" x14ac:dyDescent="0.2">
      <c r="A5" s="23" t="s">
        <v>143</v>
      </c>
      <c r="B5" s="106">
        <v>0.45</v>
      </c>
      <c r="C5" s="106">
        <v>0.47</v>
      </c>
      <c r="D5" s="106">
        <v>0.46</v>
      </c>
    </row>
    <row r="6" spans="1:4" ht="15" customHeight="1" x14ac:dyDescent="0.2">
      <c r="A6" s="16" t="s">
        <v>60</v>
      </c>
      <c r="B6" s="107">
        <v>0.22</v>
      </c>
      <c r="C6" s="107">
        <v>0.21</v>
      </c>
      <c r="D6" s="107">
        <v>0.3</v>
      </c>
    </row>
    <row r="7" spans="1:4" x14ac:dyDescent="0.2">
      <c r="A7" s="25" t="s">
        <v>651</v>
      </c>
      <c r="B7" s="10"/>
      <c r="C7" s="10"/>
      <c r="D7" s="10"/>
    </row>
    <row r="8" spans="1:4" x14ac:dyDescent="0.2">
      <c r="A8" s="25" t="s">
        <v>652</v>
      </c>
      <c r="B8" s="10"/>
      <c r="C8" s="10"/>
      <c r="D8" s="10"/>
    </row>
    <row r="9" spans="1:4" x14ac:dyDescent="0.2">
      <c r="A9" s="25" t="s">
        <v>653</v>
      </c>
      <c r="B9" s="10"/>
      <c r="C9" s="10"/>
      <c r="D9" s="10"/>
    </row>
    <row r="10" spans="1:4" x14ac:dyDescent="0.2">
      <c r="A10" s="25" t="s">
        <v>654</v>
      </c>
      <c r="B10" s="10"/>
      <c r="C10" s="10"/>
      <c r="D10" s="10"/>
    </row>
    <row r="11" spans="1:4" x14ac:dyDescent="0.2">
      <c r="A11" s="25" t="s">
        <v>30</v>
      </c>
      <c r="B11" s="10"/>
      <c r="C11" s="10"/>
      <c r="D11" s="10"/>
    </row>
  </sheetData>
  <phoneticPr fontId="3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49</vt:i4>
      </vt:variant>
      <vt:variant>
        <vt:lpstr>Rangos con nombre</vt:lpstr>
      </vt:variant>
      <vt:variant>
        <vt:i4>11</vt:i4>
      </vt:variant>
    </vt:vector>
  </HeadingPairs>
  <TitlesOfParts>
    <vt:vector size="60" baseType="lpstr">
      <vt:lpstr>1</vt:lpstr>
      <vt:lpstr>1.1</vt:lpstr>
      <vt:lpstr>1.2</vt:lpstr>
      <vt:lpstr>1.3</vt:lpstr>
      <vt:lpstr>1.4</vt:lpstr>
      <vt:lpstr>2</vt:lpstr>
      <vt:lpstr>2.1</vt:lpstr>
      <vt:lpstr>2.2</vt:lpstr>
      <vt:lpstr>2.3</vt:lpstr>
      <vt:lpstr>2.4</vt:lpstr>
      <vt:lpstr>2.5</vt:lpstr>
      <vt:lpstr>2.5 graf1</vt:lpstr>
      <vt:lpstr>2.6</vt:lpstr>
      <vt:lpstr>2.6 graf1</vt:lpstr>
      <vt:lpstr>2.7</vt:lpstr>
      <vt:lpstr>2.8</vt:lpstr>
      <vt:lpstr>2.8 graf1</vt:lpstr>
      <vt:lpstr>2.9</vt:lpstr>
      <vt:lpstr>2.9 graf1</vt:lpstr>
      <vt:lpstr>2.10</vt:lpstr>
      <vt:lpstr>2.11</vt:lpstr>
      <vt:lpstr>2.12</vt:lpstr>
      <vt:lpstr>2.13</vt:lpstr>
      <vt:lpstr>2.14</vt:lpstr>
      <vt:lpstr>2.15</vt:lpstr>
      <vt:lpstr>3</vt:lpstr>
      <vt:lpstr>3.1</vt:lpstr>
      <vt:lpstr>3.2</vt:lpstr>
      <vt:lpstr>4</vt:lpstr>
      <vt:lpstr>4.1</vt:lpstr>
      <vt:lpstr>5</vt:lpstr>
      <vt:lpstr>5.1</vt:lpstr>
      <vt:lpstr>6</vt:lpstr>
      <vt:lpstr>6.1</vt:lpstr>
      <vt:lpstr>6.2</vt:lpstr>
      <vt:lpstr>6.3</vt:lpstr>
      <vt:lpstr>7</vt:lpstr>
      <vt:lpstr>7.1</vt:lpstr>
      <vt:lpstr>7.2</vt:lpstr>
      <vt:lpstr>7.3</vt:lpstr>
      <vt:lpstr>8</vt:lpstr>
      <vt:lpstr>8.1</vt:lpstr>
      <vt:lpstr>8.1 graf1</vt:lpstr>
      <vt:lpstr>8.2</vt:lpstr>
      <vt:lpstr>8.3</vt:lpstr>
      <vt:lpstr>9</vt:lpstr>
      <vt:lpstr>9.1</vt:lpstr>
      <vt:lpstr>9.2</vt:lpstr>
      <vt:lpstr>9.3</vt:lpstr>
      <vt:lpstr>_R4_2</vt:lpstr>
      <vt:lpstr>'6.1'!_R5_2</vt:lpstr>
      <vt:lpstr>'6.2'!_R5_2</vt:lpstr>
      <vt:lpstr>_R6_1</vt:lpstr>
      <vt:lpstr>_R6_2</vt:lpstr>
      <vt:lpstr>_R7_1</vt:lpstr>
      <vt:lpstr>'2.6 graf1'!Área_de_impresión</vt:lpstr>
      <vt:lpstr>'2.8 graf1'!Área_de_impresión</vt:lpstr>
      <vt:lpstr>'2.9 graf1'!Área_de_impresión</vt:lpstr>
      <vt:lpstr>'8.1 graf1'!Área_de_impresión</vt:lpstr>
      <vt:lpstr>'6.3'!OLE_LINK1</vt:lpstr>
    </vt:vector>
  </TitlesOfParts>
  <Company>BBBB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D'ESTADÍSTICA</dc:creator>
  <cp:lastModifiedBy>Tomas Morales Lorente</cp:lastModifiedBy>
  <cp:lastPrinted>2022-07-22T07:26:55Z</cp:lastPrinted>
  <dcterms:created xsi:type="dcterms:W3CDTF">1999-06-17T12:27:39Z</dcterms:created>
  <dcterms:modified xsi:type="dcterms:W3CDTF">2022-12-21T12:56:41Z</dcterms:modified>
</cp:coreProperties>
</file>