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Publicaciones\Anuario\2022\Xls\"/>
    </mc:Choice>
  </mc:AlternateContent>
  <bookViews>
    <workbookView xWindow="0" yWindow="0" windowWidth="15330" windowHeight="6945"/>
  </bookViews>
  <sheets>
    <sheet name="1" sheetId="4" r:id="rId1"/>
    <sheet name="1.1" sheetId="16" r:id="rId2"/>
    <sheet name="1.2" sheetId="7" r:id="rId3"/>
    <sheet name="1.3" sheetId="8" r:id="rId4"/>
    <sheet name="1.4" sheetId="9" r:id="rId5"/>
    <sheet name="1.5" sheetId="10" r:id="rId6"/>
    <sheet name="1.6" sheetId="11" r:id="rId7"/>
    <sheet name="1.7" sheetId="12" r:id="rId8"/>
    <sheet name="1.8" sheetId="17" r:id="rId9"/>
    <sheet name="1.9" sheetId="18" r:id="rId10"/>
    <sheet name="1.10" sheetId="19" r:id="rId11"/>
    <sheet name="1.11" sheetId="20" r:id="rId12"/>
    <sheet name="2" sheetId="21" r:id="rId13"/>
    <sheet name="2.1" sheetId="22" r:id="rId14"/>
    <sheet name="2.2" sheetId="23" r:id="rId15"/>
    <sheet name="2.2 graf1" sheetId="28" r:id="rId16"/>
    <sheet name="3" sheetId="24" r:id="rId17"/>
    <sheet name="3.1" sheetId="25" r:id="rId18"/>
    <sheet name="3.2" sheetId="26" r:id="rId19"/>
  </sheets>
  <externalReferences>
    <externalReference r:id="rId20"/>
  </externalReferences>
  <definedNames>
    <definedName name="_R1_1" localSheetId="1">'1.1'!$A$1:$F$26</definedName>
    <definedName name="_R1_1" localSheetId="2">'1.2'!#REF!</definedName>
    <definedName name="_R1_1" localSheetId="3">'1.3'!#REF!</definedName>
    <definedName name="_R1_1" localSheetId="4">'1.4'!#REF!</definedName>
    <definedName name="_R1_1" localSheetId="5">'1.5'!#REF!</definedName>
    <definedName name="_R1_1" localSheetId="6">'1.6'!#REF!</definedName>
    <definedName name="_R1_1" localSheetId="7">'1.7'!$A$1:$C$13</definedName>
    <definedName name="_R1_1" localSheetId="13">'2.1'!#REF!</definedName>
    <definedName name="_R1_1" localSheetId="14">'2.2'!#REF!</definedName>
    <definedName name="_R1_1" localSheetId="16">#REF!</definedName>
    <definedName name="_R1_1" localSheetId="17">'3.1'!#REF!</definedName>
    <definedName name="_R1_1" localSheetId="18">'3.2'!#REF!</definedName>
    <definedName name="_R1_1">#REF!</definedName>
    <definedName name="_R1_10">#REF!</definedName>
    <definedName name="_R1_11">#REF!</definedName>
    <definedName name="_R1_3">#REF!</definedName>
    <definedName name="_R1_5">#REF!</definedName>
    <definedName name="_R1_7">#REF!</definedName>
    <definedName name="_R1_8">#REF!</definedName>
    <definedName name="_R1_9">#REF!</definedName>
    <definedName name="_R2_1">'[1]3.1'!#REF!</definedName>
    <definedName name="_R2_10">#REF!</definedName>
    <definedName name="_R2_2">'[1]3.2'!#REF!</definedName>
    <definedName name="_R2_3">'[1]3.4'!#REF!</definedName>
    <definedName name="_R2_4">'[1]3.3'!#REF!</definedName>
    <definedName name="_R2_5">'[1]3.5'!#REF!</definedName>
    <definedName name="_R2_6">'[1]3.6'!#REF!</definedName>
    <definedName name="_R2_7">'[1]3.7'!#REF!</definedName>
    <definedName name="_R2_8">'[1]3.11'!#REF!</definedName>
    <definedName name="_R3_2">#REF!</definedName>
    <definedName name="_R3_3">#REF!</definedName>
    <definedName name="_R3_5">#REF!</definedName>
    <definedName name="_R3_6">#REF!</definedName>
    <definedName name="_R4_1">#REF!</definedName>
    <definedName name="_R4_2">#REF!</definedName>
    <definedName name="_R4_3" localSheetId="14">#REF!</definedName>
    <definedName name="_R4_3" localSheetId="16">#REF!</definedName>
    <definedName name="_R4_3" localSheetId="17">#REF!</definedName>
    <definedName name="_R4_3" localSheetId="18">#REF!</definedName>
    <definedName name="_R4_3">#REF!</definedName>
    <definedName name="_R4_4">#REF!</definedName>
    <definedName name="_R6_1">#REF!</definedName>
    <definedName name="_R6_10">#REF!</definedName>
    <definedName name="_R6_11">#REF!</definedName>
    <definedName name="_R6_2">#REF!</definedName>
    <definedName name="_R6_3">#REF!</definedName>
    <definedName name="_R6_4">#REF!</definedName>
    <definedName name="_R6_5">#REF!</definedName>
    <definedName name="_R6_6">#REF!</definedName>
    <definedName name="_R6_7">#REF!</definedName>
    <definedName name="_R6_8">#REF!</definedName>
    <definedName name="_R6_9">#REF!</definedName>
    <definedName name="_xlnm.Print_Area" localSheetId="15">'2.2 graf1'!$A$1:$C$22</definedName>
    <definedName name="o">#REF!</definedName>
    <definedName name="P_2">'[1]3.5'!#REF!</definedName>
  </definedNames>
  <calcPr calcId="152511"/>
</workbook>
</file>

<file path=xl/calcChain.xml><?xml version="1.0" encoding="utf-8"?>
<calcChain xmlns="http://schemas.openxmlformats.org/spreadsheetml/2006/main">
  <c r="B7" i="18" l="1"/>
  <c r="B6" i="18"/>
  <c r="C4" i="23" l="1"/>
  <c r="C15" i="23"/>
  <c r="I5" i="22"/>
  <c r="H5" i="22"/>
  <c r="I16" i="22"/>
  <c r="H16" i="22"/>
  <c r="F16" i="22"/>
  <c r="E5" i="22"/>
  <c r="F5" i="22"/>
  <c r="E16" i="22"/>
  <c r="C5" i="22"/>
  <c r="D5" i="22" s="1"/>
  <c r="C16" i="22"/>
  <c r="B5" i="22"/>
  <c r="B16" i="22"/>
  <c r="D7" i="26" l="1"/>
  <c r="D9" i="26"/>
  <c r="D8" i="26" l="1"/>
  <c r="D6" i="26"/>
  <c r="C5" i="26"/>
  <c r="B5" i="26"/>
  <c r="C5" i="25"/>
  <c r="B5" i="25"/>
  <c r="D12" i="25"/>
  <c r="D11" i="25"/>
  <c r="D10" i="25"/>
  <c r="D9" i="25"/>
  <c r="D8" i="25"/>
  <c r="D7" i="25"/>
  <c r="D6" i="25"/>
  <c r="D5" i="26" l="1"/>
  <c r="D5" i="25"/>
  <c r="J20" i="22" l="1"/>
  <c r="J9" i="22"/>
  <c r="G9" i="22"/>
  <c r="G5" i="22"/>
  <c r="D20" i="22"/>
  <c r="D19" i="22"/>
  <c r="D18" i="22"/>
  <c r="D17" i="22"/>
  <c r="D16" i="22"/>
  <c r="D15" i="22"/>
  <c r="D14" i="22"/>
  <c r="D13" i="22"/>
  <c r="D12" i="22"/>
  <c r="D11" i="22"/>
  <c r="D10" i="22"/>
  <c r="D9" i="22"/>
  <c r="D8" i="22"/>
  <c r="D7" i="22"/>
  <c r="D6" i="22"/>
  <c r="J19" i="22"/>
  <c r="J18" i="22"/>
  <c r="J17" i="22"/>
  <c r="J16" i="22"/>
  <c r="J15" i="22"/>
  <c r="J14" i="22"/>
  <c r="J13" i="22"/>
  <c r="J12" i="22"/>
  <c r="J11" i="22"/>
  <c r="J10" i="22"/>
  <c r="J8" i="22"/>
  <c r="J7" i="22"/>
  <c r="J6" i="22"/>
  <c r="G20" i="22"/>
  <c r="G19" i="22"/>
  <c r="G18" i="22"/>
  <c r="G17" i="22"/>
  <c r="G16" i="22"/>
  <c r="G15" i="22"/>
  <c r="G14" i="22"/>
  <c r="G13" i="22"/>
  <c r="G12" i="22"/>
  <c r="G11" i="22"/>
  <c r="G10" i="22"/>
  <c r="G8" i="22"/>
  <c r="G7" i="22"/>
  <c r="G6" i="22"/>
  <c r="J5" i="22" l="1"/>
</calcChain>
</file>

<file path=xl/sharedStrings.xml><?xml version="1.0" encoding="utf-8"?>
<sst xmlns="http://schemas.openxmlformats.org/spreadsheetml/2006/main" count="293" uniqueCount="208">
  <si>
    <t>Autos</t>
  </si>
  <si>
    <t>Habeas corpus</t>
  </si>
  <si>
    <t>1. JUSTICIA</t>
  </si>
  <si>
    <t>Total</t>
  </si>
  <si>
    <t>Asuntos</t>
  </si>
  <si>
    <t>Resoluciones</t>
  </si>
  <si>
    <t>Pendientes inicio de año</t>
  </si>
  <si>
    <t>Registrados</t>
  </si>
  <si>
    <t>Resueltos</t>
  </si>
  <si>
    <t>Sentencias</t>
  </si>
  <si>
    <t>Jurisdicción Civil</t>
  </si>
  <si>
    <t>Tribunal Superior de Justicia</t>
  </si>
  <si>
    <t>Juzgados de Primera Instancia</t>
  </si>
  <si>
    <t>Juzgados de Familia</t>
  </si>
  <si>
    <t>Audiencia Provincial</t>
  </si>
  <si>
    <t>Juzgados de Violencia sobre la Mujer</t>
  </si>
  <si>
    <t>Juzgados de Menores</t>
  </si>
  <si>
    <t>Jurisdicción Penal</t>
  </si>
  <si>
    <t>Juzgados de Instrucción</t>
  </si>
  <si>
    <t>Juzgados de Vigilancia Penitenciaria</t>
  </si>
  <si>
    <t>Juzgados de lo Penal</t>
  </si>
  <si>
    <t>Jurisdicción Contenciosa Administrativa</t>
  </si>
  <si>
    <t>Juzgados de lo Contencioso Administrativo</t>
  </si>
  <si>
    <t>Jurisdicción Social</t>
  </si>
  <si>
    <t>Juzgados de lo Social</t>
  </si>
  <si>
    <t>Ordinarios</t>
  </si>
  <si>
    <t>Verbales</t>
  </si>
  <si>
    <t>Cambiarios</t>
  </si>
  <si>
    <t>Monitorios</t>
  </si>
  <si>
    <t>Suspensión de pagos</t>
  </si>
  <si>
    <t>Otros contenciosos</t>
  </si>
  <si>
    <t>Procesos Relativos al Derecho de Familia</t>
  </si>
  <si>
    <t>Ejecuciones civiles</t>
  </si>
  <si>
    <t>Ejecuciones Hipotecarias</t>
  </si>
  <si>
    <t>Internamientos</t>
  </si>
  <si>
    <t>De Jurisdicción Voluntaria</t>
  </si>
  <si>
    <t>Despachos de auxilio judicial</t>
  </si>
  <si>
    <t xml:space="preserve">  Modificación medidas</t>
  </si>
  <si>
    <t>Procesos relativos al derecho de familia</t>
  </si>
  <si>
    <t xml:space="preserve">  Nulidades matrimoniales</t>
  </si>
  <si>
    <t xml:space="preserve">  Divorcios consensuados</t>
  </si>
  <si>
    <t xml:space="preserve">  Divorcios no consensuados</t>
  </si>
  <si>
    <t xml:space="preserve">  Otros asuntos</t>
  </si>
  <si>
    <t>Adopciones</t>
  </si>
  <si>
    <t>Acogimientos</t>
  </si>
  <si>
    <t>Despachos de Auxilio Judicial</t>
  </si>
  <si>
    <t>Violencia doméstica. Asuntos</t>
  </si>
  <si>
    <t>Diligencias urgentes</t>
  </si>
  <si>
    <t>Sumarios</t>
  </si>
  <si>
    <t>Diligencias previas</t>
  </si>
  <si>
    <t>Procedimientos abreviados</t>
  </si>
  <si>
    <t>Juicios de faltas</t>
  </si>
  <si>
    <t>Ley Orgánica 5/95 (Jurado)</t>
  </si>
  <si>
    <t>Violencia doméstica. Denuncias recibidas</t>
  </si>
  <si>
    <t>Total Sentencias</t>
  </si>
  <si>
    <t>Condenatorias</t>
  </si>
  <si>
    <t>Absolutorias</t>
  </si>
  <si>
    <t xml:space="preserve">Asuntos </t>
  </si>
  <si>
    <t xml:space="preserve">  Otros</t>
  </si>
  <si>
    <t>Por materia</t>
  </si>
  <si>
    <t>Por procedencia del acto o resolución impugnada</t>
  </si>
  <si>
    <t xml:space="preserve">  Entidades Locales</t>
  </si>
  <si>
    <t xml:space="preserve">  Comunidades Autónomas</t>
  </si>
  <si>
    <t>Conflictos colectivos</t>
  </si>
  <si>
    <t>Despidos</t>
  </si>
  <si>
    <t>Cantidades</t>
  </si>
  <si>
    <t>Seguridad Social</t>
  </si>
  <si>
    <t>Permisos de salida</t>
  </si>
  <si>
    <t>Redenciones</t>
  </si>
  <si>
    <t>Exped. sobre arrestos de fin de semana</t>
  </si>
  <si>
    <t>Quejas contra la intervención de las comunicaciones</t>
  </si>
  <si>
    <t>Limitaciones de régimen (Art.75 R.P.)</t>
  </si>
  <si>
    <t>Hombre</t>
  </si>
  <si>
    <t>Mujer</t>
  </si>
  <si>
    <t>Español</t>
  </si>
  <si>
    <t>Extranjero</t>
  </si>
  <si>
    <t>Española</t>
  </si>
  <si>
    <t>Extranjera</t>
  </si>
  <si>
    <t>Denuncias</t>
  </si>
  <si>
    <t>Víctimas</t>
  </si>
  <si>
    <t>Órdenes de protección</t>
  </si>
  <si>
    <t>Personas enjuiciadas</t>
  </si>
  <si>
    <t>Condenadas</t>
  </si>
  <si>
    <t>Absueltas</t>
  </si>
  <si>
    <t xml:space="preserve"> Contra la libertad</t>
  </si>
  <si>
    <t xml:space="preserve"> Divorcios no consensuados</t>
  </si>
  <si>
    <t xml:space="preserve"> Divorcios consensuados</t>
  </si>
  <si>
    <t>Asuntos penales. Por tipo de delito</t>
  </si>
  <si>
    <t xml:space="preserve"> Lesiones</t>
  </si>
  <si>
    <t xml:space="preserve"> Contra la libertad e indemnidad sexual</t>
  </si>
  <si>
    <t xml:space="preserve"> Otros</t>
  </si>
  <si>
    <t>Otros</t>
  </si>
  <si>
    <t xml:space="preserve"> Contra derechos y deberes familiares</t>
  </si>
  <si>
    <t xml:space="preserve"> Injurias</t>
  </si>
  <si>
    <t>Asuntos civiles. Procesos contenciosos</t>
  </si>
  <si>
    <t xml:space="preserve"> Juicios verbales</t>
  </si>
  <si>
    <t xml:space="preserve"> Auxilio Judicial</t>
  </si>
  <si>
    <t xml:space="preserve"> Tramitación Procesal</t>
  </si>
  <si>
    <t xml:space="preserve"> Gestión Procesal</t>
  </si>
  <si>
    <t>Juzgados Mercantiles</t>
  </si>
  <si>
    <t>Recursos sobre clasificación en el grado</t>
  </si>
  <si>
    <t xml:space="preserve">  Separaciones consensuadas</t>
  </si>
  <si>
    <t xml:space="preserve">  Separaciones no consensuadas</t>
  </si>
  <si>
    <t>Violencia doméstica. Renuncias al proceso</t>
  </si>
  <si>
    <t>Violencia sobre la mujer. Asuntos</t>
  </si>
  <si>
    <t>División de patrimonios</t>
  </si>
  <si>
    <t>Personas denunciadas</t>
  </si>
  <si>
    <t xml:space="preserve"> Magistratura o Judicatura</t>
  </si>
  <si>
    <t>Accidentes de trabajo, enfermedades profesionales, prevención riesgos laborales</t>
  </si>
  <si>
    <t>Procedimientos impugnación actos administrativos laboral y seguridad social</t>
  </si>
  <si>
    <t>Derechos fundamentales y libertades públicas</t>
  </si>
  <si>
    <t>Procesos europeos de escasa cuantía</t>
  </si>
  <si>
    <t xml:space="preserve"> Homicidios</t>
  </si>
  <si>
    <t xml:space="preserve"> Vejaciones injustas</t>
  </si>
  <si>
    <t>Juzgados de lo Mercantil</t>
  </si>
  <si>
    <t>Actuaciones derivadas de peticiones de otros órganos</t>
  </si>
  <si>
    <t>Responsablidad patrimonial</t>
  </si>
  <si>
    <t xml:space="preserve"> Separaciones consensuadas</t>
  </si>
  <si>
    <t xml:space="preserve"> Separaciones no consensuadas</t>
  </si>
  <si>
    <t>Homicidios dolosos y asesinatos consumados</t>
  </si>
  <si>
    <t>Robos con fuerza en domicilios</t>
  </si>
  <si>
    <t>Tráfico de drogas</t>
  </si>
  <si>
    <t>Hurtos</t>
  </si>
  <si>
    <t>2. SEGURIDAD CIUDADANA</t>
  </si>
  <si>
    <t>Comunidad Valenciana</t>
  </si>
  <si>
    <t>Robos con violencia e intimidación</t>
  </si>
  <si>
    <t>Refundición de condena (Art.193.2 R.P.)</t>
  </si>
  <si>
    <t>Diligencias Urgentes</t>
  </si>
  <si>
    <t>Juicios sobre delitos leves</t>
  </si>
  <si>
    <t>Derechos fundamentales</t>
  </si>
  <si>
    <t>Electoral</t>
  </si>
  <si>
    <t>Autorización entradas en domicilio</t>
  </si>
  <si>
    <t>Actividad Administrativa Sancionadora</t>
  </si>
  <si>
    <t>Extranjería</t>
  </si>
  <si>
    <t>Función Pública</t>
  </si>
  <si>
    <t>Medio ambiente</t>
  </si>
  <si>
    <t>Administración tributaria</t>
  </si>
  <si>
    <t>Dominio público i prop. especiales</t>
  </si>
  <si>
    <t>Contratos administrativos</t>
  </si>
  <si>
    <t>Expropiación forzosa</t>
  </si>
  <si>
    <t>Urbanismo y ordenación territorio</t>
  </si>
  <si>
    <t>Contenciosos de la LEC derogada</t>
  </si>
  <si>
    <t>Contenciosos de la LEC vigente</t>
  </si>
  <si>
    <t>Otros títulos judiciales</t>
  </si>
  <si>
    <t>Provincia de València</t>
  </si>
  <si>
    <t>Nota: LEC (Ley de Enjuiciamiento Civil).</t>
  </si>
  <si>
    <t>Homicidios dolosos y asesinatos en grado tentativa</t>
  </si>
  <si>
    <t>Delitos de lesiones y riña tumultuaria</t>
  </si>
  <si>
    <t>Secuestro</t>
  </si>
  <si>
    <t>Delitos contra la libertad e indemnidad sexual</t>
  </si>
  <si>
    <t>Agresión sexual con penetración</t>
  </si>
  <si>
    <t>Resto de delitos contra la libertad e indemnidad sexual</t>
  </si>
  <si>
    <t>Robos con fuerza en domicilios, establecimientos y otras instalaciones</t>
  </si>
  <si>
    <t>Sustracciones de vehículos</t>
  </si>
  <si>
    <t>Administración Laboral y Seguridad Social</t>
  </si>
  <si>
    <t>Conciliaciones</t>
  </si>
  <si>
    <t>Quiebras y concursos de acreedores</t>
  </si>
  <si>
    <t>València</t>
  </si>
  <si>
    <t>Primer trimestre</t>
  </si>
  <si>
    <t>Tercer trimestre</t>
  </si>
  <si>
    <t>Segundo trimestre</t>
  </si>
  <si>
    <t>Cuarto trimestre</t>
  </si>
  <si>
    <t>Resto de infracciones penales</t>
  </si>
  <si>
    <t>Nota: Datos pendientes de consolidar</t>
  </si>
  <si>
    <t>Procedimientos de decomiso autónomo</t>
  </si>
  <si>
    <t>Resto</t>
  </si>
  <si>
    <t>Medidas coercitivas</t>
  </si>
  <si>
    <t xml:space="preserve">Trabajos en beneficio de la comunidad </t>
  </si>
  <si>
    <t>Otros robos con fuerza</t>
  </si>
  <si>
    <t>Asuntos penales. Por tipo de faltas o delitos</t>
  </si>
  <si>
    <t>3. VIOLENCIA DE GÉNERO</t>
  </si>
  <si>
    <t>Presentada directamente por familiares</t>
  </si>
  <si>
    <t>Atestados policiales - con denuncia familiar</t>
  </si>
  <si>
    <t>Atestados policiales - por intervención directa policial</t>
  </si>
  <si>
    <t>Parte de lesiones</t>
  </si>
  <si>
    <t>Servicios asistencia-Terceros en general</t>
  </si>
  <si>
    <t>Presentada directamente por la víctima</t>
  </si>
  <si>
    <t>Atestados policiales - con denuncia víctima</t>
  </si>
  <si>
    <t>A instancia de la víctima</t>
  </si>
  <si>
    <t>A instancia de otras personas</t>
  </si>
  <si>
    <t>A instancia del Ministerio Fiscal</t>
  </si>
  <si>
    <t>De oficio</t>
  </si>
  <si>
    <t>A instancia de la Administración</t>
  </si>
  <si>
    <t>-</t>
  </si>
  <si>
    <t>Fuente: Portal estadístico de la Delegación del Gobierno contra la Violencia de Género</t>
  </si>
  <si>
    <t>1.1. Resumen de la actividad en los Órganos Judiciales ubicados en la ciudad de València. 2021</t>
  </si>
  <si>
    <t>Fuente: Servidor web www.poderjudicial.es a fecha septiembre de 2022</t>
  </si>
  <si>
    <t>1.2. Juzgados de Primera Instancia. 2021</t>
  </si>
  <si>
    <t>1.3. Juzgados de Familia. 2021</t>
  </si>
  <si>
    <t>1.4. Juzgados de Instrucción. 2021</t>
  </si>
  <si>
    <t>1.5. Juzgados de lo Penal. 2021</t>
  </si>
  <si>
    <t>1.6. Juzgados de lo Contencioso Administrativo. 2021</t>
  </si>
  <si>
    <t>1.7. Juzgados de lo Social. 2021</t>
  </si>
  <si>
    <t>1.8. Juzgados de Vigilancia Penitenciaria. 2021</t>
  </si>
  <si>
    <t>1.10. Juzgados de Violencia sobre la Mujer. 2021</t>
  </si>
  <si>
    <t>1.11. Plantilla orgánica según cargo y órgano. 2021</t>
  </si>
  <si>
    <t>2.1. Infracciones Penales registradas. 2020-2021</t>
  </si>
  <si>
    <t>Variación 20/2021</t>
  </si>
  <si>
    <t>Nota: Datos de 2021 pendientes de consolidar</t>
  </si>
  <si>
    <t>2.2. Infracciones Penales registradas en València por trimestre. 2021</t>
  </si>
  <si>
    <t xml:space="preserve">3.1. Denuncias por Violencia de Género según origen de la denuncia. València. 2020-2021 </t>
  </si>
  <si>
    <t xml:space="preserve">3.2. Órdenes de protección por Violencia de Género según instancia de la petición. València. 2020-2021 </t>
  </si>
  <si>
    <t>Fuente: Consulta al servidor web www.interior.gob.es en abril de 2022</t>
  </si>
  <si>
    <t>Letrado Admon  Justicia</t>
  </si>
  <si>
    <t>Decretos</t>
  </si>
  <si>
    <t>Movilidad geográfica y modificaciones sustanciales de las condiciones de trabajo</t>
  </si>
  <si>
    <t>Materia electoral</t>
  </si>
  <si>
    <t>1.9. Denuncias, órdenes de protección y personas enjuiciadas por Violencia Doméstica en los Juzgados de Primera Instancia e Instrucción.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</si>
</sst>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[$€]_-;\-* #,##0.00\ [$€]_-;_-* &quot;-&quot;??\ [$€]_-;_-@_-"/>
    <numFmt numFmtId="165" formatCode="0.0%"/>
  </numFmts>
  <fonts count="12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name val="Times New Roman"/>
      <family val="1"/>
    </font>
    <font>
      <b/>
      <sz val="12"/>
      <name val="Times New Roman"/>
      <family val="1"/>
    </font>
    <font>
      <b/>
      <sz val="11"/>
      <name val="Times New Roman"/>
      <family val="1"/>
    </font>
    <font>
      <b/>
      <sz val="10"/>
      <color indexed="9"/>
      <name val="Times New Roman"/>
      <family val="1"/>
    </font>
    <font>
      <i/>
      <sz val="8"/>
      <name val="Times New Roman"/>
      <family val="1"/>
    </font>
    <font>
      <b/>
      <sz val="10"/>
      <name val="Times New Roman"/>
      <family val="1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rgb="FFD4DFF4"/>
        <bgColor indexed="64"/>
      </patternFill>
    </fill>
  </fills>
  <borders count="3">
    <border>
      <left/>
      <right/>
      <top/>
      <bottom/>
      <diagonal/>
    </border>
    <border>
      <left/>
      <right style="thin">
        <color indexed="9"/>
      </right>
      <top/>
      <bottom/>
      <diagonal/>
    </border>
    <border>
      <left style="thin">
        <color indexed="9"/>
      </left>
      <right/>
      <top/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11" fillId="0" borderId="0"/>
    <xf numFmtId="9" fontId="1" fillId="0" borderId="0" applyFont="0" applyFill="0" applyBorder="0" applyAlignment="0" applyProtection="0"/>
    <xf numFmtId="0" fontId="1" fillId="0" borderId="0"/>
  </cellStyleXfs>
  <cellXfs count="84">
    <xf numFmtId="0" fontId="0" fillId="0" borderId="0" xfId="0"/>
    <xf numFmtId="0" fontId="0" fillId="0" borderId="0" xfId="0" applyBorder="1"/>
    <xf numFmtId="0" fontId="0" fillId="0" borderId="0" xfId="0" applyBorder="1" applyAlignment="1">
      <alignment horizontal="right"/>
    </xf>
    <xf numFmtId="0" fontId="3" fillId="0" borderId="0" xfId="0" applyFont="1" applyBorder="1"/>
    <xf numFmtId="0" fontId="3" fillId="0" borderId="0" xfId="0" applyFont="1" applyBorder="1" applyAlignment="1">
      <alignment horizontal="right"/>
    </xf>
    <xf numFmtId="0" fontId="2" fillId="0" borderId="0" xfId="0" applyFont="1" applyBorder="1"/>
    <xf numFmtId="0" fontId="3" fillId="0" borderId="0" xfId="0" applyFont="1"/>
    <xf numFmtId="0" fontId="0" fillId="0" borderId="0" xfId="0" applyAlignment="1">
      <alignment horizontal="right"/>
    </xf>
    <xf numFmtId="0" fontId="5" fillId="0" borderId="0" xfId="0" applyFont="1"/>
    <xf numFmtId="0" fontId="6" fillId="0" borderId="0" xfId="0" applyFont="1"/>
    <xf numFmtId="0" fontId="5" fillId="0" borderId="0" xfId="0" applyFont="1" applyBorder="1"/>
    <xf numFmtId="0" fontId="7" fillId="0" borderId="0" xfId="0" applyFont="1" applyBorder="1"/>
    <xf numFmtId="0" fontId="5" fillId="0" borderId="0" xfId="0" applyFont="1" applyBorder="1" applyAlignment="1">
      <alignment horizontal="right"/>
    </xf>
    <xf numFmtId="3" fontId="5" fillId="0" borderId="0" xfId="0" applyNumberFormat="1" applyFont="1" applyFill="1"/>
    <xf numFmtId="3" fontId="5" fillId="0" borderId="0" xfId="0" applyNumberFormat="1" applyFont="1" applyFill="1" applyBorder="1" applyAlignment="1">
      <alignment horizontal="right"/>
    </xf>
    <xf numFmtId="0" fontId="8" fillId="2" borderId="0" xfId="0" applyFont="1" applyFill="1" applyBorder="1"/>
    <xf numFmtId="0" fontId="8" fillId="2" borderId="0" xfId="0" applyFont="1" applyFill="1" applyBorder="1" applyAlignment="1">
      <alignment horizontal="right"/>
    </xf>
    <xf numFmtId="0" fontId="8" fillId="2" borderId="0" xfId="0" applyNumberFormat="1" applyFont="1" applyFill="1" applyBorder="1" applyAlignment="1">
      <alignment horizontal="right" wrapText="1"/>
    </xf>
    <xf numFmtId="0" fontId="5" fillId="0" borderId="0" xfId="0" applyFont="1" applyFill="1" applyBorder="1" applyAlignment="1">
      <alignment horizontal="left"/>
    </xf>
    <xf numFmtId="3" fontId="5" fillId="0" borderId="0" xfId="0" applyNumberFormat="1" applyFont="1" applyFill="1" applyBorder="1" applyAlignment="1">
      <alignment horizontal="left"/>
    </xf>
    <xf numFmtId="3" fontId="5" fillId="0" borderId="0" xfId="0" applyNumberFormat="1" applyFont="1" applyFill="1" applyBorder="1"/>
    <xf numFmtId="0" fontId="5" fillId="3" borderId="0" xfId="0" applyFont="1" applyFill="1" applyBorder="1" applyAlignment="1">
      <alignment horizontal="left" indent="1"/>
    </xf>
    <xf numFmtId="0" fontId="5" fillId="3" borderId="0" xfId="0" applyFont="1" applyFill="1"/>
    <xf numFmtId="3" fontId="5" fillId="3" borderId="0" xfId="0" applyNumberFormat="1" applyFont="1" applyFill="1" applyBorder="1"/>
    <xf numFmtId="3" fontId="5" fillId="3" borderId="0" xfId="0" applyNumberFormat="1" applyFont="1" applyFill="1" applyBorder="1" applyAlignment="1">
      <alignment horizontal="right"/>
    </xf>
    <xf numFmtId="3" fontId="5" fillId="3" borderId="0" xfId="0" applyNumberFormat="1" applyFont="1" applyFill="1"/>
    <xf numFmtId="0" fontId="5" fillId="0" borderId="0" xfId="0" applyFont="1" applyFill="1" applyBorder="1" applyAlignment="1">
      <alignment horizontal="left" indent="1"/>
    </xf>
    <xf numFmtId="0" fontId="5" fillId="3" borderId="0" xfId="0" applyFont="1" applyFill="1" applyBorder="1" applyAlignment="1">
      <alignment horizontal="left"/>
    </xf>
    <xf numFmtId="3" fontId="5" fillId="0" borderId="0" xfId="0" applyNumberFormat="1" applyFont="1" applyFill="1" applyAlignment="1">
      <alignment horizontal="right"/>
    </xf>
    <xf numFmtId="0" fontId="9" fillId="0" borderId="0" xfId="0" applyFont="1" applyBorder="1" applyAlignment="1">
      <alignment horizontal="left"/>
    </xf>
    <xf numFmtId="0" fontId="5" fillId="0" borderId="0" xfId="0" applyFont="1" applyFill="1"/>
    <xf numFmtId="0" fontId="5" fillId="0" borderId="0" xfId="0" applyFont="1" applyFill="1" applyBorder="1"/>
    <xf numFmtId="0" fontId="9" fillId="0" borderId="0" xfId="0" applyFont="1"/>
    <xf numFmtId="0" fontId="5" fillId="3" borderId="0" xfId="0" applyFont="1" applyFill="1" applyAlignment="1">
      <alignment horizontal="left" indent="1"/>
    </xf>
    <xf numFmtId="0" fontId="5" fillId="0" borderId="0" xfId="0" applyFont="1" applyFill="1" applyAlignment="1">
      <alignment horizontal="left" indent="2"/>
    </xf>
    <xf numFmtId="0" fontId="5" fillId="3" borderId="0" xfId="0" applyFont="1" applyFill="1" applyAlignment="1">
      <alignment horizontal="left" indent="2"/>
    </xf>
    <xf numFmtId="0" fontId="5" fillId="3" borderId="0" xfId="0" applyFont="1" applyFill="1" applyBorder="1" applyAlignment="1">
      <alignment horizontal="left" indent="2"/>
    </xf>
    <xf numFmtId="0" fontId="5" fillId="0" borderId="0" xfId="0" applyFont="1" applyFill="1" applyBorder="1" applyAlignment="1">
      <alignment horizontal="left" indent="2"/>
    </xf>
    <xf numFmtId="0" fontId="5" fillId="0" borderId="0" xfId="0" applyFont="1" applyFill="1" applyAlignment="1">
      <alignment horizontal="left" indent="1"/>
    </xf>
    <xf numFmtId="0" fontId="5" fillId="3" borderId="0" xfId="0" applyFont="1" applyFill="1" applyBorder="1"/>
    <xf numFmtId="0" fontId="5" fillId="3" borderId="0" xfId="0" applyFont="1" applyFill="1" applyAlignment="1">
      <alignment horizontal="left"/>
    </xf>
    <xf numFmtId="0" fontId="7" fillId="0" borderId="0" xfId="0" applyFont="1"/>
    <xf numFmtId="0" fontId="5" fillId="0" borderId="0" xfId="0" applyFont="1" applyAlignment="1">
      <alignment horizontal="right"/>
    </xf>
    <xf numFmtId="0" fontId="8" fillId="2" borderId="0" xfId="0" applyFont="1" applyFill="1"/>
    <xf numFmtId="3" fontId="5" fillId="3" borderId="0" xfId="0" applyNumberFormat="1" applyFont="1" applyFill="1" applyAlignment="1">
      <alignment horizontal="right"/>
    </xf>
    <xf numFmtId="0" fontId="9" fillId="0" borderId="0" xfId="0" applyFont="1" applyAlignment="1">
      <alignment horizontal="right"/>
    </xf>
    <xf numFmtId="0" fontId="8" fillId="2" borderId="0" xfId="0" applyFont="1" applyFill="1" applyAlignment="1">
      <alignment horizontal="right" wrapText="1"/>
    </xf>
    <xf numFmtId="0" fontId="3" fillId="0" borderId="0" xfId="0" applyFont="1" applyFill="1" applyBorder="1"/>
    <xf numFmtId="0" fontId="9" fillId="0" borderId="0" xfId="0" applyFont="1" applyFill="1" applyBorder="1"/>
    <xf numFmtId="0" fontId="8" fillId="2" borderId="1" xfId="0" applyFont="1" applyFill="1" applyBorder="1" applyAlignment="1">
      <alignment horizontal="right"/>
    </xf>
    <xf numFmtId="0" fontId="5" fillId="0" borderId="0" xfId="0" applyFont="1" applyFill="1" applyAlignment="1">
      <alignment horizontal="left" wrapText="1" indent="1"/>
    </xf>
    <xf numFmtId="0" fontId="5" fillId="3" borderId="0" xfId="0" applyFont="1" applyFill="1" applyAlignment="1">
      <alignment horizontal="left" wrapText="1" indent="1"/>
    </xf>
    <xf numFmtId="0" fontId="5" fillId="0" borderId="0" xfId="0" applyFont="1" applyFill="1" applyAlignment="1">
      <alignment wrapText="1"/>
    </xf>
    <xf numFmtId="0" fontId="0" fillId="0" borderId="0" xfId="0" applyFill="1"/>
    <xf numFmtId="0" fontId="10" fillId="0" borderId="0" xfId="0" applyFont="1" applyBorder="1"/>
    <xf numFmtId="0" fontId="5" fillId="4" borderId="0" xfId="0" applyFont="1" applyFill="1" applyBorder="1" applyAlignment="1">
      <alignment horizontal="left" indent="1"/>
    </xf>
    <xf numFmtId="0" fontId="5" fillId="0" borderId="0" xfId="0" applyFont="1" applyFill="1" applyAlignment="1">
      <alignment horizontal="left"/>
    </xf>
    <xf numFmtId="3" fontId="5" fillId="0" borderId="0" xfId="0" applyNumberFormat="1" applyFont="1" applyFill="1" applyAlignment="1">
      <alignment horizontal="left" indent="1"/>
    </xf>
    <xf numFmtId="0" fontId="5" fillId="4" borderId="0" xfId="0" applyFont="1" applyFill="1" applyBorder="1"/>
    <xf numFmtId="3" fontId="5" fillId="4" borderId="0" xfId="0" applyNumberFormat="1" applyFont="1" applyFill="1" applyBorder="1"/>
    <xf numFmtId="0" fontId="5" fillId="4" borderId="0" xfId="0" applyFont="1" applyFill="1" applyAlignment="1">
      <alignment horizontal="left" indent="1"/>
    </xf>
    <xf numFmtId="3" fontId="5" fillId="4" borderId="0" xfId="0" applyNumberFormat="1" applyFont="1" applyFill="1"/>
    <xf numFmtId="165" fontId="10" fillId="0" borderId="0" xfId="3" applyNumberFormat="1" applyFont="1" applyFill="1" applyBorder="1"/>
    <xf numFmtId="0" fontId="5" fillId="4" borderId="0" xfId="0" applyFont="1" applyFill="1" applyAlignment="1">
      <alignment horizontal="left" indent="2"/>
    </xf>
    <xf numFmtId="0" fontId="8" fillId="2" borderId="0" xfId="0" applyFont="1" applyFill="1" applyBorder="1" applyAlignment="1">
      <alignment horizontal="right" wrapText="1"/>
    </xf>
    <xf numFmtId="165" fontId="5" fillId="0" borderId="0" xfId="3" applyNumberFormat="1" applyFont="1" applyFill="1" applyBorder="1" applyAlignment="1">
      <alignment horizontal="right"/>
    </xf>
    <xf numFmtId="0" fontId="10" fillId="0" borderId="0" xfId="0" applyFont="1" applyFill="1" applyBorder="1"/>
    <xf numFmtId="3" fontId="5" fillId="0" borderId="0" xfId="0" applyNumberFormat="1" applyFont="1" applyBorder="1"/>
    <xf numFmtId="0" fontId="5" fillId="0" borderId="0" xfId="0" applyFont="1" applyBorder="1" applyAlignment="1">
      <alignment horizontal="left" indent="1"/>
    </xf>
    <xf numFmtId="3" fontId="10" fillId="0" borderId="0" xfId="0" applyNumberFormat="1" applyFont="1" applyBorder="1"/>
    <xf numFmtId="3" fontId="10" fillId="0" borderId="0" xfId="0" applyNumberFormat="1" applyFont="1" applyFill="1" applyBorder="1"/>
    <xf numFmtId="165" fontId="5" fillId="3" borderId="0" xfId="3" applyNumberFormat="1" applyFont="1" applyFill="1" applyAlignment="1">
      <alignment horizontal="right"/>
    </xf>
    <xf numFmtId="0" fontId="1" fillId="0" borderId="0" xfId="4" applyFont="1"/>
    <xf numFmtId="0" fontId="1" fillId="0" borderId="0" xfId="4" applyFont="1" applyAlignment="1">
      <alignment wrapText="1"/>
    </xf>
    <xf numFmtId="0" fontId="8" fillId="2" borderId="0" xfId="0" applyFont="1" applyFill="1" applyAlignment="1">
      <alignment horizontal="right"/>
    </xf>
    <xf numFmtId="0" fontId="8" fillId="2" borderId="0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8" fillId="2" borderId="2" xfId="0" applyFont="1" applyFill="1" applyBorder="1" applyAlignment="1">
      <alignment horizontal="center"/>
    </xf>
    <xf numFmtId="3" fontId="5" fillId="3" borderId="0" xfId="0" applyNumberFormat="1" applyFont="1" applyFill="1" applyAlignment="1">
      <alignment horizontal="center"/>
    </xf>
    <xf numFmtId="3" fontId="5" fillId="0" borderId="0" xfId="0" applyNumberFormat="1" applyFont="1" applyFill="1" applyAlignment="1">
      <alignment horizontal="center"/>
    </xf>
    <xf numFmtId="0" fontId="8" fillId="2" borderId="0" xfId="0" applyFont="1" applyFill="1" applyAlignment="1">
      <alignment horizontal="center"/>
    </xf>
    <xf numFmtId="0" fontId="8" fillId="2" borderId="0" xfId="0" applyFont="1" applyFill="1" applyAlignment="1">
      <alignment horizontal="right"/>
    </xf>
    <xf numFmtId="1" fontId="5" fillId="0" borderId="0" xfId="0" applyNumberFormat="1" applyFont="1" applyFill="1" applyProtection="1"/>
    <xf numFmtId="1" fontId="5" fillId="0" borderId="0" xfId="0" applyNumberFormat="1" applyFont="1" applyFill="1" applyBorder="1"/>
  </cellXfs>
  <cellStyles count="5">
    <cellStyle name="Euro" xfId="1"/>
    <cellStyle name="Normal" xfId="0" builtinId="0"/>
    <cellStyle name="Normal 2" xfId="2"/>
    <cellStyle name="Normal 3" xfId="4"/>
    <cellStyle name="Porcentaje" xfId="3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366CC"/>
      <rgbColor rgb="00D4DFF4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D4DF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</xdr:colOff>
      <xdr:row>2</xdr:row>
      <xdr:rowOff>45720</xdr:rowOff>
    </xdr:from>
    <xdr:to>
      <xdr:col>1</xdr:col>
      <xdr:colOff>5046345</xdr:colOff>
      <xdr:row>23</xdr:row>
      <xdr:rowOff>7620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9095" y="369570"/>
          <a:ext cx="5038725" cy="3362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ap07_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1.1"/>
      <sheetName val="1.1 graf1C"/>
      <sheetName val="1.1 graf1V"/>
      <sheetName val="1.2"/>
      <sheetName val="1.3"/>
      <sheetName val="1.3 graf1C"/>
      <sheetName val="1.3 graf1V"/>
      <sheetName val="1.4"/>
      <sheetName val="1.4 graf1C"/>
      <sheetName val="1.4 graf1V"/>
      <sheetName val="1.5"/>
      <sheetName val="1.5 graf1C"/>
      <sheetName val="1.5 graf1V"/>
      <sheetName val="1.6"/>
      <sheetName val="1.6 graf1C"/>
      <sheetName val="1.6 graf1V"/>
      <sheetName val="1.7"/>
      <sheetName val="1.8"/>
      <sheetName val="1.9"/>
      <sheetName val="1.10"/>
      <sheetName val="1.11"/>
      <sheetName val="1.12"/>
      <sheetName val="1.13"/>
      <sheetName val="1.14"/>
      <sheetName val="2"/>
      <sheetName val="2.1"/>
      <sheetName val="2.1 graf1C"/>
      <sheetName val="2.1 graf1V"/>
      <sheetName val="2.2"/>
      <sheetName val="2.3"/>
      <sheetName val="3"/>
      <sheetName val="3.1"/>
      <sheetName val="3.1 graf1C"/>
      <sheetName val="3.1 graf1V"/>
      <sheetName val="3.1 graf2C"/>
      <sheetName val="3.1 graf2V"/>
      <sheetName val="3.1 graf3C"/>
      <sheetName val="3.1 graf3V"/>
      <sheetName val="3.2"/>
      <sheetName val="3.2 graf1C"/>
      <sheetName val="3.2 graf1V"/>
      <sheetName val="3.3"/>
      <sheetName val="3.3 graf1C"/>
      <sheetName val="3.3 graf1V"/>
      <sheetName val="3.4"/>
      <sheetName val="3.4 graf1C"/>
      <sheetName val="3.4 graf1V"/>
      <sheetName val="3.5"/>
      <sheetName val="3.5 graf1C"/>
      <sheetName val="3.5 graf1V"/>
      <sheetName val="3.6"/>
      <sheetName val="3.6 graf1C"/>
      <sheetName val="3.6 graf1V"/>
      <sheetName val="3.7"/>
      <sheetName val="3.7 graf1C"/>
      <sheetName val="3.7 graf1V"/>
      <sheetName val="3.8"/>
      <sheetName val="3.8 graf1C"/>
      <sheetName val="3.8 graf1V"/>
      <sheetName val="3.9"/>
      <sheetName val="3.9 graf1C"/>
      <sheetName val="3.9 graf1V"/>
      <sheetName val="3.10"/>
      <sheetName val="3.10 graf1C"/>
      <sheetName val="3.10 graf1V"/>
      <sheetName val="3.11"/>
      <sheetName val="3.11 graf1C"/>
      <sheetName val="3.11 graf1V"/>
      <sheetName val="3.12"/>
      <sheetName val="3.12 graf1C"/>
      <sheetName val="3.12 graf1V"/>
      <sheetName val="3.13"/>
      <sheetName val="3.13 graf1C"/>
      <sheetName val="3.13 graf1V"/>
      <sheetName val="3.14"/>
      <sheetName val="4"/>
      <sheetName val="4.1"/>
      <sheetName val="4.1 graf1C"/>
      <sheetName val="4.1 graf1V"/>
      <sheetName val="4.2"/>
      <sheetName val="4.3"/>
      <sheetName val="4.3 graf1C"/>
      <sheetName val="4.3 graf1V"/>
      <sheetName val="4.4"/>
      <sheetName val="4.5"/>
      <sheetName val="4.6"/>
      <sheetName val="4.7"/>
      <sheetName val="4.8"/>
      <sheetName val="5"/>
      <sheetName val="5.1"/>
      <sheetName val="5.1 graf1C"/>
      <sheetName val="5.1 graf1V"/>
      <sheetName val="5.2"/>
      <sheetName val="5.2 graf1C"/>
      <sheetName val="5.2 graf1V"/>
      <sheetName val="5.3"/>
      <sheetName val="5.4"/>
      <sheetName val="5.5"/>
      <sheetName val="5.6"/>
      <sheetName val="5.7"/>
      <sheetName val="5.8"/>
      <sheetName val="5.9"/>
      <sheetName val="5.10"/>
      <sheetName val="5.11"/>
      <sheetName val="5.12"/>
      <sheetName val="5.13"/>
      <sheetName val="5.14"/>
      <sheetName val="6"/>
      <sheetName val="6.1"/>
      <sheetName val="6.2"/>
      <sheetName val="6.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/>
      <sheetData sheetId="40" refreshError="1"/>
      <sheetData sheetId="41" refreshError="1"/>
      <sheetData sheetId="42"/>
      <sheetData sheetId="43" refreshError="1"/>
      <sheetData sheetId="44" refreshError="1"/>
      <sheetData sheetId="45"/>
      <sheetData sheetId="46" refreshError="1"/>
      <sheetData sheetId="47" refreshError="1"/>
      <sheetData sheetId="48"/>
      <sheetData sheetId="49" refreshError="1"/>
      <sheetData sheetId="50" refreshError="1"/>
      <sheetData sheetId="51"/>
      <sheetData sheetId="52" refreshError="1"/>
      <sheetData sheetId="53" refreshError="1"/>
      <sheetData sheetId="54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"/>
  <sheetViews>
    <sheetView tabSelected="1" workbookViewId="0"/>
  </sheetViews>
  <sheetFormatPr baseColWidth="10" defaultRowHeight="12.75" x14ac:dyDescent="0.2"/>
  <sheetData>
    <row r="1" spans="1:1" ht="15.75" customHeight="1" x14ac:dyDescent="0.25">
      <c r="A1" s="9" t="s">
        <v>2</v>
      </c>
    </row>
  </sheetData>
  <phoneticPr fontId="0" type="noConversion"/>
  <pageMargins left="0.39370078740157477" right="0.39370078740157477" top="0.59055118110236215" bottom="0.59055118110236215" header="0" footer="0"/>
  <pageSetup paperSize="9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>
    <pageSetUpPr fitToPage="1"/>
  </sheetPr>
  <dimension ref="A1:K14"/>
  <sheetViews>
    <sheetView workbookViewId="0"/>
  </sheetViews>
  <sheetFormatPr baseColWidth="10" defaultColWidth="11.42578125" defaultRowHeight="12.75" x14ac:dyDescent="0.2"/>
  <cols>
    <col min="1" max="1" width="28.85546875" style="6" customWidth="1"/>
    <col min="2" max="11" width="10.85546875" style="6" customWidth="1"/>
    <col min="12" max="16384" width="11.42578125" style="6"/>
  </cols>
  <sheetData>
    <row r="1" spans="1:11" ht="15.75" customHeight="1" x14ac:dyDescent="0.2">
      <c r="A1" s="41" t="s">
        <v>207</v>
      </c>
      <c r="B1" s="8"/>
      <c r="C1" s="8"/>
      <c r="D1" s="8"/>
      <c r="E1" s="8"/>
      <c r="F1" s="8"/>
      <c r="G1" s="8"/>
      <c r="H1" s="8"/>
      <c r="I1" s="8"/>
      <c r="J1" s="8"/>
      <c r="K1" s="8"/>
    </row>
    <row r="2" spans="1:11" x14ac:dyDescent="0.2">
      <c r="A2" s="8"/>
      <c r="B2" s="8"/>
      <c r="C2" s="8"/>
      <c r="D2" s="8"/>
      <c r="E2" s="8"/>
      <c r="F2" s="8"/>
      <c r="G2" s="8"/>
      <c r="H2" s="8"/>
      <c r="I2" s="8"/>
      <c r="J2" s="8"/>
      <c r="K2" s="8"/>
    </row>
    <row r="3" spans="1:11" ht="15" customHeight="1" x14ac:dyDescent="0.2">
      <c r="A3" s="43"/>
      <c r="B3" s="81" t="s">
        <v>3</v>
      </c>
      <c r="C3" s="80" t="s">
        <v>72</v>
      </c>
      <c r="D3" s="80"/>
      <c r="E3" s="80" t="s">
        <v>73</v>
      </c>
      <c r="F3" s="80"/>
      <c r="G3" s="8"/>
      <c r="H3" s="8"/>
      <c r="I3" s="8"/>
      <c r="J3" s="8"/>
      <c r="K3" s="8"/>
    </row>
    <row r="4" spans="1:11" ht="15" customHeight="1" x14ac:dyDescent="0.2">
      <c r="A4" s="43"/>
      <c r="B4" s="81"/>
      <c r="C4" s="74" t="s">
        <v>74</v>
      </c>
      <c r="D4" s="74" t="s">
        <v>75</v>
      </c>
      <c r="E4" s="74" t="s">
        <v>76</v>
      </c>
      <c r="F4" s="74" t="s">
        <v>77</v>
      </c>
      <c r="G4" s="8"/>
      <c r="H4" s="8"/>
      <c r="I4" s="8"/>
      <c r="J4" s="8"/>
      <c r="K4" s="8"/>
    </row>
    <row r="5" spans="1:11" ht="15" customHeight="1" x14ac:dyDescent="0.2">
      <c r="A5" s="30" t="s">
        <v>78</v>
      </c>
      <c r="B5" s="13">
        <v>478</v>
      </c>
      <c r="C5" s="13"/>
      <c r="D5" s="13"/>
      <c r="E5" s="13"/>
      <c r="F5" s="13"/>
      <c r="G5" s="8"/>
      <c r="H5" s="8"/>
      <c r="I5" s="8"/>
      <c r="J5" s="8"/>
      <c r="K5" s="8"/>
    </row>
    <row r="6" spans="1:11" ht="15" customHeight="1" x14ac:dyDescent="0.2">
      <c r="A6" s="33" t="s">
        <v>79</v>
      </c>
      <c r="B6" s="25">
        <f>SUM(C6:F6)</f>
        <v>510</v>
      </c>
      <c r="C6" s="25">
        <v>173</v>
      </c>
      <c r="D6" s="25">
        <v>51</v>
      </c>
      <c r="E6" s="25">
        <v>206</v>
      </c>
      <c r="F6" s="25">
        <v>80</v>
      </c>
      <c r="G6" s="8"/>
      <c r="H6" s="8"/>
      <c r="I6" s="8"/>
      <c r="J6" s="8"/>
      <c r="K6" s="8"/>
    </row>
    <row r="7" spans="1:11" ht="15" customHeight="1" x14ac:dyDescent="0.2">
      <c r="A7" s="38" t="s">
        <v>106</v>
      </c>
      <c r="B7" s="13">
        <f>SUM(C7:F7)</f>
        <v>490</v>
      </c>
      <c r="C7" s="13">
        <v>237</v>
      </c>
      <c r="D7" s="13">
        <v>76</v>
      </c>
      <c r="E7" s="13">
        <v>125</v>
      </c>
      <c r="F7" s="13">
        <v>52</v>
      </c>
      <c r="G7" s="8"/>
      <c r="H7" s="8"/>
      <c r="I7" s="8"/>
      <c r="J7" s="8"/>
      <c r="K7" s="8"/>
    </row>
    <row r="8" spans="1:11" ht="15" customHeight="1" x14ac:dyDescent="0.2">
      <c r="A8" s="22" t="s">
        <v>80</v>
      </c>
      <c r="B8" s="25">
        <v>58</v>
      </c>
      <c r="C8" s="25"/>
      <c r="D8" s="25"/>
      <c r="E8" s="25"/>
      <c r="F8" s="25"/>
      <c r="G8" s="8"/>
      <c r="H8" s="8"/>
      <c r="I8" s="8"/>
      <c r="J8" s="8"/>
      <c r="K8" s="8"/>
    </row>
    <row r="9" spans="1:11" ht="15" customHeight="1" x14ac:dyDescent="0.2">
      <c r="A9" s="38" t="s">
        <v>79</v>
      </c>
      <c r="B9" s="13">
        <v>60</v>
      </c>
      <c r="C9" s="13">
        <v>19</v>
      </c>
      <c r="D9" s="13">
        <v>6</v>
      </c>
      <c r="E9" s="13">
        <v>28</v>
      </c>
      <c r="F9" s="13">
        <v>7</v>
      </c>
      <c r="G9" s="8"/>
      <c r="H9" s="8"/>
      <c r="I9" s="8"/>
      <c r="J9" s="8"/>
      <c r="K9" s="8"/>
    </row>
    <row r="10" spans="1:11" ht="15" customHeight="1" x14ac:dyDescent="0.2">
      <c r="A10" s="33" t="s">
        <v>106</v>
      </c>
      <c r="B10" s="25">
        <v>58</v>
      </c>
      <c r="C10" s="25">
        <v>30</v>
      </c>
      <c r="D10" s="25">
        <v>7</v>
      </c>
      <c r="E10" s="22">
        <v>14</v>
      </c>
      <c r="F10" s="25">
        <v>7</v>
      </c>
      <c r="G10" s="8"/>
      <c r="H10" s="8"/>
      <c r="I10" s="8"/>
      <c r="J10" s="8"/>
      <c r="K10" s="8"/>
    </row>
    <row r="11" spans="1:11" ht="15" customHeight="1" x14ac:dyDescent="0.2">
      <c r="A11" s="30" t="s">
        <v>81</v>
      </c>
      <c r="B11" s="13">
        <v>84</v>
      </c>
      <c r="C11" s="13"/>
      <c r="D11" s="13"/>
      <c r="E11" s="13"/>
      <c r="F11" s="13"/>
      <c r="G11" s="8"/>
      <c r="H11" s="8"/>
      <c r="I11" s="8"/>
      <c r="J11" s="8"/>
      <c r="K11" s="8"/>
    </row>
    <row r="12" spans="1:11" ht="15" customHeight="1" x14ac:dyDescent="0.2">
      <c r="A12" s="33" t="s">
        <v>82</v>
      </c>
      <c r="B12" s="25">
        <v>56</v>
      </c>
      <c r="C12" s="25">
        <v>34</v>
      </c>
      <c r="D12" s="25">
        <v>5</v>
      </c>
      <c r="E12" s="22">
        <v>13</v>
      </c>
      <c r="F12" s="25">
        <v>4</v>
      </c>
      <c r="G12" s="8"/>
      <c r="H12" s="8"/>
      <c r="I12" s="8"/>
      <c r="J12" s="8"/>
      <c r="K12" s="8"/>
    </row>
    <row r="13" spans="1:11" ht="15" customHeight="1" x14ac:dyDescent="0.2">
      <c r="A13" s="38" t="s">
        <v>83</v>
      </c>
      <c r="B13" s="13">
        <v>28</v>
      </c>
      <c r="C13" s="13">
        <v>17</v>
      </c>
      <c r="D13" s="13">
        <v>3</v>
      </c>
      <c r="E13" s="13">
        <v>6</v>
      </c>
      <c r="F13" s="13">
        <v>2</v>
      </c>
      <c r="G13" s="8"/>
      <c r="H13" s="8"/>
      <c r="I13" s="8"/>
      <c r="J13" s="8"/>
      <c r="K13" s="8"/>
    </row>
    <row r="14" spans="1:11" ht="12.75" customHeight="1" x14ac:dyDescent="0.2">
      <c r="A14" s="29" t="s">
        <v>186</v>
      </c>
      <c r="B14" s="32"/>
      <c r="C14" s="8"/>
      <c r="D14" s="8"/>
      <c r="E14" s="8"/>
      <c r="F14" s="8"/>
      <c r="G14" s="8"/>
      <c r="H14" s="8"/>
      <c r="I14" s="8"/>
      <c r="J14" s="8"/>
      <c r="K14" s="8"/>
    </row>
  </sheetData>
  <mergeCells count="3">
    <mergeCell ref="C3:D3"/>
    <mergeCell ref="E3:F3"/>
    <mergeCell ref="B3:B4"/>
  </mergeCells>
  <phoneticPr fontId="4" type="noConversion"/>
  <pageMargins left="0.39370078740157477" right="0.39370078740157477" top="0.59055118110236215" bottom="0.59055118110236215" header="0" footer="0"/>
  <pageSetup paperSize="9" scale="75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>
    <pageSetUpPr fitToPage="1"/>
  </sheetPr>
  <dimension ref="A1:F22"/>
  <sheetViews>
    <sheetView workbookViewId="0"/>
  </sheetViews>
  <sheetFormatPr baseColWidth="10" defaultRowHeight="12.75" x14ac:dyDescent="0.2"/>
  <cols>
    <col min="1" max="1" width="41.28515625" customWidth="1"/>
    <col min="2" max="2" width="12" customWidth="1"/>
    <col min="3" max="5" width="12" style="7" customWidth="1"/>
    <col min="6" max="6" width="11.42578125" style="53" customWidth="1"/>
  </cols>
  <sheetData>
    <row r="1" spans="1:6" ht="15.75" customHeight="1" x14ac:dyDescent="0.2">
      <c r="A1" s="41" t="s">
        <v>194</v>
      </c>
      <c r="B1" s="8"/>
      <c r="C1" s="42"/>
      <c r="D1" s="42"/>
      <c r="E1" s="42"/>
      <c r="F1" s="30"/>
    </row>
    <row r="2" spans="1:6" x14ac:dyDescent="0.2">
      <c r="A2" s="8"/>
      <c r="B2" s="8"/>
      <c r="C2" s="42"/>
      <c r="D2" s="42"/>
      <c r="E2" s="42"/>
      <c r="F2" s="30"/>
    </row>
    <row r="3" spans="1:6" ht="18.75" customHeight="1" x14ac:dyDescent="0.2">
      <c r="A3" s="43"/>
      <c r="B3" s="16" t="s">
        <v>7</v>
      </c>
      <c r="C3" s="16" t="s">
        <v>8</v>
      </c>
      <c r="D3" s="8"/>
      <c r="E3" s="8"/>
      <c r="F3" s="30"/>
    </row>
    <row r="4" spans="1:6" ht="15" customHeight="1" x14ac:dyDescent="0.2">
      <c r="A4" s="30" t="s">
        <v>87</v>
      </c>
      <c r="B4" s="13">
        <v>5948</v>
      </c>
      <c r="C4" s="13">
        <v>0</v>
      </c>
      <c r="D4" s="8"/>
      <c r="E4" s="8"/>
      <c r="F4" s="30"/>
    </row>
    <row r="5" spans="1:6" ht="15" customHeight="1" x14ac:dyDescent="0.2">
      <c r="A5" s="33" t="s">
        <v>112</v>
      </c>
      <c r="B5" s="25">
        <v>1</v>
      </c>
      <c r="C5" s="25">
        <v>0</v>
      </c>
      <c r="D5" s="8"/>
      <c r="E5" s="8"/>
      <c r="F5" s="30"/>
    </row>
    <row r="6" spans="1:6" ht="15" customHeight="1" x14ac:dyDescent="0.2">
      <c r="A6" s="38" t="s">
        <v>88</v>
      </c>
      <c r="B6" s="13">
        <v>4259</v>
      </c>
      <c r="C6" s="13">
        <v>0</v>
      </c>
      <c r="D6" s="8"/>
      <c r="E6" s="8"/>
      <c r="F6" s="30"/>
    </row>
    <row r="7" spans="1:6" ht="15" customHeight="1" x14ac:dyDescent="0.2">
      <c r="A7" s="33" t="s">
        <v>84</v>
      </c>
      <c r="B7" s="25">
        <v>66</v>
      </c>
      <c r="C7" s="25">
        <v>0</v>
      </c>
      <c r="D7" s="8"/>
      <c r="E7" s="8"/>
      <c r="F7" s="30"/>
    </row>
    <row r="8" spans="1:6" ht="15" customHeight="1" x14ac:dyDescent="0.2">
      <c r="A8" s="38" t="s">
        <v>89</v>
      </c>
      <c r="B8" s="13">
        <v>23</v>
      </c>
      <c r="C8" s="13">
        <v>0</v>
      </c>
      <c r="D8" s="8"/>
      <c r="E8" s="8"/>
      <c r="F8" s="30"/>
    </row>
    <row r="9" spans="1:6" ht="15" customHeight="1" x14ac:dyDescent="0.2">
      <c r="A9" s="33" t="s">
        <v>92</v>
      </c>
      <c r="B9" s="25">
        <v>7</v>
      </c>
      <c r="C9" s="25">
        <v>0</v>
      </c>
      <c r="D9" s="8"/>
      <c r="E9" s="8"/>
      <c r="F9" s="30"/>
    </row>
    <row r="10" spans="1:6" ht="15" customHeight="1" x14ac:dyDescent="0.2">
      <c r="A10" s="38" t="s">
        <v>90</v>
      </c>
      <c r="B10" s="13">
        <v>1592</v>
      </c>
      <c r="C10" s="13">
        <v>0</v>
      </c>
      <c r="D10" s="8"/>
      <c r="E10" s="8"/>
      <c r="F10" s="30"/>
    </row>
    <row r="11" spans="1:6" ht="15" customHeight="1" x14ac:dyDescent="0.2">
      <c r="A11" s="22" t="s">
        <v>169</v>
      </c>
      <c r="B11" s="25">
        <v>179</v>
      </c>
      <c r="C11" s="25">
        <v>0</v>
      </c>
      <c r="D11" s="8"/>
      <c r="E11" s="8"/>
      <c r="F11" s="30"/>
    </row>
    <row r="12" spans="1:6" ht="15" customHeight="1" x14ac:dyDescent="0.2">
      <c r="A12" s="38" t="s">
        <v>93</v>
      </c>
      <c r="B12" s="13">
        <v>79</v>
      </c>
      <c r="C12" s="13">
        <v>0</v>
      </c>
      <c r="D12" s="8"/>
      <c r="E12" s="8"/>
      <c r="F12" s="30"/>
    </row>
    <row r="13" spans="1:6" ht="15" customHeight="1" x14ac:dyDescent="0.2">
      <c r="A13" s="33" t="s">
        <v>113</v>
      </c>
      <c r="B13" s="25">
        <v>91</v>
      </c>
      <c r="C13" s="25">
        <v>0</v>
      </c>
      <c r="D13" s="8"/>
      <c r="E13" s="8"/>
      <c r="F13" s="30"/>
    </row>
    <row r="14" spans="1:6" ht="15" customHeight="1" x14ac:dyDescent="0.2">
      <c r="A14" s="38" t="s">
        <v>90</v>
      </c>
      <c r="B14" s="13">
        <v>9</v>
      </c>
      <c r="C14" s="13">
        <v>0</v>
      </c>
      <c r="D14" s="8"/>
      <c r="E14" s="8"/>
      <c r="F14" s="30"/>
    </row>
    <row r="15" spans="1:6" ht="15" customHeight="1" x14ac:dyDescent="0.2">
      <c r="A15" s="22" t="s">
        <v>94</v>
      </c>
      <c r="B15" s="25">
        <v>421</v>
      </c>
      <c r="C15" s="44">
        <v>460</v>
      </c>
      <c r="D15" s="8"/>
      <c r="E15" s="8"/>
      <c r="F15" s="30"/>
    </row>
    <row r="16" spans="1:6" ht="15" customHeight="1" x14ac:dyDescent="0.2">
      <c r="A16" s="38" t="s">
        <v>86</v>
      </c>
      <c r="B16" s="13">
        <v>14</v>
      </c>
      <c r="C16" s="28">
        <v>24</v>
      </c>
      <c r="D16" s="8"/>
      <c r="E16" s="8"/>
      <c r="F16" s="30"/>
    </row>
    <row r="17" spans="1:6" ht="15" customHeight="1" x14ac:dyDescent="0.2">
      <c r="A17" s="33" t="s">
        <v>85</v>
      </c>
      <c r="B17" s="25">
        <v>112</v>
      </c>
      <c r="C17" s="44">
        <v>117</v>
      </c>
      <c r="D17" s="8"/>
      <c r="E17" s="8"/>
      <c r="F17" s="30"/>
    </row>
    <row r="18" spans="1:6" ht="15" customHeight="1" x14ac:dyDescent="0.2">
      <c r="A18" s="38" t="s">
        <v>117</v>
      </c>
      <c r="B18" s="13">
        <v>2</v>
      </c>
      <c r="C18" s="28">
        <v>2</v>
      </c>
      <c r="D18" s="8"/>
      <c r="E18" s="8"/>
      <c r="F18" s="30"/>
    </row>
    <row r="19" spans="1:6" ht="15" customHeight="1" x14ac:dyDescent="0.2">
      <c r="A19" s="33" t="s">
        <v>118</v>
      </c>
      <c r="B19" s="25">
        <v>5</v>
      </c>
      <c r="C19" s="44">
        <v>7</v>
      </c>
      <c r="D19" s="8"/>
      <c r="E19" s="8"/>
      <c r="F19" s="30"/>
    </row>
    <row r="20" spans="1:6" ht="15" customHeight="1" x14ac:dyDescent="0.2">
      <c r="A20" s="38" t="s">
        <v>95</v>
      </c>
      <c r="B20" s="13">
        <v>36</v>
      </c>
      <c r="C20" s="13">
        <v>41</v>
      </c>
      <c r="D20" s="8"/>
      <c r="E20" s="8"/>
      <c r="F20" s="30"/>
    </row>
    <row r="21" spans="1:6" ht="15" customHeight="1" x14ac:dyDescent="0.2">
      <c r="A21" s="33" t="s">
        <v>90</v>
      </c>
      <c r="B21" s="25">
        <v>252</v>
      </c>
      <c r="C21" s="25">
        <v>269</v>
      </c>
      <c r="D21" s="45"/>
      <c r="E21" s="45"/>
      <c r="F21" s="30"/>
    </row>
    <row r="22" spans="1:6" x14ac:dyDescent="0.2">
      <c r="A22" s="29" t="s">
        <v>186</v>
      </c>
      <c r="B22" s="8"/>
      <c r="C22" s="42"/>
      <c r="D22" s="42"/>
      <c r="E22" s="42"/>
      <c r="F22" s="30"/>
    </row>
  </sheetData>
  <phoneticPr fontId="4" type="noConversion"/>
  <pageMargins left="0.39370078740157477" right="0.39370078740157477" top="0.59055118110236215" bottom="0.59055118110236215" header="0" footer="0"/>
  <pageSetup paperSize="9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>
    <pageSetUpPr fitToPage="1"/>
  </sheetPr>
  <dimension ref="A1:F15"/>
  <sheetViews>
    <sheetView workbookViewId="0"/>
  </sheetViews>
  <sheetFormatPr baseColWidth="10" defaultRowHeight="12.75" x14ac:dyDescent="0.2"/>
  <cols>
    <col min="1" max="1" width="47" customWidth="1"/>
    <col min="2" max="2" width="12" customWidth="1"/>
    <col min="3" max="4" width="12" style="7" customWidth="1"/>
  </cols>
  <sheetData>
    <row r="1" spans="1:6" ht="15.75" customHeight="1" x14ac:dyDescent="0.2">
      <c r="A1" s="41" t="s">
        <v>195</v>
      </c>
      <c r="B1" s="8"/>
      <c r="C1" s="42"/>
      <c r="D1" s="42"/>
      <c r="E1" s="8"/>
      <c r="F1" s="8"/>
    </row>
    <row r="2" spans="1:6" x14ac:dyDescent="0.2">
      <c r="A2" s="8"/>
      <c r="B2" s="8"/>
      <c r="C2" s="42"/>
      <c r="D2" s="42"/>
      <c r="E2" s="8"/>
      <c r="F2" s="8"/>
    </row>
    <row r="3" spans="1:6" ht="38.25" x14ac:dyDescent="0.2">
      <c r="A3" s="43"/>
      <c r="B3" s="46" t="s">
        <v>96</v>
      </c>
      <c r="C3" s="46" t="s">
        <v>97</v>
      </c>
      <c r="D3" s="46" t="s">
        <v>107</v>
      </c>
      <c r="E3" s="46" t="s">
        <v>98</v>
      </c>
      <c r="F3" s="46" t="s">
        <v>203</v>
      </c>
    </row>
    <row r="4" spans="1:6" ht="15" customHeight="1" x14ac:dyDescent="0.2">
      <c r="A4" s="30" t="s">
        <v>114</v>
      </c>
      <c r="B4" s="13">
        <v>5</v>
      </c>
      <c r="C4" s="13">
        <v>26</v>
      </c>
      <c r="D4" s="28">
        <v>5</v>
      </c>
      <c r="E4" s="28">
        <v>20</v>
      </c>
      <c r="F4" s="28">
        <v>5</v>
      </c>
    </row>
    <row r="5" spans="1:6" ht="15" customHeight="1" x14ac:dyDescent="0.2">
      <c r="A5" s="40" t="s">
        <v>12</v>
      </c>
      <c r="B5" s="25">
        <v>29</v>
      </c>
      <c r="C5" s="25">
        <v>145</v>
      </c>
      <c r="D5" s="25">
        <v>29</v>
      </c>
      <c r="E5" s="25">
        <v>87</v>
      </c>
      <c r="F5" s="25">
        <v>29</v>
      </c>
    </row>
    <row r="6" spans="1:6" ht="15" customHeight="1" x14ac:dyDescent="0.2">
      <c r="A6" s="30" t="s">
        <v>14</v>
      </c>
      <c r="B6" s="13">
        <v>16</v>
      </c>
      <c r="C6" s="13">
        <v>49</v>
      </c>
      <c r="D6" s="28">
        <v>51</v>
      </c>
      <c r="E6" s="28">
        <v>27</v>
      </c>
      <c r="F6" s="28">
        <v>11</v>
      </c>
    </row>
    <row r="7" spans="1:6" ht="15" customHeight="1" x14ac:dyDescent="0.2">
      <c r="A7" s="40" t="s">
        <v>11</v>
      </c>
      <c r="B7" s="25">
        <v>22</v>
      </c>
      <c r="C7" s="25">
        <v>73</v>
      </c>
      <c r="D7" s="25">
        <v>42</v>
      </c>
      <c r="E7" s="25">
        <v>43</v>
      </c>
      <c r="F7" s="25">
        <v>9</v>
      </c>
    </row>
    <row r="8" spans="1:6" ht="15" customHeight="1" x14ac:dyDescent="0.2">
      <c r="A8" s="30" t="s">
        <v>15</v>
      </c>
      <c r="B8" s="13">
        <v>4</v>
      </c>
      <c r="C8" s="13">
        <v>16</v>
      </c>
      <c r="D8" s="28">
        <v>4</v>
      </c>
      <c r="E8" s="28">
        <v>8</v>
      </c>
      <c r="F8" s="28">
        <v>4</v>
      </c>
    </row>
    <row r="9" spans="1:6" ht="15" customHeight="1" x14ac:dyDescent="0.2">
      <c r="A9" s="40" t="s">
        <v>18</v>
      </c>
      <c r="B9" s="25">
        <v>21</v>
      </c>
      <c r="C9" s="25">
        <v>105</v>
      </c>
      <c r="D9" s="25">
        <v>21</v>
      </c>
      <c r="E9" s="25">
        <v>63</v>
      </c>
      <c r="F9" s="25">
        <v>21</v>
      </c>
    </row>
    <row r="10" spans="1:6" ht="15" customHeight="1" x14ac:dyDescent="0.2">
      <c r="A10" s="30" t="s">
        <v>16</v>
      </c>
      <c r="B10" s="13">
        <v>4</v>
      </c>
      <c r="C10" s="13">
        <v>13</v>
      </c>
      <c r="D10" s="28">
        <v>4</v>
      </c>
      <c r="E10" s="28">
        <v>4</v>
      </c>
      <c r="F10" s="28">
        <v>4</v>
      </c>
    </row>
    <row r="11" spans="1:6" ht="15" customHeight="1" x14ac:dyDescent="0.2">
      <c r="A11" s="40" t="s">
        <v>19</v>
      </c>
      <c r="B11" s="25">
        <v>4</v>
      </c>
      <c r="C11" s="25">
        <v>9</v>
      </c>
      <c r="D11" s="25">
        <v>2</v>
      </c>
      <c r="E11" s="25">
        <v>6</v>
      </c>
      <c r="F11" s="25">
        <v>2</v>
      </c>
    </row>
    <row r="12" spans="1:6" ht="15" customHeight="1" x14ac:dyDescent="0.2">
      <c r="A12" s="30" t="s">
        <v>20</v>
      </c>
      <c r="B12" s="13">
        <v>26</v>
      </c>
      <c r="C12" s="13">
        <v>103</v>
      </c>
      <c r="D12" s="28">
        <v>19</v>
      </c>
      <c r="E12" s="28">
        <v>50</v>
      </c>
      <c r="F12" s="28">
        <v>19</v>
      </c>
    </row>
    <row r="13" spans="1:6" ht="15" customHeight="1" x14ac:dyDescent="0.2">
      <c r="A13" s="40" t="s">
        <v>22</v>
      </c>
      <c r="B13" s="25">
        <v>10</v>
      </c>
      <c r="C13" s="25">
        <v>30</v>
      </c>
      <c r="D13" s="25">
        <v>10</v>
      </c>
      <c r="E13" s="25">
        <v>20</v>
      </c>
      <c r="F13" s="25">
        <v>10</v>
      </c>
    </row>
    <row r="14" spans="1:6" ht="15" customHeight="1" x14ac:dyDescent="0.2">
      <c r="A14" s="30" t="s">
        <v>24</v>
      </c>
      <c r="B14" s="13">
        <v>37</v>
      </c>
      <c r="C14" s="13">
        <v>70</v>
      </c>
      <c r="D14" s="28">
        <v>18</v>
      </c>
      <c r="E14" s="28">
        <v>38</v>
      </c>
      <c r="F14" s="28">
        <v>18</v>
      </c>
    </row>
    <row r="15" spans="1:6" ht="12.75" customHeight="1" x14ac:dyDescent="0.2">
      <c r="A15" s="29" t="s">
        <v>186</v>
      </c>
      <c r="B15" s="8"/>
      <c r="C15" s="42"/>
      <c r="D15" s="42"/>
      <c r="E15" s="8"/>
      <c r="F15" s="8"/>
    </row>
  </sheetData>
  <phoneticPr fontId="4" type="noConversion"/>
  <pageMargins left="0.39370078740157477" right="0.39370078740157477" top="0.59055118110236215" bottom="0.59055118110236215" header="0" footer="0"/>
  <pageSetup paperSize="9" scale="92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>
    <pageSetUpPr fitToPage="1"/>
  </sheetPr>
  <dimension ref="A1"/>
  <sheetViews>
    <sheetView workbookViewId="0"/>
  </sheetViews>
  <sheetFormatPr baseColWidth="10" defaultRowHeight="12.75" x14ac:dyDescent="0.2"/>
  <sheetData>
    <row r="1" spans="1:1" ht="15.75" customHeight="1" x14ac:dyDescent="0.25">
      <c r="A1" s="9" t="s">
        <v>123</v>
      </c>
    </row>
  </sheetData>
  <phoneticPr fontId="0" type="noConversion"/>
  <pageMargins left="0.39370078740157477" right="0.39370078740157477" top="0.59055118110236215" bottom="0.59055118110236215" header="0" footer="0"/>
  <pageSetup paperSize="9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4">
    <pageSetUpPr fitToPage="1"/>
  </sheetPr>
  <dimension ref="A1:N23"/>
  <sheetViews>
    <sheetView zoomScaleNormal="100" workbookViewId="0"/>
  </sheetViews>
  <sheetFormatPr baseColWidth="10" defaultColWidth="11.42578125" defaultRowHeight="12.75" x14ac:dyDescent="0.2"/>
  <cols>
    <col min="1" max="1" width="55.7109375" style="10" customWidth="1"/>
    <col min="2" max="10" width="9.140625" style="10" customWidth="1"/>
    <col min="11" max="16384" width="11.42578125" style="10"/>
  </cols>
  <sheetData>
    <row r="1" spans="1:14" ht="15.75" customHeight="1" x14ac:dyDescent="0.2">
      <c r="A1" s="11" t="s">
        <v>196</v>
      </c>
    </row>
    <row r="3" spans="1:14" ht="18" customHeight="1" x14ac:dyDescent="0.2">
      <c r="A3" s="15"/>
      <c r="B3" s="75" t="s">
        <v>157</v>
      </c>
      <c r="C3" s="75"/>
      <c r="D3" s="75"/>
      <c r="E3" s="75" t="s">
        <v>144</v>
      </c>
      <c r="F3" s="75"/>
      <c r="G3" s="75"/>
      <c r="H3" s="75" t="s">
        <v>124</v>
      </c>
      <c r="I3" s="75"/>
      <c r="J3" s="75"/>
    </row>
    <row r="4" spans="1:14" ht="28.15" customHeight="1" x14ac:dyDescent="0.2">
      <c r="A4" s="15"/>
      <c r="B4" s="16">
        <v>2020</v>
      </c>
      <c r="C4" s="16">
        <v>2021</v>
      </c>
      <c r="D4" s="64" t="s">
        <v>197</v>
      </c>
      <c r="E4" s="16">
        <v>2020</v>
      </c>
      <c r="F4" s="16">
        <v>2021</v>
      </c>
      <c r="G4" s="64" t="s">
        <v>197</v>
      </c>
      <c r="H4" s="16">
        <v>2020</v>
      </c>
      <c r="I4" s="16">
        <v>2021</v>
      </c>
      <c r="J4" s="64" t="s">
        <v>197</v>
      </c>
    </row>
    <row r="5" spans="1:14" ht="15" customHeight="1" x14ac:dyDescent="0.2">
      <c r="A5" s="66" t="s">
        <v>3</v>
      </c>
      <c r="B5" s="70">
        <f>SUM(B6:B10)+SUM(B13:B14)+SUM(B17:B20)</f>
        <v>39153</v>
      </c>
      <c r="C5" s="70">
        <f>SUM(C6:C10)+SUM(C13:C14)+SUM(C17:C20)</f>
        <v>53358</v>
      </c>
      <c r="D5" s="62">
        <f>(C5-B5)/B5</f>
        <v>0.36280744770515672</v>
      </c>
      <c r="E5" s="70">
        <f>SUM(E6:E10)+SUM(E13:E14)+SUM(E17:E20)</f>
        <v>102117</v>
      </c>
      <c r="F5" s="70">
        <f>SUM(F6:F10)+SUM(F13:F14)+SUM(F17:F20)</f>
        <v>124238</v>
      </c>
      <c r="G5" s="62">
        <f>(F5-E5)/E5</f>
        <v>0.21662406847047994</v>
      </c>
      <c r="H5" s="70">
        <f t="shared" ref="H5:I5" si="0">SUM(H6:H10)+SUM(H13:H14)+SUM(H17:H20)</f>
        <v>193222</v>
      </c>
      <c r="I5" s="70">
        <f t="shared" si="0"/>
        <v>225337</v>
      </c>
      <c r="J5" s="62">
        <f>(I5-H5)/H5</f>
        <v>0.16620778172257816</v>
      </c>
      <c r="L5" s="31"/>
      <c r="M5" s="20"/>
      <c r="N5" s="20"/>
    </row>
    <row r="6" spans="1:14" ht="15" customHeight="1" x14ac:dyDescent="0.2">
      <c r="A6" s="40" t="s">
        <v>119</v>
      </c>
      <c r="B6" s="44">
        <v>5</v>
      </c>
      <c r="C6" s="44">
        <v>7</v>
      </c>
      <c r="D6" s="71">
        <f t="shared" ref="D6:D20" si="1">(C6-B6)/B6</f>
        <v>0.4</v>
      </c>
      <c r="E6" s="44">
        <v>14</v>
      </c>
      <c r="F6" s="44">
        <v>22</v>
      </c>
      <c r="G6" s="71">
        <f t="shared" ref="G6:G9" si="2">(F6-E6)/E6</f>
        <v>0.5714285714285714</v>
      </c>
      <c r="H6" s="44">
        <v>37</v>
      </c>
      <c r="I6" s="44">
        <v>35</v>
      </c>
      <c r="J6" s="71">
        <f t="shared" ref="J6:J9" si="3">(I6-H6)/H6</f>
        <v>-5.4054054054054057E-2</v>
      </c>
      <c r="L6" s="31"/>
      <c r="M6" s="31"/>
      <c r="N6" s="31"/>
    </row>
    <row r="7" spans="1:14" s="31" customFormat="1" ht="15" customHeight="1" x14ac:dyDescent="0.2">
      <c r="A7" s="31" t="s">
        <v>146</v>
      </c>
      <c r="B7" s="14">
        <v>31</v>
      </c>
      <c r="C7" s="14">
        <v>37</v>
      </c>
      <c r="D7" s="65">
        <f t="shared" si="1"/>
        <v>0.19354838709677419</v>
      </c>
      <c r="E7" s="14">
        <v>53</v>
      </c>
      <c r="F7" s="14">
        <v>65</v>
      </c>
      <c r="G7" s="65">
        <f t="shared" si="2"/>
        <v>0.22641509433962265</v>
      </c>
      <c r="H7" s="14">
        <v>89</v>
      </c>
      <c r="I7" s="14">
        <v>117</v>
      </c>
      <c r="J7" s="65">
        <f t="shared" si="3"/>
        <v>0.3146067415730337</v>
      </c>
    </row>
    <row r="8" spans="1:14" s="31" customFormat="1" ht="15" customHeight="1" x14ac:dyDescent="0.2">
      <c r="A8" s="40" t="s">
        <v>147</v>
      </c>
      <c r="B8" s="44">
        <v>380</v>
      </c>
      <c r="C8" s="44">
        <v>555</v>
      </c>
      <c r="D8" s="71">
        <f t="shared" si="1"/>
        <v>0.46052631578947367</v>
      </c>
      <c r="E8" s="44">
        <v>892</v>
      </c>
      <c r="F8" s="44">
        <v>1241</v>
      </c>
      <c r="G8" s="71">
        <f t="shared" si="2"/>
        <v>0.39125560538116594</v>
      </c>
      <c r="H8" s="44">
        <v>1731</v>
      </c>
      <c r="I8" s="44">
        <v>2406</v>
      </c>
      <c r="J8" s="71">
        <f t="shared" si="3"/>
        <v>0.389948006932409</v>
      </c>
      <c r="M8" s="20"/>
      <c r="N8" s="20"/>
    </row>
    <row r="9" spans="1:14" s="31" customFormat="1" ht="15" customHeight="1" x14ac:dyDescent="0.2">
      <c r="A9" s="31" t="s">
        <v>148</v>
      </c>
      <c r="B9" s="14">
        <v>2</v>
      </c>
      <c r="C9" s="14">
        <v>1</v>
      </c>
      <c r="D9" s="65">
        <f t="shared" si="1"/>
        <v>-0.5</v>
      </c>
      <c r="E9" s="14">
        <v>8</v>
      </c>
      <c r="F9" s="14">
        <v>2</v>
      </c>
      <c r="G9" s="65">
        <f t="shared" si="2"/>
        <v>-0.75</v>
      </c>
      <c r="H9" s="14">
        <v>14</v>
      </c>
      <c r="I9" s="14">
        <v>7</v>
      </c>
      <c r="J9" s="65">
        <f t="shared" si="3"/>
        <v>-0.5</v>
      </c>
    </row>
    <row r="10" spans="1:14" s="31" customFormat="1" ht="15" customHeight="1" x14ac:dyDescent="0.2">
      <c r="A10" s="40" t="s">
        <v>149</v>
      </c>
      <c r="B10" s="44">
        <v>285</v>
      </c>
      <c r="C10" s="44">
        <v>469</v>
      </c>
      <c r="D10" s="71">
        <f t="shared" si="1"/>
        <v>0.64561403508771931</v>
      </c>
      <c r="E10" s="44">
        <v>779</v>
      </c>
      <c r="F10" s="44">
        <v>1081</v>
      </c>
      <c r="G10" s="71">
        <f t="shared" ref="G10:G20" si="4">(F10-E10)/E10</f>
        <v>0.38767650834403083</v>
      </c>
      <c r="H10" s="44">
        <v>1518</v>
      </c>
      <c r="I10" s="44">
        <v>2173</v>
      </c>
      <c r="J10" s="71">
        <f t="shared" ref="J10:J19" si="5">(I10-H10)/H10</f>
        <v>0.43148880105401843</v>
      </c>
      <c r="L10" s="10"/>
      <c r="M10" s="67"/>
      <c r="N10" s="67"/>
    </row>
    <row r="11" spans="1:14" ht="15" customHeight="1" x14ac:dyDescent="0.2">
      <c r="A11" s="26" t="s">
        <v>150</v>
      </c>
      <c r="B11" s="14">
        <v>41</v>
      </c>
      <c r="C11" s="14">
        <v>61</v>
      </c>
      <c r="D11" s="65">
        <f t="shared" si="1"/>
        <v>0.48780487804878048</v>
      </c>
      <c r="E11" s="14">
        <v>92</v>
      </c>
      <c r="F11" s="14">
        <v>124</v>
      </c>
      <c r="G11" s="65">
        <f t="shared" si="4"/>
        <v>0.34782608695652173</v>
      </c>
      <c r="H11" s="14">
        <v>186</v>
      </c>
      <c r="I11" s="14">
        <v>236</v>
      </c>
      <c r="J11" s="65">
        <f t="shared" si="5"/>
        <v>0.26881720430107525</v>
      </c>
    </row>
    <row r="12" spans="1:14" ht="15" customHeight="1" x14ac:dyDescent="0.2">
      <c r="A12" s="33" t="s">
        <v>151</v>
      </c>
      <c r="B12" s="44">
        <v>244</v>
      </c>
      <c r="C12" s="44">
        <v>408</v>
      </c>
      <c r="D12" s="71">
        <f t="shared" si="1"/>
        <v>0.67213114754098358</v>
      </c>
      <c r="E12" s="44">
        <v>687</v>
      </c>
      <c r="F12" s="44">
        <v>957</v>
      </c>
      <c r="G12" s="71">
        <f t="shared" si="4"/>
        <v>0.3930131004366812</v>
      </c>
      <c r="H12" s="44">
        <v>1332</v>
      </c>
      <c r="I12" s="44">
        <v>1937</v>
      </c>
      <c r="J12" s="71">
        <f t="shared" si="5"/>
        <v>0.45420420420420421</v>
      </c>
      <c r="L12" s="31"/>
      <c r="M12" s="20"/>
      <c r="N12" s="20"/>
    </row>
    <row r="13" spans="1:14" s="31" customFormat="1" ht="15" customHeight="1" x14ac:dyDescent="0.2">
      <c r="A13" s="31" t="s">
        <v>125</v>
      </c>
      <c r="B13" s="14">
        <v>1414</v>
      </c>
      <c r="C13" s="14">
        <v>1994</v>
      </c>
      <c r="D13" s="65">
        <f t="shared" si="1"/>
        <v>0.41018387553041019</v>
      </c>
      <c r="E13" s="14">
        <v>2355</v>
      </c>
      <c r="F13" s="14">
        <v>3063</v>
      </c>
      <c r="G13" s="65">
        <f t="shared" si="4"/>
        <v>0.30063694267515922</v>
      </c>
      <c r="H13" s="14">
        <v>3772</v>
      </c>
      <c r="I13" s="14">
        <v>4578</v>
      </c>
      <c r="J13" s="65">
        <f t="shared" si="5"/>
        <v>0.21367974549310711</v>
      </c>
      <c r="M13" s="20"/>
      <c r="N13" s="20"/>
    </row>
    <row r="14" spans="1:14" s="31" customFormat="1" ht="15" customHeight="1" x14ac:dyDescent="0.2">
      <c r="A14" s="40" t="s">
        <v>152</v>
      </c>
      <c r="B14" s="44">
        <v>1915</v>
      </c>
      <c r="C14" s="44">
        <v>2303</v>
      </c>
      <c r="D14" s="71">
        <f t="shared" si="1"/>
        <v>0.20261096605744125</v>
      </c>
      <c r="E14" s="44">
        <v>7018</v>
      </c>
      <c r="F14" s="44">
        <v>7699</v>
      </c>
      <c r="G14" s="71">
        <f t="shared" si="4"/>
        <v>9.7036192647477912E-2</v>
      </c>
      <c r="H14" s="44">
        <v>15187</v>
      </c>
      <c r="I14" s="44">
        <v>15920</v>
      </c>
      <c r="J14" s="71">
        <f t="shared" si="5"/>
        <v>4.8264963455587014E-2</v>
      </c>
      <c r="M14" s="20"/>
      <c r="N14" s="20"/>
    </row>
    <row r="15" spans="1:14" s="31" customFormat="1" ht="15" customHeight="1" x14ac:dyDescent="0.2">
      <c r="A15" s="26" t="s">
        <v>120</v>
      </c>
      <c r="B15" s="14">
        <v>1162</v>
      </c>
      <c r="C15" s="14">
        <v>1754</v>
      </c>
      <c r="D15" s="65">
        <f t="shared" si="1"/>
        <v>0.50946643717728057</v>
      </c>
      <c r="E15" s="14">
        <v>5077</v>
      </c>
      <c r="F15" s="14">
        <v>6054</v>
      </c>
      <c r="G15" s="65">
        <f t="shared" si="4"/>
        <v>0.19243647823517826</v>
      </c>
      <c r="H15" s="14">
        <v>11681</v>
      </c>
      <c r="I15" s="14">
        <v>12853</v>
      </c>
      <c r="J15" s="65">
        <f t="shared" si="5"/>
        <v>0.1003338755243558</v>
      </c>
      <c r="M15" s="20"/>
      <c r="N15" s="20"/>
    </row>
    <row r="16" spans="1:14" s="31" customFormat="1" ht="15" customHeight="1" x14ac:dyDescent="0.2">
      <c r="A16" s="33" t="s">
        <v>168</v>
      </c>
      <c r="B16" s="44">
        <f>B14-B15</f>
        <v>753</v>
      </c>
      <c r="C16" s="44">
        <f>C14-C15</f>
        <v>549</v>
      </c>
      <c r="D16" s="71">
        <f t="shared" si="1"/>
        <v>-0.27091633466135456</v>
      </c>
      <c r="E16" s="44">
        <f>E14-E15</f>
        <v>1941</v>
      </c>
      <c r="F16" s="44">
        <f>F14-F15</f>
        <v>1645</v>
      </c>
      <c r="G16" s="71">
        <f t="shared" si="4"/>
        <v>-0.1524987120041216</v>
      </c>
      <c r="H16" s="44">
        <f t="shared" ref="H16:I16" si="6">H14-H15</f>
        <v>3506</v>
      </c>
      <c r="I16" s="44">
        <f t="shared" si="6"/>
        <v>3067</v>
      </c>
      <c r="J16" s="71">
        <f t="shared" si="5"/>
        <v>-0.12521391899600684</v>
      </c>
      <c r="M16" s="20"/>
      <c r="N16" s="20"/>
    </row>
    <row r="17" spans="1:14" ht="15" customHeight="1" x14ac:dyDescent="0.2">
      <c r="A17" s="31" t="s">
        <v>122</v>
      </c>
      <c r="B17" s="14">
        <v>12229</v>
      </c>
      <c r="C17" s="14">
        <v>19863</v>
      </c>
      <c r="D17" s="65">
        <f t="shared" si="1"/>
        <v>0.62425382288003928</v>
      </c>
      <c r="E17" s="14">
        <v>24012</v>
      </c>
      <c r="F17" s="14">
        <v>34443</v>
      </c>
      <c r="G17" s="65">
        <f t="shared" si="4"/>
        <v>0.43440779610194902</v>
      </c>
      <c r="H17" s="14">
        <v>43801</v>
      </c>
      <c r="I17" s="14">
        <v>57738</v>
      </c>
      <c r="J17" s="65">
        <f t="shared" si="5"/>
        <v>0.31818908244104016</v>
      </c>
      <c r="L17" s="31"/>
      <c r="M17" s="20"/>
      <c r="N17" s="20"/>
    </row>
    <row r="18" spans="1:14" ht="15" customHeight="1" x14ac:dyDescent="0.2">
      <c r="A18" s="40" t="s">
        <v>153</v>
      </c>
      <c r="B18" s="44">
        <v>488</v>
      </c>
      <c r="C18" s="44">
        <v>615</v>
      </c>
      <c r="D18" s="71">
        <f t="shared" si="1"/>
        <v>0.26024590163934425</v>
      </c>
      <c r="E18" s="44">
        <v>1257</v>
      </c>
      <c r="F18" s="44">
        <v>1338</v>
      </c>
      <c r="G18" s="71">
        <f t="shared" si="4"/>
        <v>6.4439140811455853E-2</v>
      </c>
      <c r="H18" s="44">
        <v>2377</v>
      </c>
      <c r="I18" s="44">
        <v>2491</v>
      </c>
      <c r="J18" s="71">
        <f t="shared" si="5"/>
        <v>4.7959612957509466E-2</v>
      </c>
      <c r="L18" s="31"/>
      <c r="M18" s="20"/>
      <c r="N18" s="20"/>
    </row>
    <row r="19" spans="1:14" s="31" customFormat="1" ht="15" customHeight="1" x14ac:dyDescent="0.2">
      <c r="A19" s="31" t="s">
        <v>121</v>
      </c>
      <c r="B19" s="14">
        <v>317</v>
      </c>
      <c r="C19" s="14">
        <v>275</v>
      </c>
      <c r="D19" s="65">
        <f t="shared" si="1"/>
        <v>-0.13249211356466878</v>
      </c>
      <c r="E19" s="14">
        <v>907</v>
      </c>
      <c r="F19" s="14">
        <v>904</v>
      </c>
      <c r="G19" s="65">
        <f t="shared" si="4"/>
        <v>-3.3076074972436605E-3</v>
      </c>
      <c r="H19" s="14">
        <v>1863</v>
      </c>
      <c r="I19" s="14">
        <v>1983</v>
      </c>
      <c r="J19" s="65">
        <f t="shared" si="5"/>
        <v>6.4412238325281798E-2</v>
      </c>
      <c r="L19" s="10"/>
      <c r="M19" s="67"/>
      <c r="N19" s="67"/>
    </row>
    <row r="20" spans="1:14" ht="15" customHeight="1" x14ac:dyDescent="0.2">
      <c r="A20" s="40" t="s">
        <v>162</v>
      </c>
      <c r="B20" s="44">
        <v>22087</v>
      </c>
      <c r="C20" s="44">
        <v>27239</v>
      </c>
      <c r="D20" s="71">
        <f t="shared" si="1"/>
        <v>0.23325938334767057</v>
      </c>
      <c r="E20" s="44">
        <v>64822</v>
      </c>
      <c r="F20" s="44">
        <v>74380</v>
      </c>
      <c r="G20" s="71">
        <f t="shared" si="4"/>
        <v>0.14744993983524113</v>
      </c>
      <c r="H20" s="44">
        <v>122833</v>
      </c>
      <c r="I20" s="44">
        <v>137889</v>
      </c>
      <c r="J20" s="71">
        <f>(I20-H20)/H20</f>
        <v>0.12257292421417697</v>
      </c>
      <c r="M20" s="67"/>
      <c r="N20" s="67"/>
    </row>
    <row r="21" spans="1:14" s="31" customFormat="1" ht="13.5" customHeight="1" x14ac:dyDescent="0.2">
      <c r="A21" s="29" t="s">
        <v>198</v>
      </c>
      <c r="B21" s="10"/>
      <c r="C21" s="10"/>
      <c r="D21" s="10"/>
      <c r="E21" s="10"/>
      <c r="F21" s="10"/>
      <c r="G21" s="10"/>
      <c r="H21" s="10"/>
      <c r="I21" s="10"/>
      <c r="J21" s="10"/>
    </row>
    <row r="22" spans="1:14" s="31" customFormat="1" ht="13.5" customHeight="1" x14ac:dyDescent="0.2">
      <c r="A22" s="29" t="s">
        <v>202</v>
      </c>
      <c r="B22" s="10"/>
      <c r="C22" s="10"/>
      <c r="D22" s="10"/>
      <c r="E22" s="10"/>
      <c r="F22" s="10"/>
      <c r="G22" s="10"/>
      <c r="H22" s="10"/>
      <c r="I22" s="10"/>
      <c r="J22" s="10"/>
    </row>
    <row r="23" spans="1:14" ht="12.75" customHeight="1" x14ac:dyDescent="0.2"/>
  </sheetData>
  <mergeCells count="3">
    <mergeCell ref="B3:D3"/>
    <mergeCell ref="E3:G3"/>
    <mergeCell ref="H3:J3"/>
  </mergeCells>
  <phoneticPr fontId="0" type="noConversion"/>
  <pageMargins left="0.39370078740157477" right="0.39370078740157477" top="0.59055118110236215" bottom="0.59055118110236215" header="0" footer="0"/>
  <pageSetup paperSize="9" orientation="landscape" horizontalDpi="300" verticalDpi="300" r:id="rId1"/>
  <headerFooter alignWithMargins="0">
    <oddHeader>&amp;L&amp;"Times New Roman,Normal"&amp;9Oficina d'Estadística&amp;R&amp;"Times New Roman,Normal"&amp;9Ajuntament de València</oddHeader>
  </headerFooter>
  <ignoredErrors>
    <ignoredError sqref="D5:D20 G5:G20" formula="1"/>
  </ignoredError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5">
    <pageSetUpPr fitToPage="1"/>
  </sheetPr>
  <dimension ref="A1:G21"/>
  <sheetViews>
    <sheetView zoomScaleNormal="100" workbookViewId="0"/>
  </sheetViews>
  <sheetFormatPr baseColWidth="10" defaultColWidth="11.42578125" defaultRowHeight="12.75" x14ac:dyDescent="0.2"/>
  <cols>
    <col min="1" max="1" width="55.7109375" style="10" customWidth="1"/>
    <col min="2" max="6" width="10" style="10" customWidth="1"/>
    <col min="7" max="16384" width="11.42578125" style="10"/>
  </cols>
  <sheetData>
    <row r="1" spans="1:7" ht="15.75" customHeight="1" x14ac:dyDescent="0.2">
      <c r="A1" s="11" t="s">
        <v>199</v>
      </c>
    </row>
    <row r="3" spans="1:7" s="12" customFormat="1" ht="32.25" customHeight="1" x14ac:dyDescent="0.2">
      <c r="A3" s="16"/>
      <c r="B3" s="16" t="s">
        <v>3</v>
      </c>
      <c r="C3" s="64" t="s">
        <v>158</v>
      </c>
      <c r="D3" s="64" t="s">
        <v>160</v>
      </c>
      <c r="E3" s="64" t="s">
        <v>159</v>
      </c>
      <c r="F3" s="64" t="s">
        <v>161</v>
      </c>
    </row>
    <row r="4" spans="1:7" ht="15" customHeight="1" x14ac:dyDescent="0.2">
      <c r="A4" s="54" t="s">
        <v>157</v>
      </c>
      <c r="B4" s="69">
        <v>53358</v>
      </c>
      <c r="C4" s="69">
        <f>SUM(C5:C9)+SUM(C12:C13)+SUM(C16:C19)</f>
        <v>10459</v>
      </c>
      <c r="D4" s="69">
        <v>12821</v>
      </c>
      <c r="E4" s="69">
        <v>15022</v>
      </c>
      <c r="F4" s="69">
        <v>15056</v>
      </c>
      <c r="G4" s="67"/>
    </row>
    <row r="5" spans="1:7" ht="15" customHeight="1" x14ac:dyDescent="0.2">
      <c r="A5" s="40" t="s">
        <v>119</v>
      </c>
      <c r="B5" s="25">
        <v>7</v>
      </c>
      <c r="C5" s="25">
        <v>1</v>
      </c>
      <c r="D5" s="25">
        <v>3</v>
      </c>
      <c r="E5" s="25">
        <v>2</v>
      </c>
      <c r="F5" s="25">
        <v>1</v>
      </c>
      <c r="G5" s="67"/>
    </row>
    <row r="6" spans="1:7" s="31" customFormat="1" ht="15" customHeight="1" x14ac:dyDescent="0.2">
      <c r="A6" s="10" t="s">
        <v>146</v>
      </c>
      <c r="B6" s="67">
        <v>37</v>
      </c>
      <c r="C6" s="67">
        <v>7</v>
      </c>
      <c r="D6" s="67">
        <v>11</v>
      </c>
      <c r="E6" s="67">
        <v>7</v>
      </c>
      <c r="F6" s="67">
        <v>12</v>
      </c>
      <c r="G6" s="67"/>
    </row>
    <row r="7" spans="1:7" s="31" customFormat="1" ht="15" customHeight="1" x14ac:dyDescent="0.2">
      <c r="A7" s="40" t="s">
        <v>147</v>
      </c>
      <c r="B7" s="25">
        <v>555</v>
      </c>
      <c r="C7" s="25">
        <v>86</v>
      </c>
      <c r="D7" s="25">
        <v>159</v>
      </c>
      <c r="E7" s="25">
        <v>136</v>
      </c>
      <c r="F7" s="25">
        <v>174</v>
      </c>
      <c r="G7" s="67"/>
    </row>
    <row r="8" spans="1:7" s="31" customFormat="1" ht="15" customHeight="1" x14ac:dyDescent="0.2">
      <c r="A8" s="10" t="s">
        <v>148</v>
      </c>
      <c r="B8" s="67">
        <v>1</v>
      </c>
      <c r="C8" s="67">
        <v>0</v>
      </c>
      <c r="D8" s="67">
        <v>1</v>
      </c>
      <c r="E8" s="67">
        <v>0</v>
      </c>
      <c r="F8" s="67">
        <v>0</v>
      </c>
      <c r="G8" s="67"/>
    </row>
    <row r="9" spans="1:7" s="31" customFormat="1" ht="15" customHeight="1" x14ac:dyDescent="0.2">
      <c r="A9" s="40" t="s">
        <v>149</v>
      </c>
      <c r="B9" s="25">
        <v>469</v>
      </c>
      <c r="C9" s="25">
        <v>96</v>
      </c>
      <c r="D9" s="25">
        <v>122</v>
      </c>
      <c r="E9" s="25">
        <v>130</v>
      </c>
      <c r="F9" s="25">
        <v>121</v>
      </c>
      <c r="G9" s="67"/>
    </row>
    <row r="10" spans="1:7" ht="15" customHeight="1" x14ac:dyDescent="0.2">
      <c r="A10" s="68" t="s">
        <v>150</v>
      </c>
      <c r="B10" s="67">
        <v>61</v>
      </c>
      <c r="C10" s="67">
        <v>7</v>
      </c>
      <c r="D10" s="67">
        <v>16</v>
      </c>
      <c r="E10" s="67">
        <v>16</v>
      </c>
      <c r="F10" s="67">
        <v>22</v>
      </c>
      <c r="G10" s="67"/>
    </row>
    <row r="11" spans="1:7" ht="15" customHeight="1" x14ac:dyDescent="0.2">
      <c r="A11" s="33" t="s">
        <v>151</v>
      </c>
      <c r="B11" s="25">
        <v>408</v>
      </c>
      <c r="C11" s="25">
        <v>89</v>
      </c>
      <c r="D11" s="25">
        <v>106</v>
      </c>
      <c r="E11" s="25">
        <v>114</v>
      </c>
      <c r="F11" s="25">
        <v>99</v>
      </c>
      <c r="G11" s="67"/>
    </row>
    <row r="12" spans="1:7" s="31" customFormat="1" ht="15" customHeight="1" x14ac:dyDescent="0.2">
      <c r="A12" s="10" t="s">
        <v>125</v>
      </c>
      <c r="B12" s="67">
        <v>1994</v>
      </c>
      <c r="C12" s="67">
        <v>341</v>
      </c>
      <c r="D12" s="67">
        <v>451</v>
      </c>
      <c r="E12" s="67">
        <v>539</v>
      </c>
      <c r="F12" s="67">
        <v>663</v>
      </c>
      <c r="G12" s="67"/>
    </row>
    <row r="13" spans="1:7" s="31" customFormat="1" ht="15" customHeight="1" x14ac:dyDescent="0.2">
      <c r="A13" s="40" t="s">
        <v>152</v>
      </c>
      <c r="B13" s="25">
        <v>2303</v>
      </c>
      <c r="C13" s="25">
        <v>550</v>
      </c>
      <c r="D13" s="25">
        <v>529</v>
      </c>
      <c r="E13" s="25">
        <v>676</v>
      </c>
      <c r="F13" s="25">
        <v>548</v>
      </c>
      <c r="G13" s="67"/>
    </row>
    <row r="14" spans="1:7" s="31" customFormat="1" ht="15" customHeight="1" x14ac:dyDescent="0.2">
      <c r="A14" s="68" t="s">
        <v>120</v>
      </c>
      <c r="B14" s="67">
        <v>1754</v>
      </c>
      <c r="C14" s="67">
        <v>402</v>
      </c>
      <c r="D14" s="67">
        <v>388</v>
      </c>
      <c r="E14" s="67">
        <v>557</v>
      </c>
      <c r="F14" s="67">
        <v>407</v>
      </c>
      <c r="G14" s="67"/>
    </row>
    <row r="15" spans="1:7" s="31" customFormat="1" ht="15" customHeight="1" x14ac:dyDescent="0.2">
      <c r="A15" s="33" t="s">
        <v>168</v>
      </c>
      <c r="B15" s="25">
        <v>549</v>
      </c>
      <c r="C15" s="25">
        <f>C13-C14</f>
        <v>148</v>
      </c>
      <c r="D15" s="25">
        <v>141</v>
      </c>
      <c r="E15" s="25">
        <v>119</v>
      </c>
      <c r="F15" s="25">
        <v>141</v>
      </c>
      <c r="G15" s="67"/>
    </row>
    <row r="16" spans="1:7" ht="15" customHeight="1" x14ac:dyDescent="0.2">
      <c r="A16" s="10" t="s">
        <v>122</v>
      </c>
      <c r="B16" s="67">
        <v>19863</v>
      </c>
      <c r="C16" s="67">
        <v>3306</v>
      </c>
      <c r="D16" s="67">
        <v>4790</v>
      </c>
      <c r="E16" s="67">
        <v>6222</v>
      </c>
      <c r="F16" s="67">
        <v>5545</v>
      </c>
      <c r="G16" s="67"/>
    </row>
    <row r="17" spans="1:7" ht="15" customHeight="1" x14ac:dyDescent="0.2">
      <c r="A17" s="40" t="s">
        <v>153</v>
      </c>
      <c r="B17" s="25">
        <v>615</v>
      </c>
      <c r="C17" s="25">
        <v>110</v>
      </c>
      <c r="D17" s="25">
        <v>133</v>
      </c>
      <c r="E17" s="25">
        <v>171</v>
      </c>
      <c r="F17" s="25">
        <v>201</v>
      </c>
      <c r="G17" s="67"/>
    </row>
    <row r="18" spans="1:7" s="31" customFormat="1" ht="15" customHeight="1" x14ac:dyDescent="0.2">
      <c r="A18" s="10" t="s">
        <v>121</v>
      </c>
      <c r="B18" s="67">
        <v>275</v>
      </c>
      <c r="C18" s="67">
        <v>54</v>
      </c>
      <c r="D18" s="67">
        <v>68</v>
      </c>
      <c r="E18" s="67">
        <v>63</v>
      </c>
      <c r="F18" s="67">
        <v>90</v>
      </c>
      <c r="G18" s="67"/>
    </row>
    <row r="19" spans="1:7" s="31" customFormat="1" ht="15" customHeight="1" x14ac:dyDescent="0.2">
      <c r="A19" s="40" t="s">
        <v>162</v>
      </c>
      <c r="B19" s="25">
        <v>27239</v>
      </c>
      <c r="C19" s="25">
        <v>5908</v>
      </c>
      <c r="D19" s="25">
        <v>6554</v>
      </c>
      <c r="E19" s="25">
        <v>7076</v>
      </c>
      <c r="F19" s="25">
        <v>7701</v>
      </c>
      <c r="G19" s="67"/>
    </row>
    <row r="20" spans="1:7" s="31" customFormat="1" ht="14.25" customHeight="1" x14ac:dyDescent="0.2">
      <c r="A20" s="29" t="s">
        <v>163</v>
      </c>
      <c r="B20" s="10"/>
      <c r="C20" s="10"/>
      <c r="D20" s="10"/>
      <c r="E20" s="10"/>
      <c r="F20" s="10"/>
      <c r="G20" s="67"/>
    </row>
    <row r="21" spans="1:7" ht="14.25" customHeight="1" x14ac:dyDescent="0.2">
      <c r="A21" s="29" t="s">
        <v>202</v>
      </c>
      <c r="G21" s="67"/>
    </row>
  </sheetData>
  <pageMargins left="0.39370078740157477" right="0.39370078740157477" top="0.59055118110236215" bottom="0.59055118110236215" header="0" footer="0"/>
  <pageSetup paperSize="9" orientation="landscape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/>
  <dimension ref="D2:D18"/>
  <sheetViews>
    <sheetView workbookViewId="0"/>
  </sheetViews>
  <sheetFormatPr baseColWidth="10" defaultColWidth="11.42578125" defaultRowHeight="12.75" x14ac:dyDescent="0.2"/>
  <cols>
    <col min="1" max="1" width="5.5703125" style="72" customWidth="1"/>
    <col min="2" max="2" width="75.7109375" style="72" customWidth="1"/>
    <col min="3" max="3" width="5.5703125" style="72" customWidth="1"/>
    <col min="4" max="16384" width="11.42578125" style="72"/>
  </cols>
  <sheetData>
    <row r="2" spans="4:4" x14ac:dyDescent="0.2">
      <c r="D2" s="73"/>
    </row>
    <row r="6" spans="4:4" x14ac:dyDescent="0.2">
      <c r="D6" s="73"/>
    </row>
    <row r="10" spans="4:4" x14ac:dyDescent="0.2">
      <c r="D10" s="73"/>
    </row>
    <row r="14" spans="4:4" x14ac:dyDescent="0.2">
      <c r="D14" s="73"/>
    </row>
    <row r="18" spans="4:4" x14ac:dyDescent="0.2">
      <c r="D18" s="73"/>
    </row>
  </sheetData>
  <pageMargins left="0.39370078740157477" right="0.39370078740157477" top="0.59055118110236215" bottom="0.59055118110236215" header="0" footer="0"/>
  <pageSetup paperSize="9" orientation="portrait" horizontalDpi="4294967293" r:id="rId1"/>
  <headerFooter alignWithMargins="0">
    <oddHeader>&amp;L&amp;"Times New Roman,Normal"&amp;9Oficina d'Estadística&amp;R&amp;"Times New Roman,Normal"&amp;9Ajuntament de València</oddHead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8">
    <pageSetUpPr fitToPage="1"/>
  </sheetPr>
  <dimension ref="A1"/>
  <sheetViews>
    <sheetView workbookViewId="0"/>
  </sheetViews>
  <sheetFormatPr baseColWidth="10" defaultRowHeight="12.75" x14ac:dyDescent="0.2"/>
  <sheetData>
    <row r="1" spans="1:1" ht="15.75" customHeight="1" x14ac:dyDescent="0.25">
      <c r="A1" s="9" t="s">
        <v>170</v>
      </c>
    </row>
  </sheetData>
  <pageMargins left="0.39370078740157477" right="0.39370078740157477" top="0.59055118110236215" bottom="0.59055118110236215" header="0" footer="0"/>
  <pageSetup paperSize="9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">
    <pageSetUpPr fitToPage="1"/>
  </sheetPr>
  <dimension ref="A1:H14"/>
  <sheetViews>
    <sheetView zoomScaleNormal="100" workbookViewId="0"/>
  </sheetViews>
  <sheetFormatPr baseColWidth="10" defaultColWidth="11.42578125" defaultRowHeight="12.75" x14ac:dyDescent="0.2"/>
  <cols>
    <col min="1" max="1" width="47" style="10" customWidth="1"/>
    <col min="2" max="4" width="13.5703125" style="10" customWidth="1"/>
    <col min="5" max="16384" width="11.42578125" style="10"/>
  </cols>
  <sheetData>
    <row r="1" spans="1:8" ht="15.75" customHeight="1" x14ac:dyDescent="0.2">
      <c r="A1" s="11" t="s">
        <v>200</v>
      </c>
    </row>
    <row r="3" spans="1:8" ht="18" customHeight="1" x14ac:dyDescent="0.2">
      <c r="A3" s="15"/>
      <c r="B3" s="75" t="s">
        <v>157</v>
      </c>
      <c r="C3" s="75"/>
      <c r="D3" s="75"/>
    </row>
    <row r="4" spans="1:8" ht="28.15" customHeight="1" x14ac:dyDescent="0.2">
      <c r="A4" s="15"/>
      <c r="B4" s="16">
        <v>2020</v>
      </c>
      <c r="C4" s="16">
        <v>2021</v>
      </c>
      <c r="D4" s="64" t="s">
        <v>197</v>
      </c>
    </row>
    <row r="5" spans="1:8" ht="15" customHeight="1" x14ac:dyDescent="0.2">
      <c r="A5" s="66" t="s">
        <v>3</v>
      </c>
      <c r="B5" s="70">
        <f>SUM(B6:B12)</f>
        <v>5300</v>
      </c>
      <c r="C5" s="70">
        <f>SUM(C6:C12)</f>
        <v>5165</v>
      </c>
      <c r="D5" s="62">
        <f>(C5-B5)/B5</f>
        <v>-2.5471698113207548E-2</v>
      </c>
      <c r="F5" s="31"/>
      <c r="G5" s="20"/>
      <c r="H5" s="20"/>
    </row>
    <row r="6" spans="1:8" ht="15" customHeight="1" x14ac:dyDescent="0.2">
      <c r="A6" s="33" t="s">
        <v>176</v>
      </c>
      <c r="B6" s="44">
        <v>20</v>
      </c>
      <c r="C6" s="44">
        <v>7</v>
      </c>
      <c r="D6" s="71">
        <f t="shared" ref="D6:D12" si="0">(C6-B6)/B6</f>
        <v>-0.65</v>
      </c>
      <c r="F6" s="31"/>
      <c r="G6" s="31"/>
      <c r="H6" s="31"/>
    </row>
    <row r="7" spans="1:8" s="31" customFormat="1" ht="15" customHeight="1" x14ac:dyDescent="0.2">
      <c r="A7" s="26" t="s">
        <v>171</v>
      </c>
      <c r="B7" s="14">
        <v>12</v>
      </c>
      <c r="C7" s="14">
        <v>288</v>
      </c>
      <c r="D7" s="65">
        <f t="shared" si="0"/>
        <v>23</v>
      </c>
    </row>
    <row r="8" spans="1:8" s="31" customFormat="1" ht="15" customHeight="1" x14ac:dyDescent="0.2">
      <c r="A8" s="33" t="s">
        <v>177</v>
      </c>
      <c r="B8" s="44">
        <v>2666</v>
      </c>
      <c r="C8" s="44">
        <v>2541</v>
      </c>
      <c r="D8" s="71">
        <f t="shared" si="0"/>
        <v>-4.6886721680420108E-2</v>
      </c>
      <c r="G8" s="20"/>
      <c r="H8" s="20"/>
    </row>
    <row r="9" spans="1:8" s="31" customFormat="1" ht="15" customHeight="1" x14ac:dyDescent="0.2">
      <c r="A9" s="26" t="s">
        <v>172</v>
      </c>
      <c r="B9" s="14">
        <v>100</v>
      </c>
      <c r="C9" s="14">
        <v>142</v>
      </c>
      <c r="D9" s="65">
        <f t="shared" si="0"/>
        <v>0.42</v>
      </c>
    </row>
    <row r="10" spans="1:8" s="31" customFormat="1" ht="15" customHeight="1" x14ac:dyDescent="0.2">
      <c r="A10" s="33" t="s">
        <v>173</v>
      </c>
      <c r="B10" s="44">
        <v>1467</v>
      </c>
      <c r="C10" s="44">
        <v>1292</v>
      </c>
      <c r="D10" s="71">
        <f t="shared" si="0"/>
        <v>-0.11929107021131562</v>
      </c>
      <c r="F10" s="10"/>
      <c r="G10" s="67"/>
      <c r="H10" s="67"/>
    </row>
    <row r="11" spans="1:8" ht="15" customHeight="1" x14ac:dyDescent="0.2">
      <c r="A11" s="26" t="s">
        <v>174</v>
      </c>
      <c r="B11" s="14">
        <v>1019</v>
      </c>
      <c r="C11" s="14">
        <v>873</v>
      </c>
      <c r="D11" s="65">
        <f t="shared" si="0"/>
        <v>-0.14327772325809618</v>
      </c>
    </row>
    <row r="12" spans="1:8" ht="15" customHeight="1" x14ac:dyDescent="0.2">
      <c r="A12" s="33" t="s">
        <v>175</v>
      </c>
      <c r="B12" s="44">
        <v>16</v>
      </c>
      <c r="C12" s="44">
        <v>22</v>
      </c>
      <c r="D12" s="71">
        <f t="shared" si="0"/>
        <v>0.375</v>
      </c>
      <c r="F12" s="31"/>
      <c r="G12" s="20"/>
      <c r="H12" s="20"/>
    </row>
    <row r="13" spans="1:8" s="31" customFormat="1" ht="13.5" customHeight="1" x14ac:dyDescent="0.2">
      <c r="A13" s="29" t="s">
        <v>184</v>
      </c>
      <c r="B13" s="10"/>
      <c r="C13" s="10"/>
      <c r="D13" s="10"/>
    </row>
    <row r="14" spans="1:8" ht="12.75" customHeight="1" x14ac:dyDescent="0.2"/>
  </sheetData>
  <mergeCells count="1">
    <mergeCell ref="B3:D3"/>
  </mergeCells>
  <pageMargins left="0.39370078740157477" right="0.39370078740157477" top="0.59055118110236215" bottom="0.59055118110236215" header="0" footer="0"/>
  <pageSetup paperSize="9" orientation="landscape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">
    <pageSetUpPr fitToPage="1"/>
  </sheetPr>
  <dimension ref="A1:H12"/>
  <sheetViews>
    <sheetView zoomScaleNormal="100" workbookViewId="0"/>
  </sheetViews>
  <sheetFormatPr baseColWidth="10" defaultColWidth="11.42578125" defaultRowHeight="12.75" x14ac:dyDescent="0.2"/>
  <cols>
    <col min="1" max="1" width="41" style="10" customWidth="1"/>
    <col min="2" max="3" width="13.5703125" style="10" customWidth="1"/>
    <col min="4" max="4" width="16.7109375" style="10" customWidth="1"/>
    <col min="5" max="16384" width="11.42578125" style="10"/>
  </cols>
  <sheetData>
    <row r="1" spans="1:8" ht="15.75" customHeight="1" x14ac:dyDescent="0.2">
      <c r="A1" s="11" t="s">
        <v>201</v>
      </c>
    </row>
    <row r="3" spans="1:8" ht="18" customHeight="1" x14ac:dyDescent="0.2">
      <c r="A3" s="15"/>
      <c r="B3" s="75" t="s">
        <v>157</v>
      </c>
      <c r="C3" s="75"/>
      <c r="D3" s="75"/>
    </row>
    <row r="4" spans="1:8" ht="28.15" customHeight="1" x14ac:dyDescent="0.2">
      <c r="A4" s="15"/>
      <c r="B4" s="16">
        <v>2020</v>
      </c>
      <c r="C4" s="16">
        <v>2021</v>
      </c>
      <c r="D4" s="64" t="s">
        <v>197</v>
      </c>
    </row>
    <row r="5" spans="1:8" ht="15" customHeight="1" x14ac:dyDescent="0.2">
      <c r="A5" s="66" t="s">
        <v>3</v>
      </c>
      <c r="B5" s="70">
        <f>SUM(B6:B10)</f>
        <v>1020</v>
      </c>
      <c r="C5" s="70">
        <f>SUM(C6:C10)</f>
        <v>1007</v>
      </c>
      <c r="D5" s="62">
        <f>(C5-B5)/B5</f>
        <v>-1.2745098039215686E-2</v>
      </c>
      <c r="F5" s="31"/>
      <c r="G5" s="20"/>
      <c r="H5" s="20"/>
    </row>
    <row r="6" spans="1:8" ht="15" customHeight="1" x14ac:dyDescent="0.2">
      <c r="A6" s="33" t="s">
        <v>178</v>
      </c>
      <c r="B6" s="44">
        <v>944</v>
      </c>
      <c r="C6" s="44">
        <v>948</v>
      </c>
      <c r="D6" s="71">
        <f t="shared" ref="D6:D9" si="0">(C6-B6)/B6</f>
        <v>4.2372881355932203E-3</v>
      </c>
      <c r="F6" s="31"/>
      <c r="G6" s="31"/>
      <c r="H6" s="31"/>
    </row>
    <row r="7" spans="1:8" s="31" customFormat="1" ht="15" customHeight="1" x14ac:dyDescent="0.2">
      <c r="A7" s="26" t="s">
        <v>179</v>
      </c>
      <c r="B7" s="14">
        <v>3</v>
      </c>
      <c r="C7" s="14">
        <v>1</v>
      </c>
      <c r="D7" s="65">
        <f t="shared" si="0"/>
        <v>-0.66666666666666663</v>
      </c>
    </row>
    <row r="8" spans="1:8" s="31" customFormat="1" ht="15" customHeight="1" x14ac:dyDescent="0.2">
      <c r="A8" s="33" t="s">
        <v>180</v>
      </c>
      <c r="B8" s="44">
        <v>34</v>
      </c>
      <c r="C8" s="44">
        <v>14</v>
      </c>
      <c r="D8" s="71">
        <f t="shared" si="0"/>
        <v>-0.58823529411764708</v>
      </c>
      <c r="G8" s="20"/>
      <c r="H8" s="20"/>
    </row>
    <row r="9" spans="1:8" s="31" customFormat="1" ht="15" customHeight="1" x14ac:dyDescent="0.2">
      <c r="A9" s="26" t="s">
        <v>181</v>
      </c>
      <c r="B9" s="14">
        <v>39</v>
      </c>
      <c r="C9" s="14">
        <v>44</v>
      </c>
      <c r="D9" s="65">
        <f t="shared" si="0"/>
        <v>0.12820512820512819</v>
      </c>
    </row>
    <row r="10" spans="1:8" s="31" customFormat="1" ht="15" customHeight="1" x14ac:dyDescent="0.2">
      <c r="A10" s="33" t="s">
        <v>182</v>
      </c>
      <c r="B10" s="44">
        <v>0</v>
      </c>
      <c r="C10" s="44">
        <v>0</v>
      </c>
      <c r="D10" s="71" t="s">
        <v>183</v>
      </c>
      <c r="F10" s="10"/>
      <c r="G10" s="67"/>
      <c r="H10" s="67"/>
    </row>
    <row r="11" spans="1:8" s="31" customFormat="1" ht="13.5" customHeight="1" x14ac:dyDescent="0.2">
      <c r="A11" s="29" t="s">
        <v>184</v>
      </c>
      <c r="B11" s="10"/>
      <c r="C11" s="10"/>
      <c r="D11" s="10"/>
    </row>
    <row r="12" spans="1:8" ht="12.75" customHeight="1" x14ac:dyDescent="0.2"/>
  </sheetData>
  <mergeCells count="1">
    <mergeCell ref="B3:D3"/>
  </mergeCells>
  <pageMargins left="0.39370078740157477" right="0.39370078740157477" top="0.59055118110236215" bottom="0.59055118110236215" header="0" footer="0"/>
  <pageSetup paperSize="9" orientation="landscape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G27"/>
  <sheetViews>
    <sheetView workbookViewId="0"/>
  </sheetViews>
  <sheetFormatPr baseColWidth="10" defaultColWidth="11.42578125" defaultRowHeight="12.75" x14ac:dyDescent="0.2"/>
  <cols>
    <col min="1" max="1" width="38.85546875" style="1" customWidth="1"/>
    <col min="2" max="2" width="12.5703125" style="1" customWidth="1"/>
    <col min="3" max="5" width="12.5703125" style="2" customWidth="1"/>
    <col min="6" max="7" width="13" style="2" customWidth="1"/>
    <col min="8" max="16384" width="11.42578125" style="1"/>
  </cols>
  <sheetData>
    <row r="1" spans="1:7" ht="15.75" customHeight="1" x14ac:dyDescent="0.2">
      <c r="A1" s="11" t="s">
        <v>185</v>
      </c>
      <c r="B1" s="10"/>
      <c r="C1" s="12"/>
      <c r="D1" s="12"/>
      <c r="E1" s="12"/>
      <c r="F1" s="12"/>
      <c r="G1" s="12"/>
    </row>
    <row r="2" spans="1:7" x14ac:dyDescent="0.2">
      <c r="A2" s="10"/>
      <c r="B2" s="10"/>
      <c r="C2" s="12"/>
      <c r="D2" s="12"/>
      <c r="E2" s="12"/>
      <c r="F2" s="12"/>
      <c r="G2" s="12"/>
    </row>
    <row r="3" spans="1:7" s="3" customFormat="1" ht="15.4" customHeight="1" x14ac:dyDescent="0.2">
      <c r="A3" s="15"/>
      <c r="B3" s="75" t="s">
        <v>4</v>
      </c>
      <c r="C3" s="75"/>
      <c r="D3" s="76"/>
      <c r="E3" s="77" t="s">
        <v>5</v>
      </c>
      <c r="F3" s="75"/>
      <c r="G3" s="75"/>
    </row>
    <row r="4" spans="1:7" s="4" customFormat="1" ht="30" customHeight="1" x14ac:dyDescent="0.2">
      <c r="A4" s="16"/>
      <c r="B4" s="17" t="s">
        <v>6</v>
      </c>
      <c r="C4" s="16" t="s">
        <v>7</v>
      </c>
      <c r="D4" s="49" t="s">
        <v>8</v>
      </c>
      <c r="E4" s="16" t="s">
        <v>9</v>
      </c>
      <c r="F4" s="16" t="s">
        <v>0</v>
      </c>
      <c r="G4" s="16" t="s">
        <v>204</v>
      </c>
    </row>
    <row r="5" spans="1:7" s="3" customFormat="1" ht="15" customHeight="1" x14ac:dyDescent="0.2">
      <c r="A5" s="18" t="s">
        <v>10</v>
      </c>
      <c r="B5" s="19"/>
      <c r="C5" s="20"/>
      <c r="D5" s="20"/>
      <c r="E5" s="20"/>
      <c r="F5" s="20"/>
      <c r="G5" s="20"/>
    </row>
    <row r="6" spans="1:7" s="3" customFormat="1" ht="15" customHeight="1" x14ac:dyDescent="0.2">
      <c r="A6" s="21" t="s">
        <v>99</v>
      </c>
      <c r="B6" s="24">
        <v>1975</v>
      </c>
      <c r="C6" s="24">
        <v>3084</v>
      </c>
      <c r="D6" s="24">
        <v>3418</v>
      </c>
      <c r="E6" s="23">
        <v>1412</v>
      </c>
      <c r="F6" s="23">
        <v>2093</v>
      </c>
      <c r="G6" s="23">
        <v>1642</v>
      </c>
    </row>
    <row r="7" spans="1:7" s="3" customFormat="1" ht="15" customHeight="1" x14ac:dyDescent="0.2">
      <c r="A7" s="26" t="s">
        <v>12</v>
      </c>
      <c r="B7" s="14">
        <v>27796</v>
      </c>
      <c r="C7" s="13">
        <v>47875</v>
      </c>
      <c r="D7" s="13">
        <v>51020</v>
      </c>
      <c r="E7" s="14">
        <v>13916</v>
      </c>
      <c r="F7" s="20">
        <v>22382</v>
      </c>
      <c r="G7" s="20">
        <v>19116</v>
      </c>
    </row>
    <row r="8" spans="1:7" s="3" customFormat="1" ht="15" customHeight="1" x14ac:dyDescent="0.2">
      <c r="A8" s="21" t="s">
        <v>13</v>
      </c>
      <c r="B8" s="24">
        <v>2516</v>
      </c>
      <c r="C8" s="24">
        <v>5531</v>
      </c>
      <c r="D8" s="24">
        <v>5706</v>
      </c>
      <c r="E8" s="24">
        <v>2377</v>
      </c>
      <c r="F8" s="24">
        <v>1746</v>
      </c>
      <c r="G8" s="24">
        <v>2357</v>
      </c>
    </row>
    <row r="9" spans="1:7" s="3" customFormat="1" ht="15" customHeight="1" x14ac:dyDescent="0.2">
      <c r="A9" s="26" t="s">
        <v>14</v>
      </c>
      <c r="B9" s="14">
        <v>3375</v>
      </c>
      <c r="C9" s="14">
        <v>9049</v>
      </c>
      <c r="D9" s="14">
        <v>7211</v>
      </c>
      <c r="E9" s="14">
        <v>4286</v>
      </c>
      <c r="F9" s="14">
        <v>2135</v>
      </c>
      <c r="G9" s="14">
        <v>603</v>
      </c>
    </row>
    <row r="10" spans="1:7" s="3" customFormat="1" ht="15" customHeight="1" x14ac:dyDescent="0.2">
      <c r="A10" s="21" t="s">
        <v>11</v>
      </c>
      <c r="B10" s="22">
        <v>12</v>
      </c>
      <c r="C10" s="22">
        <v>38</v>
      </c>
      <c r="D10" s="22">
        <v>40</v>
      </c>
      <c r="E10" s="24">
        <v>20</v>
      </c>
      <c r="F10" s="24">
        <v>20</v>
      </c>
      <c r="G10" s="24">
        <v>0</v>
      </c>
    </row>
    <row r="11" spans="1:7" s="3" customFormat="1" ht="15" customHeight="1" x14ac:dyDescent="0.2">
      <c r="A11" s="26" t="s">
        <v>15</v>
      </c>
      <c r="B11" s="13">
        <v>459</v>
      </c>
      <c r="C11" s="13">
        <v>751</v>
      </c>
      <c r="D11" s="14">
        <v>838</v>
      </c>
      <c r="E11" s="14">
        <v>254</v>
      </c>
      <c r="F11" s="14">
        <v>373</v>
      </c>
      <c r="G11" s="14">
        <v>283</v>
      </c>
    </row>
    <row r="12" spans="1:7" s="3" customFormat="1" ht="15" customHeight="1" x14ac:dyDescent="0.2">
      <c r="A12" s="21" t="s">
        <v>16</v>
      </c>
      <c r="B12" s="24">
        <v>0</v>
      </c>
      <c r="C12" s="24">
        <v>0</v>
      </c>
      <c r="D12" s="24">
        <v>0</v>
      </c>
      <c r="E12" s="24">
        <v>0</v>
      </c>
      <c r="F12" s="24">
        <v>89</v>
      </c>
      <c r="G12" s="24">
        <v>282</v>
      </c>
    </row>
    <row r="13" spans="1:7" s="3" customFormat="1" ht="15" customHeight="1" x14ac:dyDescent="0.2">
      <c r="A13" s="18" t="s">
        <v>17</v>
      </c>
      <c r="B13" s="20"/>
      <c r="C13" s="20"/>
      <c r="D13" s="20"/>
      <c r="E13" s="14"/>
      <c r="F13" s="14"/>
      <c r="G13" s="14"/>
    </row>
    <row r="14" spans="1:7" s="3" customFormat="1" ht="15" customHeight="1" x14ac:dyDescent="0.2">
      <c r="A14" s="21" t="s">
        <v>18</v>
      </c>
      <c r="B14" s="24">
        <v>8106</v>
      </c>
      <c r="C14" s="25">
        <v>50622</v>
      </c>
      <c r="D14" s="24">
        <v>51011</v>
      </c>
      <c r="E14" s="24">
        <v>6325</v>
      </c>
      <c r="F14" s="24">
        <v>32575</v>
      </c>
      <c r="G14" s="24">
        <v>1289</v>
      </c>
    </row>
    <row r="15" spans="1:7" s="3" customFormat="1" ht="15" customHeight="1" x14ac:dyDescent="0.2">
      <c r="A15" s="26" t="s">
        <v>16</v>
      </c>
      <c r="B15" s="14">
        <v>678</v>
      </c>
      <c r="C15" s="14">
        <v>1681</v>
      </c>
      <c r="D15" s="14">
        <v>1742</v>
      </c>
      <c r="E15" s="14">
        <v>871</v>
      </c>
      <c r="F15" s="14">
        <v>839</v>
      </c>
      <c r="G15" s="14">
        <v>0</v>
      </c>
    </row>
    <row r="16" spans="1:7" s="3" customFormat="1" ht="15" customHeight="1" x14ac:dyDescent="0.2">
      <c r="A16" s="21" t="s">
        <v>19</v>
      </c>
      <c r="B16" s="24">
        <v>767</v>
      </c>
      <c r="C16" s="24">
        <v>8392</v>
      </c>
      <c r="D16" s="24">
        <v>7629</v>
      </c>
      <c r="E16" s="24">
        <v>0</v>
      </c>
      <c r="F16" s="24">
        <v>7629</v>
      </c>
      <c r="G16" s="24">
        <v>0</v>
      </c>
    </row>
    <row r="17" spans="1:7" s="3" customFormat="1" ht="15" customHeight="1" x14ac:dyDescent="0.2">
      <c r="A17" s="26" t="s">
        <v>20</v>
      </c>
      <c r="B17" s="14">
        <v>6940</v>
      </c>
      <c r="C17" s="14">
        <v>8166</v>
      </c>
      <c r="D17" s="14">
        <v>9675</v>
      </c>
      <c r="E17" s="14">
        <v>8227</v>
      </c>
      <c r="F17" s="14">
        <v>667</v>
      </c>
      <c r="G17" s="14">
        <v>206</v>
      </c>
    </row>
    <row r="18" spans="1:7" s="3" customFormat="1" ht="15" customHeight="1" x14ac:dyDescent="0.2">
      <c r="A18" s="21" t="s">
        <v>15</v>
      </c>
      <c r="B18" s="24">
        <v>1471</v>
      </c>
      <c r="C18" s="24">
        <v>6949</v>
      </c>
      <c r="D18" s="24">
        <v>7102</v>
      </c>
      <c r="E18" s="25">
        <v>279</v>
      </c>
      <c r="F18" s="24">
        <v>4550</v>
      </c>
      <c r="G18" s="24">
        <v>73</v>
      </c>
    </row>
    <row r="19" spans="1:7" s="3" customFormat="1" ht="15" customHeight="1" x14ac:dyDescent="0.2">
      <c r="A19" s="26" t="s">
        <v>14</v>
      </c>
      <c r="B19" s="14">
        <v>945</v>
      </c>
      <c r="C19" s="13">
        <v>12750</v>
      </c>
      <c r="D19" s="13">
        <v>12803</v>
      </c>
      <c r="E19" s="14">
        <v>3474</v>
      </c>
      <c r="F19" s="14">
        <v>9088</v>
      </c>
      <c r="G19" s="14">
        <v>192</v>
      </c>
    </row>
    <row r="20" spans="1:7" s="3" customFormat="1" ht="15" customHeight="1" x14ac:dyDescent="0.2">
      <c r="A20" s="21" t="s">
        <v>11</v>
      </c>
      <c r="B20" s="25">
        <v>39</v>
      </c>
      <c r="C20" s="25">
        <v>441</v>
      </c>
      <c r="D20" s="25">
        <v>429</v>
      </c>
      <c r="E20" s="24">
        <v>356</v>
      </c>
      <c r="F20" s="24">
        <v>73</v>
      </c>
      <c r="G20" s="24">
        <v>0</v>
      </c>
    </row>
    <row r="21" spans="1:7" s="3" customFormat="1" ht="15" customHeight="1" x14ac:dyDescent="0.2">
      <c r="A21" s="18" t="s">
        <v>21</v>
      </c>
      <c r="B21" s="14"/>
      <c r="C21" s="14"/>
      <c r="D21" s="14"/>
      <c r="E21" s="14"/>
      <c r="F21" s="14"/>
      <c r="G21" s="14"/>
    </row>
    <row r="22" spans="1:7" s="3" customFormat="1" ht="15" customHeight="1" x14ac:dyDescent="0.2">
      <c r="A22" s="21" t="s">
        <v>22</v>
      </c>
      <c r="B22" s="25">
        <v>3334</v>
      </c>
      <c r="C22" s="25">
        <v>5185</v>
      </c>
      <c r="D22" s="25">
        <v>5894</v>
      </c>
      <c r="E22" s="24">
        <v>3928</v>
      </c>
      <c r="F22" s="24">
        <v>2252</v>
      </c>
      <c r="G22" s="24">
        <v>768</v>
      </c>
    </row>
    <row r="23" spans="1:7" s="3" customFormat="1" ht="15" customHeight="1" x14ac:dyDescent="0.2">
      <c r="A23" s="26" t="s">
        <v>11</v>
      </c>
      <c r="B23" s="13">
        <v>7723</v>
      </c>
      <c r="C23" s="13">
        <v>6085</v>
      </c>
      <c r="D23" s="20">
        <v>8441</v>
      </c>
      <c r="E23" s="14">
        <v>4344</v>
      </c>
      <c r="F23" s="14">
        <v>1898</v>
      </c>
      <c r="G23" s="14">
        <v>3004</v>
      </c>
    </row>
    <row r="24" spans="1:7" s="3" customFormat="1" ht="15" customHeight="1" x14ac:dyDescent="0.2">
      <c r="A24" s="27" t="s">
        <v>23</v>
      </c>
      <c r="B24" s="24"/>
      <c r="C24" s="24"/>
      <c r="D24" s="24"/>
      <c r="E24" s="24"/>
      <c r="F24" s="24"/>
      <c r="G24" s="24"/>
    </row>
    <row r="25" spans="1:7" s="3" customFormat="1" ht="15" customHeight="1" x14ac:dyDescent="0.2">
      <c r="A25" s="26" t="s">
        <v>24</v>
      </c>
      <c r="B25" s="13">
        <v>16905</v>
      </c>
      <c r="C25" s="13">
        <v>20104</v>
      </c>
      <c r="D25" s="13">
        <v>20757</v>
      </c>
      <c r="E25" s="14">
        <v>8917</v>
      </c>
      <c r="F25" s="14">
        <v>1449</v>
      </c>
      <c r="G25" s="14">
        <v>11895</v>
      </c>
    </row>
    <row r="26" spans="1:7" s="3" customFormat="1" ht="15" customHeight="1" x14ac:dyDescent="0.2">
      <c r="A26" s="21" t="s">
        <v>11</v>
      </c>
      <c r="B26" s="44">
        <v>1497</v>
      </c>
      <c r="C26" s="44">
        <v>4582</v>
      </c>
      <c r="D26" s="44">
        <v>4061</v>
      </c>
      <c r="E26" s="24">
        <v>3808</v>
      </c>
      <c r="F26" s="24">
        <v>207</v>
      </c>
      <c r="G26" s="24">
        <v>59</v>
      </c>
    </row>
    <row r="27" spans="1:7" x14ac:dyDescent="0.2">
      <c r="A27" s="29" t="s">
        <v>186</v>
      </c>
      <c r="B27" s="10"/>
      <c r="C27" s="12"/>
      <c r="D27" s="12"/>
      <c r="E27" s="12"/>
      <c r="F27" s="12"/>
      <c r="G27" s="12"/>
    </row>
  </sheetData>
  <mergeCells count="2">
    <mergeCell ref="B3:D3"/>
    <mergeCell ref="E3:G3"/>
  </mergeCells>
  <phoneticPr fontId="0" type="noConversion"/>
  <pageMargins left="0.39370078740157477" right="0.39370078740157477" top="0.59055118110236215" bottom="0.59055118110236215" header="0" footer="0"/>
  <pageSetup paperSize="9" orientation="landscape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pageSetUpPr fitToPage="1"/>
  </sheetPr>
  <dimension ref="A1:E24"/>
  <sheetViews>
    <sheetView workbookViewId="0"/>
  </sheetViews>
  <sheetFormatPr baseColWidth="10" defaultColWidth="11.42578125" defaultRowHeight="12.75" x14ac:dyDescent="0.2"/>
  <cols>
    <col min="1" max="1" width="39" style="1" customWidth="1"/>
    <col min="2" max="3" width="10.85546875" style="1" customWidth="1"/>
    <col min="4" max="16384" width="11.42578125" style="1"/>
  </cols>
  <sheetData>
    <row r="1" spans="1:5" ht="15.75" customHeight="1" x14ac:dyDescent="0.2">
      <c r="A1" s="11" t="s">
        <v>187</v>
      </c>
      <c r="B1" s="10"/>
      <c r="C1" s="10"/>
      <c r="D1" s="10"/>
      <c r="E1" s="10"/>
    </row>
    <row r="2" spans="1:5" x14ac:dyDescent="0.2">
      <c r="A2" s="10"/>
      <c r="B2" s="10"/>
      <c r="C2" s="10"/>
      <c r="D2" s="10"/>
      <c r="E2" s="10"/>
    </row>
    <row r="3" spans="1:5" s="2" customFormat="1" ht="18.75" customHeight="1" x14ac:dyDescent="0.2">
      <c r="A3" s="16"/>
      <c r="B3" s="16" t="s">
        <v>7</v>
      </c>
      <c r="C3" s="16" t="s">
        <v>8</v>
      </c>
      <c r="D3" s="12"/>
      <c r="E3" s="12"/>
    </row>
    <row r="4" spans="1:5" s="3" customFormat="1" ht="15" customHeight="1" x14ac:dyDescent="0.2">
      <c r="A4" s="18" t="s">
        <v>4</v>
      </c>
      <c r="B4" s="14"/>
      <c r="C4" s="14"/>
      <c r="D4" s="10"/>
      <c r="E4" s="10"/>
    </row>
    <row r="5" spans="1:5" s="3" customFormat="1" ht="15" customHeight="1" x14ac:dyDescent="0.2">
      <c r="A5" s="40" t="s">
        <v>141</v>
      </c>
      <c r="B5" s="23">
        <v>0</v>
      </c>
      <c r="C5" s="23">
        <v>0</v>
      </c>
      <c r="D5" s="10"/>
      <c r="E5" s="10"/>
    </row>
    <row r="6" spans="1:5" s="3" customFormat="1" ht="15" customHeight="1" x14ac:dyDescent="0.2">
      <c r="A6" s="18" t="s">
        <v>142</v>
      </c>
      <c r="B6" s="14">
        <v>36788</v>
      </c>
      <c r="C6" s="14">
        <v>39970</v>
      </c>
      <c r="D6" s="10"/>
      <c r="E6" s="10"/>
    </row>
    <row r="7" spans="1:5" s="3" customFormat="1" ht="15" customHeight="1" x14ac:dyDescent="0.2">
      <c r="A7" s="33" t="s">
        <v>25</v>
      </c>
      <c r="B7" s="23">
        <v>9407</v>
      </c>
      <c r="C7" s="23">
        <v>11593</v>
      </c>
      <c r="D7" s="10"/>
      <c r="E7" s="10"/>
    </row>
    <row r="8" spans="1:5" ht="15" customHeight="1" x14ac:dyDescent="0.2">
      <c r="A8" s="26" t="s">
        <v>26</v>
      </c>
      <c r="B8" s="13">
        <v>10317</v>
      </c>
      <c r="C8" s="13">
        <v>10534</v>
      </c>
      <c r="D8" s="10"/>
      <c r="E8" s="10"/>
    </row>
    <row r="9" spans="1:5" ht="15" customHeight="1" x14ac:dyDescent="0.2">
      <c r="A9" s="33" t="s">
        <v>27</v>
      </c>
      <c r="B9" s="23">
        <v>93</v>
      </c>
      <c r="C9" s="23">
        <v>108</v>
      </c>
      <c r="D9" s="10"/>
      <c r="E9" s="10"/>
    </row>
    <row r="10" spans="1:5" ht="15" customHeight="1" x14ac:dyDescent="0.2">
      <c r="A10" s="26" t="s">
        <v>28</v>
      </c>
      <c r="B10" s="13">
        <v>16872</v>
      </c>
      <c r="C10" s="13">
        <v>17643</v>
      </c>
      <c r="D10" s="10"/>
      <c r="E10" s="10"/>
    </row>
    <row r="11" spans="1:5" ht="15" customHeight="1" x14ac:dyDescent="0.2">
      <c r="A11" s="33" t="s">
        <v>105</v>
      </c>
      <c r="B11" s="23">
        <v>94</v>
      </c>
      <c r="C11" s="23">
        <v>86</v>
      </c>
      <c r="D11" s="10"/>
      <c r="E11" s="10"/>
    </row>
    <row r="12" spans="1:5" ht="15" customHeight="1" x14ac:dyDescent="0.2">
      <c r="A12" s="26" t="s">
        <v>156</v>
      </c>
      <c r="B12" s="13">
        <v>0</v>
      </c>
      <c r="C12" s="13">
        <v>0</v>
      </c>
      <c r="D12" s="10"/>
      <c r="E12" s="10"/>
    </row>
    <row r="13" spans="1:5" ht="15" customHeight="1" x14ac:dyDescent="0.2">
      <c r="A13" s="33" t="s">
        <v>29</v>
      </c>
      <c r="B13" s="23">
        <v>0</v>
      </c>
      <c r="C13" s="23">
        <v>0</v>
      </c>
      <c r="D13" s="10"/>
      <c r="E13" s="10"/>
    </row>
    <row r="14" spans="1:5" ht="15" customHeight="1" x14ac:dyDescent="0.2">
      <c r="A14" s="26" t="s">
        <v>30</v>
      </c>
      <c r="B14" s="13">
        <v>0</v>
      </c>
      <c r="C14" s="13">
        <v>0</v>
      </c>
      <c r="D14" s="10"/>
      <c r="E14" s="10"/>
    </row>
    <row r="15" spans="1:5" ht="15" customHeight="1" x14ac:dyDescent="0.2">
      <c r="A15" s="33" t="s">
        <v>111</v>
      </c>
      <c r="B15" s="23">
        <v>5</v>
      </c>
      <c r="C15" s="23">
        <v>6</v>
      </c>
      <c r="D15" s="10"/>
      <c r="E15" s="10"/>
    </row>
    <row r="16" spans="1:5" ht="15" customHeight="1" x14ac:dyDescent="0.2">
      <c r="A16" s="31" t="s">
        <v>31</v>
      </c>
      <c r="B16" s="20">
        <v>90</v>
      </c>
      <c r="C16" s="20">
        <v>81</v>
      </c>
      <c r="D16" s="10"/>
      <c r="E16" s="10"/>
    </row>
    <row r="17" spans="1:5" ht="15" customHeight="1" x14ac:dyDescent="0.2">
      <c r="A17" s="39" t="s">
        <v>32</v>
      </c>
      <c r="B17" s="25">
        <v>8919</v>
      </c>
      <c r="C17" s="25">
        <v>9729</v>
      </c>
      <c r="D17" s="10"/>
      <c r="E17" s="10"/>
    </row>
    <row r="18" spans="1:5" ht="15" customHeight="1" x14ac:dyDescent="0.2">
      <c r="A18" s="26" t="s">
        <v>33</v>
      </c>
      <c r="B18" s="13">
        <v>387</v>
      </c>
      <c r="C18" s="13">
        <v>391</v>
      </c>
      <c r="D18" s="10"/>
      <c r="E18" s="10"/>
    </row>
    <row r="19" spans="1:5" ht="15" customHeight="1" x14ac:dyDescent="0.2">
      <c r="A19" s="33" t="s">
        <v>143</v>
      </c>
      <c r="B19" s="23">
        <v>8026</v>
      </c>
      <c r="C19" s="23">
        <v>8219</v>
      </c>
      <c r="D19" s="10"/>
      <c r="E19" s="10"/>
    </row>
    <row r="20" spans="1:5" ht="15" customHeight="1" x14ac:dyDescent="0.2">
      <c r="A20" s="31" t="s">
        <v>34</v>
      </c>
      <c r="B20" s="20">
        <v>1917</v>
      </c>
      <c r="C20" s="20">
        <v>1887</v>
      </c>
      <c r="D20" s="10"/>
      <c r="E20" s="10"/>
    </row>
    <row r="21" spans="1:5" ht="15" customHeight="1" x14ac:dyDescent="0.2">
      <c r="A21" s="39" t="s">
        <v>35</v>
      </c>
      <c r="B21" s="25">
        <v>3305</v>
      </c>
      <c r="C21" s="25">
        <v>3196</v>
      </c>
      <c r="D21" s="10"/>
      <c r="E21" s="10"/>
    </row>
    <row r="22" spans="1:5" ht="15" customHeight="1" x14ac:dyDescent="0.2">
      <c r="A22" s="31" t="s">
        <v>36</v>
      </c>
      <c r="B22" s="20">
        <v>585</v>
      </c>
      <c r="C22" s="20">
        <v>601</v>
      </c>
      <c r="D22" s="13"/>
      <c r="E22" s="13"/>
    </row>
    <row r="23" spans="1:5" x14ac:dyDescent="0.2">
      <c r="A23" s="29" t="s">
        <v>186</v>
      </c>
      <c r="B23" s="10"/>
      <c r="C23" s="10"/>
      <c r="D23" s="10"/>
      <c r="E23" s="10"/>
    </row>
    <row r="24" spans="1:5" x14ac:dyDescent="0.2">
      <c r="A24" s="29" t="s">
        <v>145</v>
      </c>
      <c r="B24" s="10"/>
      <c r="C24" s="10"/>
      <c r="D24" s="10"/>
      <c r="E24" s="10"/>
    </row>
  </sheetData>
  <phoneticPr fontId="0" type="noConversion"/>
  <pageMargins left="0.39370078740157477" right="0.39370078740157477" top="0.59055118110236215" bottom="0.59055118110236215" header="0" footer="0"/>
  <pageSetup paperSize="9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A1:E20"/>
  <sheetViews>
    <sheetView workbookViewId="0"/>
  </sheetViews>
  <sheetFormatPr baseColWidth="10" defaultColWidth="11.42578125" defaultRowHeight="12.75" x14ac:dyDescent="0.2"/>
  <cols>
    <col min="1" max="1" width="44.42578125" style="1" customWidth="1"/>
    <col min="2" max="5" width="10.5703125" style="1" customWidth="1"/>
    <col min="6" max="16384" width="11.42578125" style="1"/>
  </cols>
  <sheetData>
    <row r="1" spans="1:5" ht="15.75" customHeight="1" x14ac:dyDescent="0.2">
      <c r="A1" s="11" t="s">
        <v>188</v>
      </c>
      <c r="B1" s="10"/>
      <c r="C1" s="10"/>
      <c r="D1" s="10"/>
      <c r="E1" s="10"/>
    </row>
    <row r="2" spans="1:5" x14ac:dyDescent="0.2">
      <c r="A2" s="10"/>
      <c r="B2" s="10"/>
      <c r="C2" s="10"/>
      <c r="D2" s="10"/>
      <c r="E2" s="10"/>
    </row>
    <row r="3" spans="1:5" s="2" customFormat="1" ht="18.75" customHeight="1" x14ac:dyDescent="0.2">
      <c r="A3" s="16"/>
      <c r="B3" s="16" t="s">
        <v>7</v>
      </c>
      <c r="C3" s="16" t="s">
        <v>8</v>
      </c>
      <c r="D3" s="12"/>
      <c r="E3" s="12"/>
    </row>
    <row r="4" spans="1:5" s="3" customFormat="1" ht="15" customHeight="1" x14ac:dyDescent="0.2">
      <c r="A4" s="18" t="s">
        <v>4</v>
      </c>
      <c r="B4" s="20"/>
      <c r="C4" s="20"/>
      <c r="D4" s="10"/>
      <c r="E4" s="10"/>
    </row>
    <row r="5" spans="1:5" s="3" customFormat="1" ht="15" customHeight="1" x14ac:dyDescent="0.2">
      <c r="A5" s="33" t="s">
        <v>38</v>
      </c>
      <c r="B5" s="23">
        <v>3741</v>
      </c>
      <c r="C5" s="23">
        <v>3838</v>
      </c>
      <c r="D5" s="10"/>
      <c r="E5" s="10"/>
    </row>
    <row r="6" spans="1:5" s="3" customFormat="1" ht="15" customHeight="1" x14ac:dyDescent="0.2">
      <c r="A6" s="34" t="s">
        <v>39</v>
      </c>
      <c r="B6" s="20">
        <v>0</v>
      </c>
      <c r="C6" s="20">
        <v>1</v>
      </c>
      <c r="D6" s="10"/>
      <c r="E6" s="10"/>
    </row>
    <row r="7" spans="1:5" s="3" customFormat="1" ht="15" customHeight="1" x14ac:dyDescent="0.2">
      <c r="A7" s="35" t="s">
        <v>40</v>
      </c>
      <c r="B7" s="23">
        <v>1284</v>
      </c>
      <c r="C7" s="23">
        <v>1199</v>
      </c>
      <c r="D7" s="10"/>
      <c r="E7" s="10"/>
    </row>
    <row r="8" spans="1:5" s="3" customFormat="1" ht="15" customHeight="1" x14ac:dyDescent="0.2">
      <c r="A8" s="34" t="s">
        <v>41</v>
      </c>
      <c r="B8" s="20">
        <v>517</v>
      </c>
      <c r="C8" s="20">
        <v>626</v>
      </c>
      <c r="D8" s="10"/>
      <c r="E8" s="10"/>
    </row>
    <row r="9" spans="1:5" s="3" customFormat="1" ht="15" customHeight="1" x14ac:dyDescent="0.2">
      <c r="A9" s="35" t="s">
        <v>101</v>
      </c>
      <c r="B9" s="23">
        <v>59</v>
      </c>
      <c r="C9" s="23">
        <v>56</v>
      </c>
      <c r="D9" s="10"/>
      <c r="E9" s="10"/>
    </row>
    <row r="10" spans="1:5" s="3" customFormat="1" ht="15" customHeight="1" x14ac:dyDescent="0.2">
      <c r="A10" s="34" t="s">
        <v>102</v>
      </c>
      <c r="B10" s="20">
        <v>18</v>
      </c>
      <c r="C10" s="20">
        <v>22</v>
      </c>
      <c r="D10" s="10"/>
      <c r="E10" s="10"/>
    </row>
    <row r="11" spans="1:5" s="3" customFormat="1" ht="15" customHeight="1" x14ac:dyDescent="0.2">
      <c r="A11" s="36" t="s">
        <v>37</v>
      </c>
      <c r="B11" s="23">
        <v>817</v>
      </c>
      <c r="C11" s="23">
        <v>912</v>
      </c>
      <c r="D11" s="10"/>
      <c r="E11" s="10"/>
    </row>
    <row r="12" spans="1:5" s="3" customFormat="1" ht="15" customHeight="1" x14ac:dyDescent="0.2">
      <c r="A12" s="37" t="s">
        <v>42</v>
      </c>
      <c r="B12" s="20">
        <v>1046</v>
      </c>
      <c r="C12" s="20">
        <v>1022</v>
      </c>
      <c r="D12" s="10"/>
      <c r="E12" s="10"/>
    </row>
    <row r="13" spans="1:5" s="3" customFormat="1" ht="15" customHeight="1" x14ac:dyDescent="0.2">
      <c r="A13" s="33" t="s">
        <v>35</v>
      </c>
      <c r="B13" s="25">
        <v>405</v>
      </c>
      <c r="C13" s="25">
        <v>363</v>
      </c>
      <c r="D13" s="10"/>
      <c r="E13" s="10"/>
    </row>
    <row r="14" spans="1:5" s="3" customFormat="1" ht="15" customHeight="1" x14ac:dyDescent="0.2">
      <c r="A14" s="34" t="s">
        <v>43</v>
      </c>
      <c r="B14" s="13">
        <v>102</v>
      </c>
      <c r="C14" s="13">
        <v>100</v>
      </c>
      <c r="D14" s="10"/>
      <c r="E14" s="10"/>
    </row>
    <row r="15" spans="1:5" s="3" customFormat="1" ht="15" customHeight="1" x14ac:dyDescent="0.2">
      <c r="A15" s="35" t="s">
        <v>44</v>
      </c>
      <c r="B15" s="25">
        <v>0</v>
      </c>
      <c r="C15" s="25">
        <v>0</v>
      </c>
      <c r="D15" s="10"/>
      <c r="E15" s="10"/>
    </row>
    <row r="16" spans="1:5" s="3" customFormat="1" ht="15" customHeight="1" x14ac:dyDescent="0.2">
      <c r="A16" s="34" t="s">
        <v>155</v>
      </c>
      <c r="B16" s="13">
        <v>0</v>
      </c>
      <c r="C16" s="13">
        <v>0</v>
      </c>
      <c r="D16" s="10"/>
      <c r="E16" s="10"/>
    </row>
    <row r="17" spans="1:5" s="3" customFormat="1" ht="15" customHeight="1" x14ac:dyDescent="0.2">
      <c r="A17" s="63" t="s">
        <v>91</v>
      </c>
      <c r="B17" s="61">
        <v>303</v>
      </c>
      <c r="C17" s="61">
        <v>263</v>
      </c>
      <c r="D17" s="10"/>
      <c r="E17" s="10"/>
    </row>
    <row r="18" spans="1:5" s="3" customFormat="1" ht="15" customHeight="1" x14ac:dyDescent="0.2">
      <c r="A18" s="38" t="s">
        <v>32</v>
      </c>
      <c r="B18" s="13">
        <v>723</v>
      </c>
      <c r="C18" s="13">
        <v>1805</v>
      </c>
      <c r="D18" s="10"/>
      <c r="E18" s="10"/>
    </row>
    <row r="19" spans="1:5" s="3" customFormat="1" ht="15" customHeight="1" x14ac:dyDescent="0.2">
      <c r="A19" s="60" t="s">
        <v>45</v>
      </c>
      <c r="B19" s="61">
        <v>315</v>
      </c>
      <c r="C19" s="61">
        <v>355</v>
      </c>
      <c r="D19" s="13"/>
      <c r="E19" s="13"/>
    </row>
    <row r="20" spans="1:5" x14ac:dyDescent="0.2">
      <c r="A20" s="29" t="s">
        <v>186</v>
      </c>
      <c r="B20" s="67"/>
      <c r="C20" s="10"/>
      <c r="D20" s="10"/>
      <c r="E20" s="10"/>
    </row>
  </sheetData>
  <phoneticPr fontId="0" type="noConversion"/>
  <pageMargins left="0.39370078740157477" right="0.39370078740157477" top="0.59055118110236215" bottom="0.59055118110236215" header="0" footer="0"/>
  <pageSetup paperSize="9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1:E17"/>
  <sheetViews>
    <sheetView workbookViewId="0"/>
  </sheetViews>
  <sheetFormatPr baseColWidth="10" defaultColWidth="11.42578125" defaultRowHeight="12.75" x14ac:dyDescent="0.2"/>
  <cols>
    <col min="1" max="1" width="40.85546875" style="1" customWidth="1"/>
    <col min="2" max="5" width="11.28515625" style="1" customWidth="1"/>
    <col min="6" max="16384" width="11.42578125" style="1"/>
  </cols>
  <sheetData>
    <row r="1" spans="1:5" ht="15.75" customHeight="1" x14ac:dyDescent="0.2">
      <c r="A1" s="11" t="s">
        <v>189</v>
      </c>
      <c r="B1" s="10"/>
      <c r="C1" s="10"/>
      <c r="D1" s="10"/>
      <c r="E1" s="10"/>
    </row>
    <row r="2" spans="1:5" x14ac:dyDescent="0.2">
      <c r="A2" s="10"/>
      <c r="B2" s="10"/>
      <c r="C2" s="10"/>
      <c r="D2" s="10"/>
      <c r="E2" s="10"/>
    </row>
    <row r="3" spans="1:5" s="2" customFormat="1" ht="18.75" customHeight="1" x14ac:dyDescent="0.2">
      <c r="A3" s="16"/>
      <c r="B3" s="16" t="s">
        <v>7</v>
      </c>
      <c r="C3" s="16" t="s">
        <v>8</v>
      </c>
      <c r="D3" s="12"/>
      <c r="E3" s="12"/>
    </row>
    <row r="4" spans="1:5" s="5" customFormat="1" ht="15" customHeight="1" x14ac:dyDescent="0.2">
      <c r="A4" s="18" t="s">
        <v>4</v>
      </c>
      <c r="B4" s="13"/>
      <c r="C4" s="13"/>
      <c r="D4" s="54"/>
      <c r="E4" s="54"/>
    </row>
    <row r="5" spans="1:5" s="3" customFormat="1" ht="15" customHeight="1" x14ac:dyDescent="0.2">
      <c r="A5" s="33" t="s">
        <v>47</v>
      </c>
      <c r="B5" s="25">
        <v>2080</v>
      </c>
      <c r="C5" s="25">
        <v>2081</v>
      </c>
      <c r="D5" s="10"/>
      <c r="E5" s="10"/>
    </row>
    <row r="6" spans="1:5" s="3" customFormat="1" ht="15" customHeight="1" x14ac:dyDescent="0.2">
      <c r="A6" s="38" t="s">
        <v>48</v>
      </c>
      <c r="B6" s="13">
        <v>157</v>
      </c>
      <c r="C6" s="13">
        <v>148</v>
      </c>
      <c r="D6" s="10"/>
      <c r="E6" s="10"/>
    </row>
    <row r="7" spans="1:5" s="3" customFormat="1" ht="15" customHeight="1" x14ac:dyDescent="0.2">
      <c r="A7" s="33" t="s">
        <v>49</v>
      </c>
      <c r="B7" s="23">
        <v>35668</v>
      </c>
      <c r="C7" s="23">
        <v>35836</v>
      </c>
      <c r="D7" s="10"/>
      <c r="E7" s="10"/>
    </row>
    <row r="8" spans="1:5" s="3" customFormat="1" ht="15" customHeight="1" x14ac:dyDescent="0.2">
      <c r="A8" s="38" t="s">
        <v>50</v>
      </c>
      <c r="B8" s="20">
        <v>3401</v>
      </c>
      <c r="C8" s="20">
        <v>3193</v>
      </c>
      <c r="D8" s="10"/>
      <c r="E8" s="10"/>
    </row>
    <row r="9" spans="1:5" s="3" customFormat="1" ht="15" customHeight="1" x14ac:dyDescent="0.2">
      <c r="A9" s="33" t="s">
        <v>128</v>
      </c>
      <c r="B9" s="23">
        <v>9254</v>
      </c>
      <c r="C9" s="23">
        <v>9688</v>
      </c>
      <c r="D9" s="10"/>
      <c r="E9" s="10"/>
    </row>
    <row r="10" spans="1:5" s="3" customFormat="1" ht="15" customHeight="1" x14ac:dyDescent="0.2">
      <c r="A10" s="38" t="s">
        <v>51</v>
      </c>
      <c r="B10" s="20">
        <v>0</v>
      </c>
      <c r="C10" s="20">
        <v>0</v>
      </c>
      <c r="D10" s="10"/>
      <c r="E10" s="10"/>
    </row>
    <row r="11" spans="1:5" s="3" customFormat="1" ht="15" customHeight="1" x14ac:dyDescent="0.2">
      <c r="A11" s="33" t="s">
        <v>1</v>
      </c>
      <c r="B11" s="23">
        <v>47</v>
      </c>
      <c r="C11" s="23">
        <v>47</v>
      </c>
      <c r="D11" s="10"/>
      <c r="E11" s="10"/>
    </row>
    <row r="12" spans="1:5" s="3" customFormat="1" ht="15" customHeight="1" x14ac:dyDescent="0.2">
      <c r="A12" s="38" t="s">
        <v>52</v>
      </c>
      <c r="B12" s="20">
        <v>14</v>
      </c>
      <c r="C12" s="20">
        <v>11</v>
      </c>
      <c r="D12" s="10"/>
      <c r="E12" s="10"/>
    </row>
    <row r="13" spans="1:5" s="3" customFormat="1" ht="15" customHeight="1" x14ac:dyDescent="0.2">
      <c r="A13" s="33" t="s">
        <v>164</v>
      </c>
      <c r="B13" s="23">
        <v>0</v>
      </c>
      <c r="C13" s="23">
        <v>0</v>
      </c>
      <c r="D13" s="10"/>
      <c r="E13" s="10"/>
    </row>
    <row r="14" spans="1:5" s="3" customFormat="1" ht="15" customHeight="1" x14ac:dyDescent="0.2">
      <c r="A14" s="56" t="s">
        <v>53</v>
      </c>
      <c r="B14" s="20">
        <v>478</v>
      </c>
      <c r="C14" s="20">
        <v>0</v>
      </c>
      <c r="D14" s="10"/>
      <c r="E14" s="10"/>
    </row>
    <row r="15" spans="1:5" s="3" customFormat="1" ht="15" customHeight="1" x14ac:dyDescent="0.2">
      <c r="A15" s="40" t="s">
        <v>103</v>
      </c>
      <c r="B15" s="23">
        <v>41</v>
      </c>
      <c r="C15" s="23">
        <v>0</v>
      </c>
      <c r="D15" s="10"/>
      <c r="E15" s="10"/>
    </row>
    <row r="16" spans="1:5" s="3" customFormat="1" ht="15" customHeight="1" x14ac:dyDescent="0.2">
      <c r="A16" s="56" t="s">
        <v>46</v>
      </c>
      <c r="B16" s="20">
        <v>519</v>
      </c>
      <c r="C16" s="20">
        <v>527</v>
      </c>
      <c r="D16" s="10"/>
      <c r="E16" s="10"/>
    </row>
    <row r="17" spans="1:5" x14ac:dyDescent="0.2">
      <c r="A17" s="29" t="s">
        <v>186</v>
      </c>
      <c r="B17" s="10"/>
      <c r="C17" s="10"/>
      <c r="D17" s="10"/>
      <c r="E17" s="10"/>
    </row>
  </sheetData>
  <phoneticPr fontId="0" type="noConversion"/>
  <pageMargins left="0.39370078740157477" right="0.39370078740157477" top="0.59055118110236215" bottom="0.59055118110236215" header="0" footer="0"/>
  <pageSetup paperSize="9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pageSetUpPr fitToPage="1"/>
  </sheetPr>
  <dimension ref="A1:E12"/>
  <sheetViews>
    <sheetView workbookViewId="0"/>
  </sheetViews>
  <sheetFormatPr baseColWidth="10" defaultColWidth="11.42578125" defaultRowHeight="12.75" x14ac:dyDescent="0.2"/>
  <cols>
    <col min="1" max="1" width="47.7109375" style="1" customWidth="1"/>
    <col min="2" max="2" width="14.42578125" style="1" customWidth="1"/>
    <col min="3" max="3" width="17.7109375" style="1" customWidth="1"/>
    <col min="4" max="5" width="13.140625" style="1" customWidth="1"/>
    <col min="6" max="16384" width="11.42578125" style="1"/>
  </cols>
  <sheetData>
    <row r="1" spans="1:5" ht="15.75" customHeight="1" x14ac:dyDescent="0.2">
      <c r="A1" s="11" t="s">
        <v>190</v>
      </c>
      <c r="B1" s="10"/>
      <c r="C1" s="10"/>
      <c r="D1" s="10"/>
      <c r="E1" s="10"/>
    </row>
    <row r="2" spans="1:5" x14ac:dyDescent="0.2">
      <c r="A2" s="10"/>
      <c r="B2" s="10"/>
      <c r="C2" s="10"/>
      <c r="D2" s="10"/>
      <c r="E2" s="10"/>
    </row>
    <row r="3" spans="1:5" s="2" customFormat="1" ht="18.75" customHeight="1" x14ac:dyDescent="0.2">
      <c r="A3" s="16"/>
      <c r="B3" s="16" t="s">
        <v>7</v>
      </c>
      <c r="C3" s="16" t="s">
        <v>8</v>
      </c>
      <c r="D3" s="12"/>
      <c r="E3" s="12"/>
    </row>
    <row r="4" spans="1:5" s="3" customFormat="1" ht="15" customHeight="1" x14ac:dyDescent="0.2">
      <c r="A4" s="31" t="s">
        <v>4</v>
      </c>
      <c r="B4" s="13">
        <v>8166</v>
      </c>
      <c r="C4" s="13">
        <v>9675</v>
      </c>
      <c r="D4" s="10"/>
      <c r="E4" s="10"/>
    </row>
    <row r="5" spans="1:5" s="3" customFormat="1" ht="15" customHeight="1" x14ac:dyDescent="0.2">
      <c r="A5" s="22" t="s">
        <v>127</v>
      </c>
      <c r="B5" s="25">
        <v>906</v>
      </c>
      <c r="C5" s="25">
        <v>884</v>
      </c>
      <c r="D5" s="10"/>
      <c r="E5" s="10"/>
    </row>
    <row r="6" spans="1:5" s="47" customFormat="1" x14ac:dyDescent="0.2">
      <c r="A6" s="52" t="s">
        <v>115</v>
      </c>
      <c r="B6" s="13">
        <v>616</v>
      </c>
      <c r="C6" s="13">
        <v>605</v>
      </c>
      <c r="D6" s="31"/>
      <c r="E6" s="31"/>
    </row>
    <row r="7" spans="1:5" s="47" customFormat="1" ht="15" customHeight="1" x14ac:dyDescent="0.2">
      <c r="A7" s="27" t="s">
        <v>46</v>
      </c>
      <c r="B7" s="25">
        <v>384</v>
      </c>
      <c r="C7" s="25">
        <v>395</v>
      </c>
      <c r="D7" s="31"/>
      <c r="E7" s="31"/>
    </row>
    <row r="8" spans="1:5" s="47" customFormat="1" ht="15" customHeight="1" x14ac:dyDescent="0.2">
      <c r="A8" s="18" t="s">
        <v>104</v>
      </c>
      <c r="B8" s="13">
        <v>1798</v>
      </c>
      <c r="C8" s="13">
        <v>1938</v>
      </c>
      <c r="D8" s="31"/>
      <c r="E8" s="31"/>
    </row>
    <row r="9" spans="1:5" s="47" customFormat="1" ht="15" customHeight="1" x14ac:dyDescent="0.2">
      <c r="A9" s="27" t="s">
        <v>54</v>
      </c>
      <c r="B9" s="78">
        <v>8227</v>
      </c>
      <c r="C9" s="78"/>
      <c r="D9" s="31"/>
      <c r="E9" s="31"/>
    </row>
    <row r="10" spans="1:5" s="47" customFormat="1" ht="15" customHeight="1" x14ac:dyDescent="0.2">
      <c r="A10" s="37" t="s">
        <v>55</v>
      </c>
      <c r="B10" s="79">
        <v>6759</v>
      </c>
      <c r="C10" s="79"/>
      <c r="D10" s="31"/>
      <c r="E10" s="31"/>
    </row>
    <row r="11" spans="1:5" s="47" customFormat="1" ht="15" customHeight="1" x14ac:dyDescent="0.2">
      <c r="A11" s="36" t="s">
        <v>56</v>
      </c>
      <c r="B11" s="78">
        <v>1468</v>
      </c>
      <c r="C11" s="78"/>
      <c r="D11" s="31"/>
      <c r="E11" s="31"/>
    </row>
    <row r="12" spans="1:5" x14ac:dyDescent="0.2">
      <c r="A12" s="29" t="s">
        <v>186</v>
      </c>
      <c r="B12" s="10"/>
      <c r="C12" s="10"/>
      <c r="D12" s="10"/>
      <c r="E12" s="10"/>
    </row>
  </sheetData>
  <mergeCells count="3">
    <mergeCell ref="B9:C9"/>
    <mergeCell ref="B10:C10"/>
    <mergeCell ref="B11:C11"/>
  </mergeCells>
  <phoneticPr fontId="0" type="noConversion"/>
  <pageMargins left="0.39370078740157477" right="0.39370078740157477" top="0.59055118110236215" bottom="0.59055118110236215" header="0" footer="0"/>
  <pageSetup paperSize="9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>
    <pageSetUpPr fitToPage="1"/>
  </sheetPr>
  <dimension ref="A1:E26"/>
  <sheetViews>
    <sheetView zoomScaleNormal="100" workbookViewId="0"/>
  </sheetViews>
  <sheetFormatPr baseColWidth="10" defaultColWidth="11.42578125" defaultRowHeight="12.75" x14ac:dyDescent="0.2"/>
  <cols>
    <col min="1" max="1" width="46.28515625" style="3" customWidth="1"/>
    <col min="2" max="3" width="10.42578125" style="3" customWidth="1"/>
    <col min="4" max="16384" width="11.42578125" style="3"/>
  </cols>
  <sheetData>
    <row r="1" spans="1:5" ht="15.75" customHeight="1" x14ac:dyDescent="0.2">
      <c r="A1" s="11" t="s">
        <v>191</v>
      </c>
      <c r="B1" s="10"/>
      <c r="C1" s="10"/>
      <c r="D1" s="10"/>
      <c r="E1" s="10"/>
    </row>
    <row r="2" spans="1:5" x14ac:dyDescent="0.2">
      <c r="A2" s="10"/>
      <c r="B2" s="10"/>
      <c r="C2" s="10"/>
      <c r="D2" s="10"/>
      <c r="E2" s="10"/>
    </row>
    <row r="3" spans="1:5" ht="18.75" customHeight="1" x14ac:dyDescent="0.2">
      <c r="A3" s="15"/>
      <c r="B3" s="16" t="s">
        <v>7</v>
      </c>
      <c r="C3" s="16" t="s">
        <v>8</v>
      </c>
      <c r="D3" s="10"/>
      <c r="E3" s="10"/>
    </row>
    <row r="4" spans="1:5" ht="15" customHeight="1" x14ac:dyDescent="0.2">
      <c r="A4" s="31" t="s">
        <v>57</v>
      </c>
      <c r="B4" s="20"/>
      <c r="C4" s="20"/>
      <c r="D4" s="10"/>
      <c r="E4" s="10"/>
    </row>
    <row r="5" spans="1:5" ht="15" customHeight="1" x14ac:dyDescent="0.2">
      <c r="A5" s="58" t="s">
        <v>59</v>
      </c>
      <c r="B5" s="59"/>
      <c r="C5" s="59"/>
      <c r="D5" s="10"/>
      <c r="E5" s="10"/>
    </row>
    <row r="6" spans="1:5" s="47" customFormat="1" ht="15" customHeight="1" x14ac:dyDescent="0.2">
      <c r="A6" s="57" t="s">
        <v>129</v>
      </c>
      <c r="B6" s="13">
        <v>18</v>
      </c>
      <c r="C6" s="13">
        <v>20</v>
      </c>
      <c r="D6" s="31"/>
      <c r="E6" s="31"/>
    </row>
    <row r="7" spans="1:5" ht="15" customHeight="1" x14ac:dyDescent="0.2">
      <c r="A7" s="60" t="s">
        <v>140</v>
      </c>
      <c r="B7" s="61">
        <v>253</v>
      </c>
      <c r="C7" s="61">
        <v>248</v>
      </c>
      <c r="D7" s="10"/>
      <c r="E7" s="10"/>
    </row>
    <row r="8" spans="1:5" ht="15" customHeight="1" x14ac:dyDescent="0.2">
      <c r="A8" s="57" t="s">
        <v>139</v>
      </c>
      <c r="B8" s="13">
        <v>2</v>
      </c>
      <c r="C8" s="13">
        <v>2</v>
      </c>
      <c r="D8" s="10"/>
      <c r="E8" s="10"/>
    </row>
    <row r="9" spans="1:5" ht="15" customHeight="1" x14ac:dyDescent="0.2">
      <c r="A9" s="60" t="s">
        <v>138</v>
      </c>
      <c r="B9" s="61">
        <v>205</v>
      </c>
      <c r="C9" s="61">
        <v>192</v>
      </c>
      <c r="D9" s="10"/>
      <c r="E9" s="10"/>
    </row>
    <row r="10" spans="1:5" ht="15" customHeight="1" x14ac:dyDescent="0.2">
      <c r="A10" s="38" t="s">
        <v>137</v>
      </c>
      <c r="B10" s="13">
        <v>0</v>
      </c>
      <c r="C10" s="13">
        <v>0</v>
      </c>
      <c r="D10" s="10"/>
      <c r="E10" s="10"/>
    </row>
    <row r="11" spans="1:5" ht="15" customHeight="1" x14ac:dyDescent="0.2">
      <c r="A11" s="60" t="s">
        <v>136</v>
      </c>
      <c r="B11" s="61">
        <v>505</v>
      </c>
      <c r="C11" s="61">
        <v>494</v>
      </c>
      <c r="D11" s="10"/>
      <c r="E11" s="10"/>
    </row>
    <row r="12" spans="1:5" ht="15" customHeight="1" x14ac:dyDescent="0.2">
      <c r="A12" s="38" t="s">
        <v>135</v>
      </c>
      <c r="B12" s="13">
        <v>4</v>
      </c>
      <c r="C12" s="13">
        <v>4</v>
      </c>
      <c r="D12" s="10"/>
      <c r="E12" s="10"/>
    </row>
    <row r="13" spans="1:5" ht="15" customHeight="1" x14ac:dyDescent="0.2">
      <c r="A13" s="60" t="s">
        <v>134</v>
      </c>
      <c r="B13" s="61">
        <v>1506</v>
      </c>
      <c r="C13" s="61">
        <v>2050</v>
      </c>
      <c r="D13" s="10"/>
      <c r="E13" s="10"/>
    </row>
    <row r="14" spans="1:5" ht="15" customHeight="1" x14ac:dyDescent="0.2">
      <c r="A14" s="38" t="s">
        <v>154</v>
      </c>
      <c r="B14" s="13">
        <v>306</v>
      </c>
      <c r="C14" s="13">
        <v>326</v>
      </c>
      <c r="D14" s="10"/>
      <c r="E14" s="10"/>
    </row>
    <row r="15" spans="1:5" s="47" customFormat="1" ht="15" customHeight="1" x14ac:dyDescent="0.2">
      <c r="A15" s="60" t="s">
        <v>133</v>
      </c>
      <c r="B15" s="61">
        <v>793</v>
      </c>
      <c r="C15" s="61">
        <v>938</v>
      </c>
      <c r="D15" s="31"/>
      <c r="E15" s="31"/>
    </row>
    <row r="16" spans="1:5" s="47" customFormat="1" ht="15" customHeight="1" x14ac:dyDescent="0.2">
      <c r="A16" s="38" t="s">
        <v>132</v>
      </c>
      <c r="B16" s="13">
        <v>500</v>
      </c>
      <c r="C16" s="13">
        <v>455</v>
      </c>
      <c r="D16" s="31"/>
      <c r="E16" s="31"/>
    </row>
    <row r="17" spans="1:5" s="47" customFormat="1" ht="15" customHeight="1" x14ac:dyDescent="0.2">
      <c r="A17" s="55" t="s">
        <v>130</v>
      </c>
      <c r="B17" s="61">
        <v>0</v>
      </c>
      <c r="C17" s="61">
        <v>0</v>
      </c>
      <c r="D17" s="31"/>
      <c r="E17" s="31"/>
    </row>
    <row r="18" spans="1:5" s="47" customFormat="1" ht="15" customHeight="1" x14ac:dyDescent="0.2">
      <c r="A18" s="26" t="s">
        <v>131</v>
      </c>
      <c r="B18" s="13">
        <v>97</v>
      </c>
      <c r="C18" s="13">
        <v>99</v>
      </c>
      <c r="D18" s="31"/>
      <c r="E18" s="31"/>
    </row>
    <row r="19" spans="1:5" s="47" customFormat="1" ht="15" customHeight="1" x14ac:dyDescent="0.2">
      <c r="A19" s="60" t="s">
        <v>116</v>
      </c>
      <c r="B19" s="61">
        <v>636</v>
      </c>
      <c r="C19" s="61">
        <v>648</v>
      </c>
      <c r="D19" s="31"/>
      <c r="E19" s="31"/>
    </row>
    <row r="20" spans="1:5" s="47" customFormat="1" ht="15" customHeight="1" x14ac:dyDescent="0.2">
      <c r="A20" s="57" t="s">
        <v>91</v>
      </c>
      <c r="B20" s="13">
        <v>418</v>
      </c>
      <c r="C20" s="13">
        <v>418</v>
      </c>
      <c r="D20" s="31"/>
      <c r="E20" s="31"/>
    </row>
    <row r="21" spans="1:5" s="47" customFormat="1" ht="15" customHeight="1" x14ac:dyDescent="0.2">
      <c r="A21" s="58" t="s">
        <v>60</v>
      </c>
      <c r="B21" s="59"/>
      <c r="C21" s="59"/>
      <c r="D21" s="31"/>
      <c r="E21" s="31"/>
    </row>
    <row r="22" spans="1:5" s="47" customFormat="1" ht="15" customHeight="1" x14ac:dyDescent="0.2">
      <c r="A22" s="38" t="s">
        <v>61</v>
      </c>
      <c r="B22" s="13">
        <v>2156</v>
      </c>
      <c r="C22" s="13">
        <v>2085</v>
      </c>
      <c r="D22" s="31"/>
      <c r="E22" s="31"/>
    </row>
    <row r="23" spans="1:5" s="47" customFormat="1" ht="15" customHeight="1" x14ac:dyDescent="0.2">
      <c r="A23" s="60" t="s">
        <v>62</v>
      </c>
      <c r="B23" s="61">
        <v>1589</v>
      </c>
      <c r="C23" s="61">
        <v>2180</v>
      </c>
      <c r="D23" s="31"/>
      <c r="E23" s="31"/>
    </row>
    <row r="24" spans="1:5" s="47" customFormat="1" ht="15" customHeight="1" x14ac:dyDescent="0.2">
      <c r="A24" s="26" t="s">
        <v>58</v>
      </c>
      <c r="B24" s="13">
        <v>1498</v>
      </c>
      <c r="C24" s="13">
        <v>1629</v>
      </c>
      <c r="D24" s="31"/>
      <c r="E24" s="31"/>
    </row>
    <row r="25" spans="1:5" s="47" customFormat="1" x14ac:dyDescent="0.2">
      <c r="A25" s="29" t="s">
        <v>186</v>
      </c>
      <c r="B25" s="31"/>
      <c r="C25" s="31"/>
      <c r="D25" s="31"/>
      <c r="E25" s="31"/>
    </row>
    <row r="26" spans="1:5" s="47" customFormat="1" x14ac:dyDescent="0.2">
      <c r="A26" s="31"/>
      <c r="B26" s="31"/>
      <c r="C26" s="31"/>
      <c r="D26" s="31"/>
      <c r="E26" s="31"/>
    </row>
  </sheetData>
  <phoneticPr fontId="0" type="noConversion"/>
  <pageMargins left="0.39370078740157477" right="0.39370078740157477" top="0.59055118110236215" bottom="0.59055118110236215" header="0" footer="0"/>
  <pageSetup paperSize="9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pageSetUpPr fitToPage="1"/>
  </sheetPr>
  <dimension ref="A1:F15"/>
  <sheetViews>
    <sheetView workbookViewId="0"/>
  </sheetViews>
  <sheetFormatPr baseColWidth="10" defaultColWidth="11.42578125" defaultRowHeight="12.75" x14ac:dyDescent="0.2"/>
  <cols>
    <col min="1" max="1" width="48" style="3" customWidth="1"/>
    <col min="2" max="3" width="11.140625" style="4" customWidth="1"/>
    <col min="4" max="5" width="11.140625" style="3" customWidth="1"/>
    <col min="6" max="16384" width="11.42578125" style="3"/>
  </cols>
  <sheetData>
    <row r="1" spans="1:6" ht="15.75" customHeight="1" x14ac:dyDescent="0.2">
      <c r="A1" s="11" t="s">
        <v>192</v>
      </c>
      <c r="B1" s="12"/>
      <c r="C1" s="12"/>
      <c r="D1" s="10"/>
      <c r="E1" s="10"/>
      <c r="F1" s="10"/>
    </row>
    <row r="2" spans="1:6" x14ac:dyDescent="0.2">
      <c r="A2" s="10"/>
      <c r="B2" s="12"/>
      <c r="C2" s="12"/>
      <c r="D2" s="10"/>
      <c r="E2" s="10"/>
      <c r="F2" s="10"/>
    </row>
    <row r="3" spans="1:6" ht="18.75" customHeight="1" x14ac:dyDescent="0.2">
      <c r="A3" s="15"/>
      <c r="B3" s="16" t="s">
        <v>7</v>
      </c>
      <c r="C3" s="16" t="s">
        <v>8</v>
      </c>
      <c r="D3" s="10"/>
      <c r="E3" s="10"/>
      <c r="F3" s="10"/>
    </row>
    <row r="4" spans="1:6" ht="15" customHeight="1" x14ac:dyDescent="0.2">
      <c r="A4" s="31" t="s">
        <v>4</v>
      </c>
      <c r="B4" s="13">
        <v>20104</v>
      </c>
      <c r="C4" s="13">
        <v>20757</v>
      </c>
      <c r="D4" s="10"/>
      <c r="E4" s="82"/>
      <c r="F4" s="82"/>
    </row>
    <row r="5" spans="1:6" ht="15" customHeight="1" x14ac:dyDescent="0.2">
      <c r="A5" s="21" t="s">
        <v>63</v>
      </c>
      <c r="B5" s="25">
        <v>108</v>
      </c>
      <c r="C5" s="25">
        <v>122</v>
      </c>
      <c r="D5" s="10"/>
      <c r="E5" s="82"/>
      <c r="F5" s="82"/>
    </row>
    <row r="6" spans="1:6" ht="15" customHeight="1" x14ac:dyDescent="0.2">
      <c r="A6" s="26" t="s">
        <v>64</v>
      </c>
      <c r="B6" s="13">
        <v>7263</v>
      </c>
      <c r="C6" s="13">
        <v>7853</v>
      </c>
      <c r="D6" s="10"/>
      <c r="E6" s="82"/>
      <c r="F6" s="82"/>
    </row>
    <row r="7" spans="1:6" ht="15" customHeight="1" x14ac:dyDescent="0.2">
      <c r="A7" s="33" t="s">
        <v>65</v>
      </c>
      <c r="B7" s="25">
        <v>6095</v>
      </c>
      <c r="C7" s="25">
        <v>6644</v>
      </c>
      <c r="D7" s="10"/>
      <c r="E7" s="82"/>
      <c r="F7" s="82"/>
    </row>
    <row r="8" spans="1:6" ht="15" customHeight="1" x14ac:dyDescent="0.2">
      <c r="A8" s="38" t="s">
        <v>66</v>
      </c>
      <c r="B8" s="13">
        <v>5242</v>
      </c>
      <c r="C8" s="13">
        <v>4569</v>
      </c>
      <c r="D8" s="10"/>
      <c r="E8" s="82"/>
      <c r="F8" s="82"/>
    </row>
    <row r="9" spans="1:6" s="47" customFormat="1" ht="30" customHeight="1" x14ac:dyDescent="0.2">
      <c r="A9" s="51" t="s">
        <v>108</v>
      </c>
      <c r="B9" s="25">
        <v>124</v>
      </c>
      <c r="C9" s="25">
        <v>163</v>
      </c>
      <c r="D9" s="31"/>
      <c r="E9" s="82"/>
      <c r="F9" s="82"/>
    </row>
    <row r="10" spans="1:6" s="47" customFormat="1" ht="30" customHeight="1" x14ac:dyDescent="0.2">
      <c r="A10" s="50" t="s">
        <v>205</v>
      </c>
      <c r="B10" s="13">
        <v>349</v>
      </c>
      <c r="C10" s="13">
        <v>350</v>
      </c>
      <c r="D10" s="31"/>
      <c r="E10" s="82"/>
      <c r="F10" s="82"/>
    </row>
    <row r="11" spans="1:6" s="47" customFormat="1" ht="25.5" x14ac:dyDescent="0.2">
      <c r="A11" s="51" t="s">
        <v>109</v>
      </c>
      <c r="B11" s="25">
        <v>134</v>
      </c>
      <c r="C11" s="25">
        <v>157</v>
      </c>
      <c r="D11" s="31"/>
      <c r="E11" s="82"/>
      <c r="F11" s="82"/>
    </row>
    <row r="12" spans="1:6" s="47" customFormat="1" ht="15" customHeight="1" x14ac:dyDescent="0.2">
      <c r="A12" s="26" t="s">
        <v>110</v>
      </c>
      <c r="B12" s="13">
        <v>56</v>
      </c>
      <c r="C12" s="13">
        <v>67</v>
      </c>
      <c r="D12" s="31"/>
      <c r="E12" s="83"/>
      <c r="F12" s="31"/>
    </row>
    <row r="13" spans="1:6" s="47" customFormat="1" ht="12.75" customHeight="1" x14ac:dyDescent="0.2">
      <c r="A13" s="51" t="s">
        <v>206</v>
      </c>
      <c r="B13" s="25">
        <v>26</v>
      </c>
      <c r="C13" s="25">
        <v>18</v>
      </c>
      <c r="D13" s="48"/>
      <c r="E13" s="48"/>
      <c r="F13" s="31"/>
    </row>
    <row r="14" spans="1:6" ht="12.75" customHeight="1" x14ac:dyDescent="0.2">
      <c r="A14" s="26" t="s">
        <v>165</v>
      </c>
      <c r="B14" s="13">
        <v>707</v>
      </c>
      <c r="C14" s="13">
        <v>814</v>
      </c>
      <c r="D14" s="10"/>
      <c r="E14" s="10"/>
      <c r="F14" s="10"/>
    </row>
    <row r="15" spans="1:6" x14ac:dyDescent="0.2">
      <c r="A15" s="29" t="s">
        <v>186</v>
      </c>
      <c r="B15" s="12"/>
      <c r="C15" s="12"/>
      <c r="D15" s="10"/>
      <c r="E15" s="10"/>
      <c r="F15" s="10"/>
    </row>
  </sheetData>
  <phoneticPr fontId="0" type="noConversion"/>
  <pageMargins left="0.39370078740157477" right="0.39370078740157477" top="0.59055118110236215" bottom="0.59055118110236215" header="0" footer="0"/>
  <pageSetup paperSize="9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>
    <pageSetUpPr fitToPage="1"/>
  </sheetPr>
  <dimension ref="A1:E15"/>
  <sheetViews>
    <sheetView workbookViewId="0"/>
  </sheetViews>
  <sheetFormatPr baseColWidth="10" defaultRowHeight="12.75" x14ac:dyDescent="0.2"/>
  <cols>
    <col min="1" max="1" width="49.5703125" customWidth="1"/>
    <col min="2" max="5" width="10.85546875" customWidth="1"/>
  </cols>
  <sheetData>
    <row r="1" spans="1:5" ht="15.75" customHeight="1" x14ac:dyDescent="0.2">
      <c r="A1" s="41" t="s">
        <v>193</v>
      </c>
      <c r="B1" s="8"/>
      <c r="C1" s="8"/>
      <c r="D1" s="8"/>
      <c r="E1" s="8"/>
    </row>
    <row r="2" spans="1:5" x14ac:dyDescent="0.2">
      <c r="A2" s="8"/>
      <c r="B2" s="8"/>
      <c r="C2" s="8"/>
      <c r="D2" s="8"/>
      <c r="E2" s="8"/>
    </row>
    <row r="3" spans="1:5" ht="18.75" customHeight="1" x14ac:dyDescent="0.2">
      <c r="A3" s="43"/>
      <c r="B3" s="16" t="s">
        <v>7</v>
      </c>
      <c r="C3" s="16" t="s">
        <v>8</v>
      </c>
      <c r="D3" s="8"/>
      <c r="E3" s="8"/>
    </row>
    <row r="4" spans="1:5" s="6" customFormat="1" ht="15" customHeight="1" x14ac:dyDescent="0.2">
      <c r="A4" s="30" t="s">
        <v>4</v>
      </c>
      <c r="B4" s="13">
        <v>8392</v>
      </c>
      <c r="C4" s="13">
        <v>7629</v>
      </c>
      <c r="D4" s="8"/>
      <c r="E4" s="8"/>
    </row>
    <row r="5" spans="1:5" ht="15" customHeight="1" x14ac:dyDescent="0.2">
      <c r="A5" s="33" t="s">
        <v>67</v>
      </c>
      <c r="B5" s="25">
        <v>1357</v>
      </c>
      <c r="C5" s="25">
        <v>1283</v>
      </c>
      <c r="D5" s="8"/>
      <c r="E5" s="8"/>
    </row>
    <row r="6" spans="1:5" ht="15" customHeight="1" x14ac:dyDescent="0.2">
      <c r="A6" s="38" t="s">
        <v>100</v>
      </c>
      <c r="B6" s="30">
        <v>583</v>
      </c>
      <c r="C6" s="30">
        <v>525</v>
      </c>
      <c r="D6" s="8"/>
      <c r="E6" s="8"/>
    </row>
    <row r="7" spans="1:5" ht="15" customHeight="1" x14ac:dyDescent="0.2">
      <c r="A7" s="33" t="s">
        <v>68</v>
      </c>
      <c r="B7" s="25">
        <v>0</v>
      </c>
      <c r="C7" s="25">
        <v>0</v>
      </c>
      <c r="D7" s="8"/>
      <c r="E7" s="8"/>
    </row>
    <row r="8" spans="1:5" ht="15" customHeight="1" x14ac:dyDescent="0.2">
      <c r="A8" s="38" t="s">
        <v>69</v>
      </c>
      <c r="B8" s="13">
        <v>0</v>
      </c>
      <c r="C8" s="13">
        <v>0</v>
      </c>
      <c r="D8" s="8"/>
      <c r="E8" s="8"/>
    </row>
    <row r="9" spans="1:5" ht="15" customHeight="1" x14ac:dyDescent="0.2">
      <c r="A9" s="33" t="s">
        <v>70</v>
      </c>
      <c r="B9" s="25">
        <v>20</v>
      </c>
      <c r="C9" s="25">
        <v>16</v>
      </c>
      <c r="D9" s="8"/>
      <c r="E9" s="8"/>
    </row>
    <row r="10" spans="1:5" ht="15" customHeight="1" x14ac:dyDescent="0.2">
      <c r="A10" s="38" t="s">
        <v>126</v>
      </c>
      <c r="B10" s="13">
        <v>319</v>
      </c>
      <c r="C10" s="13">
        <v>306</v>
      </c>
      <c r="D10" s="8"/>
      <c r="E10" s="8"/>
    </row>
    <row r="11" spans="1:5" ht="15" customHeight="1" x14ac:dyDescent="0.2">
      <c r="A11" s="33" t="s">
        <v>71</v>
      </c>
      <c r="B11" s="25">
        <v>323</v>
      </c>
      <c r="C11" s="25">
        <v>286</v>
      </c>
      <c r="D11" s="8"/>
      <c r="E11" s="8"/>
    </row>
    <row r="12" spans="1:5" ht="15" customHeight="1" x14ac:dyDescent="0.2">
      <c r="A12" s="38" t="s">
        <v>166</v>
      </c>
      <c r="B12" s="13">
        <v>403</v>
      </c>
      <c r="C12" s="13">
        <v>384</v>
      </c>
      <c r="D12" s="8"/>
      <c r="E12" s="8"/>
    </row>
    <row r="13" spans="1:5" ht="15" customHeight="1" x14ac:dyDescent="0.2">
      <c r="A13" s="33" t="s">
        <v>167</v>
      </c>
      <c r="B13" s="25">
        <v>3452</v>
      </c>
      <c r="C13" s="25">
        <v>2978</v>
      </c>
      <c r="D13" s="8"/>
      <c r="E13" s="8"/>
    </row>
    <row r="14" spans="1:5" ht="15" customHeight="1" x14ac:dyDescent="0.2">
      <c r="A14" s="38" t="s">
        <v>91</v>
      </c>
      <c r="B14" s="13">
        <v>1935</v>
      </c>
      <c r="C14" s="13">
        <v>1851</v>
      </c>
      <c r="D14" s="8"/>
      <c r="E14" s="8"/>
    </row>
    <row r="15" spans="1:5" ht="12.75" customHeight="1" x14ac:dyDescent="0.2">
      <c r="A15" s="29" t="s">
        <v>186</v>
      </c>
      <c r="B15" s="8"/>
      <c r="C15" s="8"/>
      <c r="D15" s="8"/>
      <c r="E15" s="8"/>
    </row>
  </sheetData>
  <phoneticPr fontId="0" type="noConversion"/>
  <pageMargins left="0.39370078740157477" right="0.39370078740157477" top="0.59055118110236215" bottom="0.59055118110236215" header="0" footer="0"/>
  <pageSetup paperSize="9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19</vt:i4>
      </vt:variant>
      <vt:variant>
        <vt:lpstr>Rangos con nombre</vt:lpstr>
      </vt:variant>
      <vt:variant>
        <vt:i4>3</vt:i4>
      </vt:variant>
    </vt:vector>
  </HeadingPairs>
  <TitlesOfParts>
    <vt:vector size="22" baseType="lpstr">
      <vt:lpstr>1</vt:lpstr>
      <vt:lpstr>1.1</vt:lpstr>
      <vt:lpstr>1.2</vt:lpstr>
      <vt:lpstr>1.3</vt:lpstr>
      <vt:lpstr>1.4</vt:lpstr>
      <vt:lpstr>1.5</vt:lpstr>
      <vt:lpstr>1.6</vt:lpstr>
      <vt:lpstr>1.7</vt:lpstr>
      <vt:lpstr>1.8</vt:lpstr>
      <vt:lpstr>1.9</vt:lpstr>
      <vt:lpstr>1.10</vt:lpstr>
      <vt:lpstr>1.11</vt:lpstr>
      <vt:lpstr>2</vt:lpstr>
      <vt:lpstr>2.1</vt:lpstr>
      <vt:lpstr>2.2</vt:lpstr>
      <vt:lpstr>2.2 graf1</vt:lpstr>
      <vt:lpstr>3</vt:lpstr>
      <vt:lpstr>3.1</vt:lpstr>
      <vt:lpstr>3.2</vt:lpstr>
      <vt:lpstr>'1.1'!_R1_1</vt:lpstr>
      <vt:lpstr>'1.7'!_R1_1</vt:lpstr>
      <vt:lpstr>'2.2 graf1'!Área_de_impresión</vt:lpstr>
    </vt:vector>
  </TitlesOfParts>
  <Company>ajt. de valencia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AJUNTAMENT DE VALENCIA</dc:creator>
  <cp:lastModifiedBy>Tomas Morales Lorente</cp:lastModifiedBy>
  <cp:lastPrinted>2019-11-20T09:09:20Z</cp:lastPrinted>
  <dcterms:created xsi:type="dcterms:W3CDTF">2002-06-28T10:20:38Z</dcterms:created>
  <dcterms:modified xsi:type="dcterms:W3CDTF">2022-12-21T12:58:31Z</dcterms:modified>
</cp:coreProperties>
</file>