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18\Xls\"/>
    </mc:Choice>
  </mc:AlternateContent>
  <bookViews>
    <workbookView xWindow="-15" yWindow="3825" windowWidth="15330" windowHeight="3870" tabRatio="732" firstSheet="72" activeTab="81"/>
  </bookViews>
  <sheets>
    <sheet name="1" sheetId="4" r:id="rId1"/>
    <sheet name="1.1" sheetId="107" r:id="rId2"/>
    <sheet name="1.2" sheetId="108" r:id="rId3"/>
    <sheet name="1.3" sheetId="8" r:id="rId4"/>
    <sheet name="1.4" sheetId="154" r:id="rId5"/>
    <sheet name="1.5" sheetId="155" r:id="rId6"/>
    <sheet name="1.6" sheetId="164" r:id="rId7"/>
    <sheet name="1.7" sheetId="196" r:id="rId8"/>
    <sheet name="2" sheetId="10" r:id="rId9"/>
    <sheet name="2.1" sheetId="211" r:id="rId10"/>
    <sheet name="2.2" sheetId="222" r:id="rId11"/>
    <sheet name="2.3" sheetId="221" r:id="rId12"/>
    <sheet name="2.4" sheetId="139" r:id="rId13"/>
    <sheet name="2.5" sheetId="117" r:id="rId14"/>
    <sheet name="2.6" sheetId="13" r:id="rId15"/>
    <sheet name="2.7" sheetId="194" r:id="rId16"/>
    <sheet name="2.8" sheetId="14" r:id="rId17"/>
    <sheet name="2.9" sheetId="135" r:id="rId18"/>
    <sheet name="2.10" sheetId="145" r:id="rId19"/>
    <sheet name="2.11" sheetId="146" r:id="rId20"/>
    <sheet name="2.12" sheetId="147" r:id="rId21"/>
    <sheet name="2.12 graf1" sheetId="165" r:id="rId22"/>
    <sheet name="2.12 graf2" sheetId="166" r:id="rId23"/>
    <sheet name="2.13" sheetId="210" r:id="rId24"/>
    <sheet name="2.14" sheetId="100" r:id="rId25"/>
    <sheet name="2.14 graf1" sheetId="170" r:id="rId26"/>
    <sheet name="2.15" sheetId="167" r:id="rId27"/>
    <sheet name="2.16" sheetId="152" r:id="rId28"/>
    <sheet name="2.17" sheetId="153" r:id="rId29"/>
    <sheet name="2.18" sheetId="28" r:id="rId30"/>
    <sheet name="2.19" sheetId="193" r:id="rId31"/>
    <sheet name="2.20" sheetId="119" r:id="rId32"/>
    <sheet name="2.21" sheetId="120" r:id="rId33"/>
    <sheet name="2.22" sheetId="197" r:id="rId34"/>
    <sheet name="2.23" sheetId="200" r:id="rId35"/>
    <sheet name="2.24" sheetId="201" r:id="rId36"/>
    <sheet name="2.25" sheetId="223" r:id="rId37"/>
    <sheet name="2.26" sheetId="18" r:id="rId38"/>
    <sheet name="2.27" sheetId="203" r:id="rId39"/>
    <sheet name="2.28" sheetId="205" r:id="rId40"/>
    <sheet name="2.29" sheetId="220" r:id="rId41"/>
    <sheet name="2.30" sheetId="207" r:id="rId42"/>
    <sheet name="2.31" sheetId="140" r:id="rId43"/>
    <sheet name="2.32" sheetId="67" r:id="rId44"/>
    <sheet name="2.33" sheetId="144" r:id="rId45"/>
    <sheet name="2.34" sheetId="212" r:id="rId46"/>
    <sheet name="2.35" sheetId="213" r:id="rId47"/>
    <sheet name="2.36" sheetId="80" r:id="rId48"/>
    <sheet name="2.36 map1" sheetId="150" r:id="rId49"/>
    <sheet name="3" sheetId="73" r:id="rId50"/>
    <sheet name="3.1" sheetId="75" r:id="rId51"/>
    <sheet name="3.1 graf1" sheetId="148" r:id="rId52"/>
    <sheet name="3.2" sheetId="173" r:id="rId53"/>
    <sheet name="3.3" sheetId="76" r:id="rId54"/>
    <sheet name="4" sheetId="157" r:id="rId55"/>
    <sheet name="4.1" sheetId="158" r:id="rId56"/>
    <sheet name="4.1 graf1" sheetId="174" r:id="rId57"/>
    <sheet name="4.2" sheetId="227" r:id="rId58"/>
    <sheet name="4.3" sheetId="229" r:id="rId59"/>
    <sheet name="4.4" sheetId="159" r:id="rId60"/>
    <sheet name="4.5" sheetId="160" r:id="rId61"/>
    <sheet name="4.5 graf1" sheetId="180" r:id="rId62"/>
    <sheet name="4.6" sheetId="161" r:id="rId63"/>
    <sheet name="4.6 graf1" sheetId="182" r:id="rId64"/>
    <sheet name="4.7" sheetId="162" r:id="rId65"/>
    <sheet name="4.7 graf1" sheetId="183" r:id="rId66"/>
    <sheet name="4.8" sheetId="163" r:id="rId67"/>
    <sheet name="4.8 graf1" sheetId="185" r:id="rId68"/>
    <sheet name="4.9" sheetId="230" r:id="rId69"/>
    <sheet name="4.10" sheetId="208" r:id="rId70"/>
    <sheet name="4.11" sheetId="209" r:id="rId71"/>
    <sheet name="5" sheetId="224" r:id="rId72"/>
    <sheet name="5.1" sheetId="225" r:id="rId73"/>
    <sheet name="5.2" sheetId="226" r:id="rId74"/>
    <sheet name="6" sheetId="55" r:id="rId75"/>
    <sheet name="6.1" sheetId="56" r:id="rId76"/>
    <sheet name="6.1 graf1" sheetId="188" r:id="rId77"/>
    <sheet name="6.2" sheetId="58" r:id="rId78"/>
    <sheet name="6.3" sheetId="105" r:id="rId79"/>
    <sheet name="6.3 graf1" sheetId="189" r:id="rId80"/>
    <sheet name="6.4" sheetId="59" r:id="rId81"/>
    <sheet name="6.4 graf1" sheetId="191" r:id="rId82"/>
  </sheets>
  <calcPr calcId="152511"/>
</workbook>
</file>

<file path=xl/calcChain.xml><?xml version="1.0" encoding="utf-8"?>
<calcChain xmlns="http://schemas.openxmlformats.org/spreadsheetml/2006/main">
  <c r="E4" i="221" l="1"/>
  <c r="D4" i="221"/>
  <c r="B4" i="221"/>
  <c r="C4" i="221"/>
  <c r="B24" i="205" l="1"/>
  <c r="B23" i="205"/>
  <c r="B22" i="205"/>
  <c r="B21" i="205"/>
  <c r="B20" i="205"/>
  <c r="B19" i="205"/>
  <c r="B18" i="205"/>
  <c r="B17" i="205"/>
  <c r="B16" i="205"/>
  <c r="B15" i="205"/>
  <c r="B14" i="205"/>
  <c r="B13" i="205"/>
  <c r="B12" i="205"/>
  <c r="B11" i="205"/>
  <c r="B10" i="205"/>
  <c r="B8" i="205"/>
  <c r="B7" i="205"/>
  <c r="B6" i="205"/>
  <c r="B4" i="205"/>
  <c r="B16" i="207"/>
  <c r="B11" i="207"/>
  <c r="B9" i="207"/>
  <c r="B26" i="220" l="1"/>
  <c r="B25" i="220"/>
  <c r="B24" i="220"/>
  <c r="B23" i="220"/>
  <c r="B22" i="220"/>
  <c r="B21" i="220"/>
  <c r="B20" i="220"/>
  <c r="B19" i="220"/>
  <c r="B18" i="220"/>
  <c r="B17" i="220"/>
  <c r="B16" i="220"/>
  <c r="B15" i="220"/>
  <c r="B14" i="220"/>
  <c r="B13" i="220"/>
  <c r="B12" i="220"/>
  <c r="B11" i="220"/>
  <c r="B10" i="220"/>
  <c r="B9" i="220"/>
  <c r="B8" i="220"/>
  <c r="B7" i="220"/>
  <c r="B6" i="220"/>
  <c r="B5" i="220"/>
  <c r="B4" i="220"/>
  <c r="B26" i="203"/>
  <c r="B25" i="203"/>
  <c r="B24" i="203"/>
  <c r="B23" i="203"/>
  <c r="B22" i="203"/>
  <c r="B21" i="203"/>
  <c r="B20" i="203"/>
  <c r="B19" i="203"/>
  <c r="B18" i="203"/>
  <c r="B17" i="203"/>
  <c r="B16" i="203"/>
  <c r="B15" i="203"/>
  <c r="B14" i="203"/>
  <c r="B13" i="203"/>
  <c r="B12" i="203"/>
  <c r="B11" i="203"/>
  <c r="B10" i="203"/>
  <c r="B9" i="203"/>
  <c r="B8" i="203"/>
  <c r="B7" i="203"/>
  <c r="B6" i="203"/>
  <c r="B5" i="203"/>
  <c r="B4" i="203"/>
  <c r="B35" i="223"/>
  <c r="B34" i="223"/>
  <c r="B33" i="223"/>
  <c r="B31" i="223"/>
  <c r="B30" i="223"/>
  <c r="B28" i="223"/>
  <c r="B27" i="223"/>
  <c r="B26" i="223"/>
  <c r="B25" i="223"/>
  <c r="B22" i="223"/>
  <c r="B20" i="223"/>
  <c r="B19" i="223"/>
  <c r="B18" i="223"/>
  <c r="B16" i="223"/>
  <c r="B14" i="223"/>
  <c r="B13" i="223"/>
  <c r="B12" i="223"/>
  <c r="B11" i="223"/>
  <c r="B10" i="223"/>
  <c r="B9" i="223"/>
  <c r="B8" i="223"/>
  <c r="B7" i="223"/>
  <c r="B6" i="223"/>
  <c r="B4" i="223"/>
  <c r="B35" i="201"/>
  <c r="B34" i="201"/>
  <c r="B33" i="201"/>
  <c r="B32" i="201"/>
  <c r="B31" i="201"/>
  <c r="B30" i="201"/>
  <c r="B29" i="201"/>
  <c r="B28" i="201"/>
  <c r="B27" i="201"/>
  <c r="B26" i="201"/>
  <c r="B25" i="201"/>
  <c r="B24" i="201"/>
  <c r="B23" i="201"/>
  <c r="B22" i="201"/>
  <c r="B21" i="201"/>
  <c r="B20" i="201"/>
  <c r="B19" i="201"/>
  <c r="B18" i="201"/>
  <c r="B17" i="201"/>
  <c r="B16" i="201"/>
  <c r="B15" i="201"/>
  <c r="B14" i="201"/>
  <c r="B13" i="201"/>
  <c r="B12" i="201"/>
  <c r="B11" i="201"/>
  <c r="B10" i="201"/>
  <c r="B9" i="201"/>
  <c r="B8" i="201"/>
  <c r="B7" i="201"/>
  <c r="B6" i="201"/>
  <c r="B4" i="201"/>
  <c r="B35" i="200"/>
  <c r="B34" i="200"/>
  <c r="B33" i="200"/>
  <c r="B32" i="200"/>
  <c r="B31" i="200"/>
  <c r="B30" i="200"/>
  <c r="B28" i="200"/>
  <c r="B27" i="200"/>
  <c r="B26" i="200"/>
  <c r="B25" i="200"/>
  <c r="B24" i="200"/>
  <c r="B22" i="200"/>
  <c r="B21" i="200"/>
  <c r="B20" i="200"/>
  <c r="B19" i="200"/>
  <c r="B18" i="200"/>
  <c r="B17" i="200"/>
  <c r="B16" i="200"/>
  <c r="B15" i="200"/>
  <c r="B14" i="200"/>
  <c r="B13" i="200"/>
  <c r="B12" i="200"/>
  <c r="B11" i="200"/>
  <c r="B10" i="200"/>
  <c r="B9" i="200"/>
  <c r="B8" i="200"/>
  <c r="B7" i="200"/>
  <c r="B6" i="200"/>
  <c r="B4" i="200"/>
  <c r="B18" i="197"/>
  <c r="B19" i="197"/>
  <c r="B20" i="197"/>
  <c r="B35" i="197" l="1"/>
  <c r="B34" i="197"/>
  <c r="B33" i="197"/>
  <c r="B32" i="197"/>
  <c r="B31" i="197"/>
  <c r="B30" i="197"/>
  <c r="B29" i="197"/>
  <c r="B28" i="197"/>
  <c r="B27" i="197"/>
  <c r="B26" i="197"/>
  <c r="B25" i="197"/>
  <c r="B24" i="197"/>
  <c r="B23" i="197"/>
  <c r="B22" i="197"/>
  <c r="B21" i="197"/>
  <c r="B17" i="197"/>
  <c r="B16" i="197"/>
  <c r="B15" i="197"/>
  <c r="B14" i="197"/>
  <c r="B13" i="197"/>
  <c r="B12" i="197"/>
  <c r="B11" i="197"/>
  <c r="B10" i="197"/>
  <c r="B9" i="197"/>
  <c r="B8" i="197"/>
  <c r="B7" i="197"/>
  <c r="B6" i="197"/>
  <c r="B4" i="197"/>
  <c r="H4" i="194" l="1"/>
  <c r="E4" i="194"/>
  <c r="G4" i="194"/>
  <c r="F4" i="194"/>
  <c r="D4" i="194"/>
  <c r="C4" i="194"/>
  <c r="B4" i="194"/>
  <c r="B6" i="58" l="1"/>
  <c r="D4" i="120" l="1"/>
  <c r="E4" i="120"/>
  <c r="F4" i="120"/>
  <c r="C4" i="120"/>
  <c r="B25" i="120"/>
  <c r="B6" i="120"/>
  <c r="B7" i="120"/>
  <c r="B8" i="120"/>
  <c r="B9" i="120"/>
  <c r="B10" i="120"/>
  <c r="B11" i="120"/>
  <c r="B12" i="120"/>
  <c r="B13" i="120"/>
  <c r="B14" i="120"/>
  <c r="B15" i="120"/>
  <c r="B16" i="120"/>
  <c r="B17" i="120"/>
  <c r="B18" i="120"/>
  <c r="B19" i="120"/>
  <c r="B20" i="120"/>
  <c r="B21" i="120"/>
  <c r="B22" i="120"/>
  <c r="B23" i="120"/>
  <c r="B24" i="120"/>
  <c r="B5" i="120"/>
  <c r="B6" i="119"/>
  <c r="B7" i="119"/>
  <c r="B8" i="119"/>
  <c r="B9" i="119"/>
  <c r="B10" i="119"/>
  <c r="B11" i="119"/>
  <c r="B12" i="119"/>
  <c r="B13" i="119"/>
  <c r="B14" i="119"/>
  <c r="B15" i="119"/>
  <c r="B16" i="119"/>
  <c r="B17" i="119"/>
  <c r="B18" i="119"/>
  <c r="B19" i="119"/>
  <c r="B20" i="119"/>
  <c r="B21" i="119"/>
  <c r="B22" i="119"/>
  <c r="B23" i="119"/>
  <c r="B24" i="119"/>
  <c r="B25" i="119"/>
  <c r="B5" i="119"/>
  <c r="H4" i="153"/>
  <c r="D4" i="153"/>
  <c r="E4" i="153"/>
  <c r="F4" i="153"/>
  <c r="G4" i="153"/>
  <c r="C4" i="153"/>
  <c r="B4" i="120" l="1"/>
  <c r="B4" i="119"/>
  <c r="B56" i="153"/>
  <c r="B57" i="153"/>
  <c r="B54" i="153"/>
  <c r="B55" i="153"/>
  <c r="D4" i="152" l="1"/>
  <c r="E4" i="152"/>
  <c r="F4" i="152"/>
  <c r="G4" i="152"/>
  <c r="H4" i="152"/>
  <c r="C4" i="152"/>
  <c r="B57" i="152"/>
  <c r="B5" i="152"/>
  <c r="B6" i="152"/>
  <c r="B7" i="152"/>
  <c r="B8" i="152"/>
  <c r="B9" i="152"/>
  <c r="B10" i="152"/>
  <c r="B11" i="152"/>
  <c r="B12" i="152"/>
  <c r="B13" i="152"/>
  <c r="B14" i="152"/>
  <c r="B15" i="152"/>
  <c r="B16" i="152"/>
  <c r="B17" i="152"/>
  <c r="B18" i="152"/>
  <c r="B19" i="152"/>
  <c r="B20" i="152"/>
  <c r="B21" i="152"/>
  <c r="B22" i="152"/>
  <c r="B23" i="152"/>
  <c r="B24" i="152"/>
  <c r="B25" i="152"/>
  <c r="B26" i="152"/>
  <c r="B27" i="152"/>
  <c r="B28" i="152"/>
  <c r="B29" i="152"/>
  <c r="B30" i="152"/>
  <c r="B31" i="152"/>
  <c r="B32" i="152"/>
  <c r="B33" i="152"/>
  <c r="B34" i="152"/>
  <c r="B35" i="152"/>
  <c r="B36" i="152"/>
  <c r="B37" i="152"/>
  <c r="B38" i="152"/>
  <c r="B39" i="152"/>
  <c r="B40" i="152"/>
  <c r="B41" i="152"/>
  <c r="B42" i="152"/>
  <c r="B43" i="152"/>
  <c r="B44" i="152"/>
  <c r="B45" i="152"/>
  <c r="B46" i="152"/>
  <c r="B47" i="152"/>
  <c r="B48" i="152"/>
  <c r="B49" i="152"/>
  <c r="B50" i="152"/>
  <c r="B51" i="152"/>
  <c r="B52" i="152"/>
  <c r="B53" i="152"/>
  <c r="B54" i="152"/>
  <c r="B55" i="152"/>
  <c r="B56" i="152"/>
  <c r="B37" i="153"/>
  <c r="B38" i="153"/>
  <c r="B39" i="153"/>
  <c r="B40" i="153"/>
  <c r="B41" i="153"/>
  <c r="B42" i="153"/>
  <c r="B43" i="153"/>
  <c r="B44" i="153"/>
  <c r="B45" i="153"/>
  <c r="B46" i="153"/>
  <c r="B47" i="153"/>
  <c r="B48" i="153"/>
  <c r="B49" i="153"/>
  <c r="B50" i="153"/>
  <c r="B51" i="153"/>
  <c r="B52" i="153"/>
  <c r="B53" i="153"/>
  <c r="B17" i="153"/>
  <c r="B18" i="153"/>
  <c r="C4" i="119" l="1"/>
  <c r="D4" i="119"/>
  <c r="E4" i="119"/>
  <c r="F4" i="119"/>
  <c r="B14" i="140" l="1"/>
  <c r="B13" i="140"/>
  <c r="M5" i="18" l="1"/>
  <c r="L5" i="18"/>
  <c r="K5" i="18"/>
  <c r="J5" i="18"/>
  <c r="I5" i="18"/>
  <c r="H5" i="18"/>
  <c r="G5" i="18"/>
  <c r="F5" i="18"/>
  <c r="E5" i="18"/>
  <c r="D5" i="18"/>
  <c r="C5" i="18"/>
  <c r="B36" i="18"/>
  <c r="B35" i="18"/>
  <c r="E4" i="193" l="1"/>
  <c r="E4" i="28"/>
  <c r="D4" i="28"/>
  <c r="B4" i="28"/>
  <c r="C4" i="28"/>
  <c r="B4" i="80" l="1"/>
  <c r="C4" i="213" l="1"/>
  <c r="D4" i="213"/>
  <c r="B17" i="213"/>
  <c r="B5" i="59" l="1"/>
  <c r="D5" i="210" l="1"/>
  <c r="D6" i="210"/>
  <c r="D7" i="210"/>
  <c r="D8" i="210"/>
  <c r="D9" i="210"/>
  <c r="D10" i="210"/>
  <c r="D11" i="210"/>
  <c r="D12" i="210"/>
  <c r="D13" i="210"/>
  <c r="D14" i="210"/>
  <c r="D15" i="210"/>
  <c r="D16" i="210"/>
  <c r="D17" i="210"/>
  <c r="D18" i="210"/>
  <c r="D19" i="210"/>
  <c r="D20" i="210"/>
  <c r="D21" i="210"/>
  <c r="D22" i="210"/>
  <c r="D23" i="210"/>
  <c r="D24" i="210"/>
  <c r="D25" i="210"/>
  <c r="D26" i="210"/>
  <c r="D27" i="210"/>
  <c r="D28" i="210"/>
  <c r="D29" i="210"/>
  <c r="D30" i="210"/>
  <c r="B5" i="105" l="1"/>
  <c r="B6" i="105"/>
  <c r="H4" i="13" l="1"/>
  <c r="B20" i="140" l="1"/>
  <c r="B19" i="140"/>
  <c r="B18" i="140"/>
  <c r="B17" i="140"/>
  <c r="B16" i="140"/>
  <c r="B15" i="140"/>
  <c r="B12" i="140"/>
  <c r="B11" i="140"/>
  <c r="B10" i="140"/>
  <c r="B9" i="140"/>
  <c r="B8" i="140"/>
  <c r="B7" i="140"/>
  <c r="B6" i="140" l="1"/>
  <c r="J5" i="140"/>
  <c r="I5" i="140"/>
  <c r="H5" i="140"/>
  <c r="G5" i="140"/>
  <c r="F5" i="140"/>
  <c r="E5" i="140"/>
  <c r="D5" i="140"/>
  <c r="C5" i="140"/>
  <c r="B5" i="140" l="1"/>
  <c r="B6" i="18"/>
  <c r="C39" i="144" l="1"/>
  <c r="C40" i="144"/>
  <c r="C41" i="144"/>
  <c r="C42" i="144"/>
  <c r="C44" i="144"/>
  <c r="C45" i="144"/>
  <c r="C46" i="144"/>
  <c r="C37" i="144"/>
  <c r="B6" i="212" l="1"/>
  <c r="B7" i="212"/>
  <c r="B8" i="212"/>
  <c r="B9" i="212"/>
  <c r="B10" i="212"/>
  <c r="B11" i="212"/>
  <c r="B12" i="212"/>
  <c r="B13" i="212"/>
  <c r="B14" i="212"/>
  <c r="B15" i="212"/>
  <c r="B16" i="212"/>
  <c r="B17" i="212"/>
  <c r="B5" i="212"/>
  <c r="B6" i="213"/>
  <c r="B7" i="213"/>
  <c r="B8" i="213"/>
  <c r="B9" i="213"/>
  <c r="B10" i="213"/>
  <c r="B11" i="213"/>
  <c r="B12" i="213"/>
  <c r="B13" i="213"/>
  <c r="B14" i="213"/>
  <c r="B15" i="213"/>
  <c r="B16" i="213"/>
  <c r="B5" i="213"/>
  <c r="B4" i="213" l="1"/>
  <c r="G36" i="144"/>
  <c r="G33" i="144"/>
  <c r="H4" i="107" l="1"/>
  <c r="I4" i="107" l="1"/>
  <c r="I4" i="108"/>
  <c r="B32" i="18" l="1"/>
  <c r="B7" i="18"/>
  <c r="B4" i="193" l="1"/>
  <c r="E4" i="100" l="1"/>
  <c r="B4" i="100"/>
  <c r="C4" i="145" l="1"/>
  <c r="G37" i="144" l="1"/>
  <c r="G6" i="144"/>
  <c r="C4" i="212"/>
  <c r="B4" i="212"/>
  <c r="D4" i="212"/>
  <c r="B20" i="18"/>
  <c r="B6" i="153"/>
  <c r="B7" i="153"/>
  <c r="B8" i="153"/>
  <c r="B9" i="153"/>
  <c r="B10" i="153"/>
  <c r="B11" i="153"/>
  <c r="B12" i="153"/>
  <c r="B13" i="153"/>
  <c r="B14" i="153"/>
  <c r="B15" i="153"/>
  <c r="B16" i="153"/>
  <c r="B19" i="153"/>
  <c r="B20" i="153"/>
  <c r="B21" i="153"/>
  <c r="B22" i="153"/>
  <c r="B23" i="153"/>
  <c r="B24" i="153"/>
  <c r="B25" i="153"/>
  <c r="B26" i="153"/>
  <c r="B27" i="153"/>
  <c r="B28" i="153"/>
  <c r="B29" i="153"/>
  <c r="B30" i="153"/>
  <c r="B31" i="153"/>
  <c r="B32" i="153"/>
  <c r="B33" i="153"/>
  <c r="B34" i="153"/>
  <c r="B35" i="153"/>
  <c r="B36" i="153"/>
  <c r="B4" i="153"/>
  <c r="E4" i="117"/>
  <c r="F4" i="117"/>
  <c r="F4" i="100"/>
  <c r="D4" i="100"/>
  <c r="G4" i="100"/>
  <c r="B6" i="146"/>
  <c r="C6" i="146"/>
  <c r="D6" i="146"/>
  <c r="E6" i="146"/>
  <c r="F6" i="146"/>
  <c r="G6" i="146"/>
  <c r="B8" i="56"/>
  <c r="B7" i="56"/>
  <c r="B13" i="18"/>
  <c r="G30" i="144"/>
  <c r="G29" i="144"/>
  <c r="G35" i="144"/>
  <c r="G34" i="144"/>
  <c r="G32" i="144"/>
  <c r="G26" i="144"/>
  <c r="G27" i="144"/>
  <c r="G25" i="144"/>
  <c r="G20" i="144"/>
  <c r="G21" i="144"/>
  <c r="G22" i="144"/>
  <c r="G23" i="144"/>
  <c r="G19" i="144"/>
  <c r="G15" i="144"/>
  <c r="G16" i="144"/>
  <c r="G17" i="144"/>
  <c r="G14" i="144"/>
  <c r="G7" i="144"/>
  <c r="G8" i="144"/>
  <c r="G9" i="144"/>
  <c r="G10" i="144"/>
  <c r="G11" i="144"/>
  <c r="G12" i="144"/>
  <c r="C32" i="144"/>
  <c r="C33" i="144"/>
  <c r="C34" i="144"/>
  <c r="C35" i="144"/>
  <c r="C36" i="144"/>
  <c r="C31" i="144"/>
  <c r="C27" i="144"/>
  <c r="C28" i="144"/>
  <c r="C29" i="144"/>
  <c r="C26" i="144"/>
  <c r="C24" i="144"/>
  <c r="C23" i="144"/>
  <c r="C12" i="144"/>
  <c r="C13" i="144"/>
  <c r="C14" i="144"/>
  <c r="C15" i="144"/>
  <c r="C16" i="144"/>
  <c r="C17" i="144"/>
  <c r="C18" i="144"/>
  <c r="C19" i="144"/>
  <c r="C20" i="144"/>
  <c r="C21" i="144"/>
  <c r="C11" i="144"/>
  <c r="C10" i="144"/>
  <c r="H4" i="108"/>
  <c r="B4" i="107"/>
  <c r="C4" i="107"/>
  <c r="D4" i="107"/>
  <c r="E4" i="107"/>
  <c r="F4" i="107"/>
  <c r="G4" i="107"/>
  <c r="J4" i="107"/>
  <c r="K4" i="107"/>
  <c r="L4" i="107"/>
  <c r="M4" i="107"/>
  <c r="N4" i="107"/>
  <c r="O4" i="107"/>
  <c r="B4" i="108"/>
  <c r="C4" i="108"/>
  <c r="D4" i="108"/>
  <c r="E4" i="108"/>
  <c r="F4" i="108"/>
  <c r="G4" i="108"/>
  <c r="J4" i="108"/>
  <c r="K4" i="108"/>
  <c r="L4" i="108"/>
  <c r="M4" i="108"/>
  <c r="N4" i="108"/>
  <c r="C4" i="100"/>
  <c r="D4" i="193"/>
  <c r="B14" i="18"/>
  <c r="B15" i="18"/>
  <c r="B34" i="18"/>
  <c r="B16" i="18"/>
  <c r="B23" i="18"/>
  <c r="B31" i="18"/>
  <c r="B11" i="18"/>
  <c r="B22" i="18"/>
  <c r="B25" i="18"/>
  <c r="B29" i="18"/>
  <c r="B30" i="18"/>
  <c r="B9" i="18"/>
  <c r="B28" i="18"/>
  <c r="B27" i="18"/>
  <c r="B33" i="18"/>
  <c r="B12" i="18"/>
  <c r="B8" i="18"/>
  <c r="B10" i="18"/>
  <c r="B17" i="18"/>
  <c r="B26" i="18"/>
  <c r="B18" i="18"/>
  <c r="B19" i="18"/>
  <c r="B24" i="18"/>
  <c r="B21" i="18"/>
  <c r="B4" i="117"/>
  <c r="C4" i="117"/>
  <c r="D4" i="117"/>
  <c r="B4" i="145"/>
  <c r="D4" i="145"/>
  <c r="E4" i="145"/>
  <c r="F4" i="145"/>
  <c r="G4" i="145"/>
  <c r="C4" i="56"/>
  <c r="D4" i="56"/>
  <c r="E4" i="56"/>
  <c r="F4" i="56"/>
  <c r="G4" i="56"/>
  <c r="H4" i="56"/>
  <c r="I4" i="56"/>
  <c r="B5" i="56"/>
  <c r="B6" i="56"/>
  <c r="C4" i="58"/>
  <c r="D4" i="58"/>
  <c r="E4" i="58"/>
  <c r="B5" i="58"/>
  <c r="C4" i="105"/>
  <c r="D4" i="105"/>
  <c r="E4" i="105"/>
  <c r="B4" i="59"/>
  <c r="B5" i="153"/>
  <c r="B4" i="152" l="1"/>
  <c r="B5" i="18"/>
  <c r="B4" i="105"/>
  <c r="D4" i="210"/>
  <c r="B4" i="56"/>
  <c r="B4" i="58"/>
</calcChain>
</file>

<file path=xl/sharedStrings.xml><?xml version="1.0" encoding="utf-8"?>
<sst xmlns="http://schemas.openxmlformats.org/spreadsheetml/2006/main" count="2670" uniqueCount="1111">
  <si>
    <t>072. Otras enfermedades del sistema digestivo</t>
  </si>
  <si>
    <t xml:space="preserve">073. Enfermedades de la piel y del tejido subcutáneo </t>
  </si>
  <si>
    <t xml:space="preserve">074. Artritis reumatoide y osteoartrosis </t>
  </si>
  <si>
    <t xml:space="preserve">075. Osteoporosis y fracturas patológicas </t>
  </si>
  <si>
    <t xml:space="preserve">076. Otras enfermedades del sistema osteomuscular y del tejido conjuntivo </t>
  </si>
  <si>
    <t xml:space="preserve">077. Enfermedades del riñón y del uréter </t>
  </si>
  <si>
    <t xml:space="preserve">078. Enfermedades de los genitales masculinos </t>
  </si>
  <si>
    <t xml:space="preserve">079. Enfermedades de los genitales femeninos y trastornos de la mama </t>
  </si>
  <si>
    <t xml:space="preserve">080. Otras enfermedades del sistema genitourinario </t>
  </si>
  <si>
    <t xml:space="preserve">081. Embarazo, parto y puerperio </t>
  </si>
  <si>
    <t xml:space="preserve">082. Ciertas afecciones originadas en el periodo perinatal </t>
  </si>
  <si>
    <t xml:space="preserve">083. Malformaciones congénitas del sistema nervioso </t>
  </si>
  <si>
    <t xml:space="preserve">084. Malformaciones congénitas del sistema circulatorio </t>
  </si>
  <si>
    <t xml:space="preserve">085. Otras malformaciones congénitas, deformidades y anomalías cromosómicas </t>
  </si>
  <si>
    <t xml:space="preserve">086. Paro cardíaco, muerte sin asistencia y otra causa desconocida de mortalidad </t>
  </si>
  <si>
    <t xml:space="preserve">087. Senilidad </t>
  </si>
  <si>
    <t xml:space="preserve">088. Muerte súbita infantil </t>
  </si>
  <si>
    <t>Media diaria de urgencias</t>
  </si>
  <si>
    <t>el Grao</t>
  </si>
  <si>
    <t>Juan Llorens</t>
  </si>
  <si>
    <t>Monteolivete</t>
  </si>
  <si>
    <t xml:space="preserve">089. Resto de síntomas, signos y estados morbosos mal definidos </t>
  </si>
  <si>
    <t>090. Accidentes de tráfico de vehículos de motor</t>
  </si>
  <si>
    <t xml:space="preserve">091. Otros accidentes de transporte </t>
  </si>
  <si>
    <t xml:space="preserve">092. Caídas accidentales </t>
  </si>
  <si>
    <t xml:space="preserve">093. Ahogamiento, sumersión y sofocación </t>
  </si>
  <si>
    <t xml:space="preserve">094. Accidentes por fuego, humo y sustancias calientes </t>
  </si>
  <si>
    <t xml:space="preserve">095. Envenenamiento accidental por psicofármacos y drogas de abuso </t>
  </si>
  <si>
    <t xml:space="preserve">096. Otros envenenamientos accidentales </t>
  </si>
  <si>
    <t xml:space="preserve">097. Otros accidentes </t>
  </si>
  <si>
    <t xml:space="preserve">098. Suicidio y lesiones autoinfligidas </t>
  </si>
  <si>
    <t xml:space="preserve">099. Homicidios </t>
  </si>
  <si>
    <t xml:space="preserve">100. Eventos de intención no determinada </t>
  </si>
  <si>
    <t xml:space="preserve">101. Complicaciones de la atención médica y quirúrgica </t>
  </si>
  <si>
    <t xml:space="preserve">102. Otras causas externas </t>
  </si>
  <si>
    <t>Universitari i Politècnic La Fe</t>
  </si>
  <si>
    <t xml:space="preserve">Universitari Doctor Peset </t>
  </si>
  <si>
    <t>Nota: En Universitari i Politècnic La Fe las consultas de especialidades infantiles se han añadido a cada una de las especialidades.</t>
  </si>
  <si>
    <t>XV. Embarazo, parto y puerperio</t>
  </si>
  <si>
    <t>Salvador Allende</t>
  </si>
  <si>
    <t>Salvador Pau</t>
  </si>
  <si>
    <t>Pare Jofré</t>
  </si>
  <si>
    <t>Fontsanta</t>
  </si>
  <si>
    <t>La Malva-rosa</t>
  </si>
  <si>
    <t>Trinitat</t>
  </si>
  <si>
    <t>Campanar</t>
  </si>
  <si>
    <t>Bilbao</t>
  </si>
  <si>
    <t>Xile</t>
  </si>
  <si>
    <t>Trafalgar</t>
  </si>
  <si>
    <t>Economista Gay</t>
  </si>
  <si>
    <t>General</t>
  </si>
  <si>
    <t>Clínica Quirón de València</t>
  </si>
  <si>
    <t>General Universitari</t>
  </si>
  <si>
    <t>Clínic Universitari</t>
  </si>
  <si>
    <t>Arnau de Vilanova</t>
  </si>
  <si>
    <t>Pensionistas</t>
  </si>
  <si>
    <t>San Isidro</t>
  </si>
  <si>
    <t>Masarrojos</t>
  </si>
  <si>
    <t>SPECT</t>
  </si>
  <si>
    <t>PET</t>
  </si>
  <si>
    <t>MAMOS</t>
  </si>
  <si>
    <t>DO</t>
  </si>
  <si>
    <t>DIAL</t>
  </si>
  <si>
    <t>3. MORTALIDAD SEGÚN CAUSA</t>
  </si>
  <si>
    <t>Guillem de Castro</t>
  </si>
  <si>
    <t>Rep. Argentina</t>
  </si>
  <si>
    <t>Intervalo de sustitución (días)</t>
  </si>
  <si>
    <t>Estancia media (días)</t>
  </si>
  <si>
    <t>Medicina Digestiva</t>
  </si>
  <si>
    <t>Cons. Aux. La Torre</t>
  </si>
  <si>
    <t>Medicina Intensiva</t>
  </si>
  <si>
    <t>Medicina Interna</t>
  </si>
  <si>
    <t xml:space="preserve"> 1.  Ciutat Vella</t>
  </si>
  <si>
    <t xml:space="preserve"> 3.  Extramurs</t>
  </si>
  <si>
    <t xml:space="preserve"> 4.  Campanar</t>
  </si>
  <si>
    <t xml:space="preserve"> 8.  Patraix</t>
  </si>
  <si>
    <t xml:space="preserve"> 9.  Jesús</t>
  </si>
  <si>
    <t>Personal Auxiliar</t>
  </si>
  <si>
    <t>Juan XXIII</t>
  </si>
  <si>
    <t>Sanitas Milenium</t>
  </si>
  <si>
    <t>10.  Quatre Carreres</t>
  </si>
  <si>
    <t>11.  Poblats Marítims</t>
  </si>
  <si>
    <t>Artrosis</t>
  </si>
  <si>
    <t>Depresión</t>
  </si>
  <si>
    <t>12.  Camins al Grau</t>
  </si>
  <si>
    <t>13.  Algirós</t>
  </si>
  <si>
    <t>14.  Benimaclet</t>
  </si>
  <si>
    <t>15.  Rascanya</t>
  </si>
  <si>
    <t>16.  Benicalap</t>
  </si>
  <si>
    <t>17.  Pobles del Nord</t>
  </si>
  <si>
    <t>18.  Pobles de l'Oest</t>
  </si>
  <si>
    <t>19.  Pobles del Sud</t>
  </si>
  <si>
    <t>Pinedo</t>
  </si>
  <si>
    <t>Benimàmet</t>
  </si>
  <si>
    <t>Cons. Aux. Benifaraig</t>
  </si>
  <si>
    <t>Cons. Aux. Tendetes</t>
  </si>
  <si>
    <t>Cons. Aux. Borbotó</t>
  </si>
  <si>
    <t>Cons. Aux. Poble Nou</t>
  </si>
  <si>
    <t>C. S. Campanar</t>
  </si>
  <si>
    <t>València-Hospital General</t>
  </si>
  <si>
    <t>València-Doctor Peset</t>
  </si>
  <si>
    <t>València-La Fe</t>
  </si>
  <si>
    <t>-</t>
  </si>
  <si>
    <t>València-Arnau de Vilanova-Llíria</t>
  </si>
  <si>
    <t>TAC</t>
  </si>
  <si>
    <t>RM</t>
  </si>
  <si>
    <t>GAM</t>
  </si>
  <si>
    <t>HEM</t>
  </si>
  <si>
    <t>ASD</t>
  </si>
  <si>
    <t>LIT</t>
  </si>
  <si>
    <t>BCO</t>
  </si>
  <si>
    <t>ALI</t>
  </si>
  <si>
    <t>Hosp. General Universitari</t>
  </si>
  <si>
    <t>Hosp. Universitari La Fe</t>
  </si>
  <si>
    <t>Hosp. Arnau de Vilanova</t>
  </si>
  <si>
    <t>Hosp. Clínic Universitari</t>
  </si>
  <si>
    <t>Hosp. Dr. Peset Aleixandre</t>
  </si>
  <si>
    <t>Inst. Valencià d'Oncologia</t>
  </si>
  <si>
    <t>Hosp. Virgen del Consuelo</t>
  </si>
  <si>
    <t>Hosp. Malva-rosa</t>
  </si>
  <si>
    <t>Hosp. València al Mar</t>
  </si>
  <si>
    <t>Hosp. 9 d'Octubre</t>
  </si>
  <si>
    <t>Benimaclet</t>
  </si>
  <si>
    <t>Massarrojos</t>
  </si>
  <si>
    <t>C.S. Benimaclet</t>
  </si>
  <si>
    <t>C.S. Trafalgar</t>
  </si>
  <si>
    <t>Mont-Olivet</t>
  </si>
  <si>
    <t>Cons. L'Alguer</t>
  </si>
  <si>
    <t>Oncología</t>
  </si>
  <si>
    <t>Medicina Preventiva</t>
  </si>
  <si>
    <t>Medicina Nuclear</t>
  </si>
  <si>
    <t>l'Alguer</t>
  </si>
  <si>
    <t>la Torre</t>
  </si>
  <si>
    <t>Tres y más</t>
  </si>
  <si>
    <t>TAPG</t>
  </si>
  <si>
    <t>DTPa</t>
  </si>
  <si>
    <t>Malva-rosa</t>
  </si>
  <si>
    <t xml:space="preserve">C.S. Salvador Pau </t>
  </si>
  <si>
    <t xml:space="preserve">Cons. Xile </t>
  </si>
  <si>
    <t>C.S. Serreria II</t>
  </si>
  <si>
    <t xml:space="preserve">C.S. Rep. Argentina </t>
  </si>
  <si>
    <t xml:space="preserve">C.S. Serreria I </t>
  </si>
  <si>
    <t xml:space="preserve">C.S. Economista Gay </t>
  </si>
  <si>
    <t xml:space="preserve">C.S. Trinitat </t>
  </si>
  <si>
    <t xml:space="preserve">Cons. Bilbao </t>
  </si>
  <si>
    <t xml:space="preserve">C.S. Salvador Allende </t>
  </si>
  <si>
    <t xml:space="preserve">Cons. Gil i Morte </t>
  </si>
  <si>
    <t xml:space="preserve">C.S. Fontsanta </t>
  </si>
  <si>
    <t xml:space="preserve">C.S. Russafa </t>
  </si>
  <si>
    <t>C.S. Pare Jofré</t>
  </si>
  <si>
    <t xml:space="preserve">Cons. Vicente Clavel </t>
  </si>
  <si>
    <t>SPR</t>
  </si>
  <si>
    <t>Ing. J. Benlloch</t>
  </si>
  <si>
    <t>Vicente Brull</t>
  </si>
  <si>
    <t>Ejecuciones subsidiarias</t>
  </si>
  <si>
    <t>1-4</t>
  </si>
  <si>
    <t>5-9</t>
  </si>
  <si>
    <t>10-14</t>
  </si>
  <si>
    <t>Clínica dental</t>
  </si>
  <si>
    <t>Sanitario</t>
  </si>
  <si>
    <t>Castellar</t>
  </si>
  <si>
    <t>Fuensanta</t>
  </si>
  <si>
    <t>45-49</t>
  </si>
  <si>
    <t>50-54</t>
  </si>
  <si>
    <t>55-59</t>
  </si>
  <si>
    <t>Cirugía General y Digestiva</t>
  </si>
  <si>
    <t>60-64</t>
  </si>
  <si>
    <t>65-69</t>
  </si>
  <si>
    <t>70-74</t>
  </si>
  <si>
    <t>75-79</t>
  </si>
  <si>
    <t>80-84</t>
  </si>
  <si>
    <t>15-24</t>
  </si>
  <si>
    <t>25-34</t>
  </si>
  <si>
    <t>35-44</t>
  </si>
  <si>
    <t xml:space="preserve">Dr. Peset Aleixandre </t>
  </si>
  <si>
    <t>Auxiliar</t>
  </si>
  <si>
    <t>Diplomado</t>
  </si>
  <si>
    <t>Técnico Especialista</t>
  </si>
  <si>
    <t>Total Personal</t>
  </si>
  <si>
    <t>Hospital 9 d'octubre</t>
  </si>
  <si>
    <t>Clínica Quirón</t>
  </si>
  <si>
    <t>Clínica Casa de Salud</t>
  </si>
  <si>
    <t>Azucena Benicalap</t>
  </si>
  <si>
    <t>C.S. Malva-rosa</t>
  </si>
  <si>
    <t>Clínica Fontana</t>
  </si>
  <si>
    <t>Abril</t>
  </si>
  <si>
    <t>Octubre</t>
  </si>
  <si>
    <t>València</t>
  </si>
  <si>
    <t>HIB</t>
  </si>
  <si>
    <t xml:space="preserve">Universitari La Fe </t>
  </si>
  <si>
    <t>TD</t>
  </si>
  <si>
    <t>Russafa</t>
  </si>
  <si>
    <t>1. PROMOCIÓN DE LA SALUD</t>
  </si>
  <si>
    <t>2. ASISTENCIA SANITARIA</t>
  </si>
  <si>
    <t>Fuma diariamente</t>
  </si>
  <si>
    <t>046. Trastornos mentales orgánicos senil y presenil</t>
  </si>
  <si>
    <t>III. Enfermedades de la sangre y órganos hematopoyéticos, y trastorno del mecanismo inmunitario</t>
  </si>
  <si>
    <t>2.º grado - 2.º ciclo</t>
  </si>
  <si>
    <t>Serrería I</t>
  </si>
  <si>
    <t>Serrería II</t>
  </si>
  <si>
    <t>Limitación grave</t>
  </si>
  <si>
    <t>Limitación no grave</t>
  </si>
  <si>
    <t>Sin limitación</t>
  </si>
  <si>
    <t>Unidad toxicomanías</t>
  </si>
  <si>
    <t>Unidad  de corta estancia</t>
  </si>
  <si>
    <t>Estancias (días)</t>
  </si>
  <si>
    <t>Clínica García Sala</t>
  </si>
  <si>
    <t>1.ª Dosis</t>
  </si>
  <si>
    <t>2.ª Dosis</t>
  </si>
  <si>
    <t>3.ª Dosis</t>
  </si>
  <si>
    <t>4.ª Dosis</t>
  </si>
  <si>
    <t>1.ª Revacunación</t>
  </si>
  <si>
    <t>1.ª Dosis Adulto</t>
  </si>
  <si>
    <t>2.ª Dosis Adulto</t>
  </si>
  <si>
    <t>3.ª Dosis Adulto</t>
  </si>
  <si>
    <t>2.ª Revacunación</t>
  </si>
  <si>
    <t>Una</t>
  </si>
  <si>
    <t>Cons. Aux. Pinedo</t>
  </si>
  <si>
    <t>MEC</t>
  </si>
  <si>
    <t>C.S. Miguel Servet</t>
  </si>
  <si>
    <t>C/ Alboraya</t>
  </si>
  <si>
    <t>Cons. Aux. Carpesa</t>
  </si>
  <si>
    <t>Sant Marcel·lí</t>
  </si>
  <si>
    <t>Nota: Incluye el Hospital Clínico Universitario, Malva-rosa, Arnau de Vilanova, La Fe, General Universitario y Doctor Peset.</t>
  </si>
  <si>
    <t>Audioprótesis</t>
  </si>
  <si>
    <t>Ortopedia</t>
  </si>
  <si>
    <t>Óptica</t>
  </si>
  <si>
    <t>el Cabanyal</t>
  </si>
  <si>
    <t>el Grau</t>
  </si>
  <si>
    <t>el Palmar</t>
  </si>
  <si>
    <t xml:space="preserve"> 2.  l'Eixample</t>
  </si>
  <si>
    <t xml:space="preserve">Dr Peset Aleixandre </t>
  </si>
  <si>
    <t>Dr Peset Aleixandre</t>
  </si>
  <si>
    <t>Sant Isidre</t>
  </si>
  <si>
    <t xml:space="preserve"> 5.  la Saïdia</t>
  </si>
  <si>
    <t xml:space="preserve"> 6.  el Pla del Real</t>
  </si>
  <si>
    <t xml:space="preserve"> 7.  l'Olivereta</t>
  </si>
  <si>
    <t>Miguel Servet</t>
  </si>
  <si>
    <t>VPI</t>
  </si>
  <si>
    <t>Peso normal</t>
  </si>
  <si>
    <t>Hospital</t>
  </si>
  <si>
    <t xml:space="preserve">Dos </t>
  </si>
  <si>
    <t>Unidad del Dolor</t>
  </si>
  <si>
    <t>XII. Enfermedades de la piel y tejido subcutáneo</t>
  </si>
  <si>
    <t>4. ENCUESTA DE SALUD</t>
  </si>
  <si>
    <t>Regular</t>
  </si>
  <si>
    <t>Dolor lumbar</t>
  </si>
  <si>
    <t>Dolor cervical</t>
  </si>
  <si>
    <t>Índice rotación mensual</t>
  </si>
  <si>
    <t>Varones</t>
  </si>
  <si>
    <t>Plaza Segovia</t>
  </si>
  <si>
    <t>Según situación profesional</t>
  </si>
  <si>
    <t>Paradas</t>
  </si>
  <si>
    <t>Estudiantes</t>
  </si>
  <si>
    <t>Amas de casa</t>
  </si>
  <si>
    <t>Otras</t>
  </si>
  <si>
    <t>Ninguna</t>
  </si>
  <si>
    <t>Según IVE anteriores</t>
  </si>
  <si>
    <t>Asalariadas</t>
  </si>
  <si>
    <t>XVII. Malformaciones congénitas, deformidades y anomalías cromosómicas</t>
  </si>
  <si>
    <t>Visita oculista</t>
  </si>
  <si>
    <t>Visita dentista</t>
  </si>
  <si>
    <t xml:space="preserve">Cons. Aux. Arquitecto Tolsà </t>
  </si>
  <si>
    <t>C.S. Font S. Lluís</t>
  </si>
  <si>
    <t>Cons. Aux. Carretera Artes</t>
  </si>
  <si>
    <t>Cons. Aux. El Palmar</t>
  </si>
  <si>
    <t>Cons. Aux. El Perellonet</t>
  </si>
  <si>
    <t>Cons. Aux. El Saler</t>
  </si>
  <si>
    <t>Cons. Aux. Forn d'Alcedo</t>
  </si>
  <si>
    <t>Casa de la Salud</t>
  </si>
  <si>
    <t>Personas vacunadas</t>
  </si>
  <si>
    <t>Centros de Atención Primaria</t>
  </si>
  <si>
    <t>Otros Centros Sanitarios</t>
  </si>
  <si>
    <t>Dosis</t>
  </si>
  <si>
    <t>Otros</t>
  </si>
  <si>
    <t>Altas</t>
  </si>
  <si>
    <t>Bajas</t>
  </si>
  <si>
    <t>C.S. Benimamet</t>
  </si>
  <si>
    <t>C.S. Plaza Segovia</t>
  </si>
  <si>
    <t>No Sanitario</t>
  </si>
  <si>
    <t>Sistemas Información</t>
  </si>
  <si>
    <t>General Universitario</t>
  </si>
  <si>
    <t>Sistema nervioso</t>
  </si>
  <si>
    <t>Enfermedades y trastornos del ojo</t>
  </si>
  <si>
    <t>Enfermedades y trastornos del oído, nariz, boca y faringe</t>
  </si>
  <si>
    <t>Enfermedades y trastornos del aparato respiratorio</t>
  </si>
  <si>
    <t>Enfermedades y trastornos del aparato circulatorio</t>
  </si>
  <si>
    <t>Enfermedades y trastornos del aparato digestivo</t>
  </si>
  <si>
    <t>Enfermedades y trastornos del hígado, sistema biliar y páncreas</t>
  </si>
  <si>
    <t>Sistema músculo-esquelético y tejido conjuntivo</t>
  </si>
  <si>
    <t>Enfermedades y trastornos de la piel, tejido subcutáneo y mama</t>
  </si>
  <si>
    <t>Enfermedades y trastornos del sistema endocrino, nutrición y metabolismo</t>
  </si>
  <si>
    <t>Enfermedades y trastornos del riñón y vías urinarias</t>
  </si>
  <si>
    <t>Enfermedades y trastornos del aparato reproductor masculino</t>
  </si>
  <si>
    <t>Enfermedades y trastornos del aparato reproductor femenino</t>
  </si>
  <si>
    <t>Embarazo, parto y puerperio</t>
  </si>
  <si>
    <t>Recién nacidos y neonatos con patología originada en el período neonatal</t>
  </si>
  <si>
    <t>Enfermedades y trastornos de sangre, órganos hematopoyéticos y sistema inmunológico</t>
  </si>
  <si>
    <t>Trastornos mieloproliferativos y neoplasias mal diferenciadas</t>
  </si>
  <si>
    <t>Enfermedades infecciosas</t>
  </si>
  <si>
    <t>Trastornos mentales</t>
  </si>
  <si>
    <t>Uso de drogas/alcohol y trastornos mentales orgánicos inducidos</t>
  </si>
  <si>
    <t>Lesiones y envenenamientos y efectos tóxicos de fármacos</t>
  </si>
  <si>
    <t>Quemaduras</t>
  </si>
  <si>
    <t>Otras causas de atención sanitaria</t>
  </si>
  <si>
    <t>Politraumatismos</t>
  </si>
  <si>
    <t>Infecciones por HIV</t>
  </si>
  <si>
    <t>Defunción</t>
  </si>
  <si>
    <t xml:space="preserve">C.S. Ingeniero J. Benlloch </t>
  </si>
  <si>
    <t>Sanidad Exterior</t>
  </si>
  <si>
    <t>Clínica Chiva</t>
  </si>
  <si>
    <t>C. S. Luis Oliag-Montolivet</t>
  </si>
  <si>
    <t>Instituto Valenciano de Pediatría</t>
  </si>
  <si>
    <t>Instituto Valenciano de Infertirlidad</t>
  </si>
  <si>
    <t xml:space="preserve">C.S. Nápoles y Sicilia </t>
  </si>
  <si>
    <t>Hosp. Pare Jofré</t>
  </si>
  <si>
    <t>Toxiinfecciones alimentarias</t>
  </si>
  <si>
    <t>Adopciones</t>
  </si>
  <si>
    <t>Eutanasias</t>
  </si>
  <si>
    <t>Personas agredidas</t>
  </si>
  <si>
    <t>Según actividad</t>
  </si>
  <si>
    <t>Número</t>
  </si>
  <si>
    <t>Mercados</t>
  </si>
  <si>
    <t>Edificios públicos</t>
  </si>
  <si>
    <t>Colegios</t>
  </si>
  <si>
    <t>Agua de consumo</t>
  </si>
  <si>
    <t>Agua de piscina</t>
  </si>
  <si>
    <t>Controles extraordinarios</t>
  </si>
  <si>
    <t>Toma de muestras</t>
  </si>
  <si>
    <t>Número de inspecciones</t>
  </si>
  <si>
    <t>Controles higiénicos de alimentos</t>
  </si>
  <si>
    <t>Inspecciones</t>
  </si>
  <si>
    <t>Campaña de fallas: Control de masas fritas</t>
  </si>
  <si>
    <t>C.A. Juan Llorens</t>
  </si>
  <si>
    <t>Undad de reproducción</t>
  </si>
  <si>
    <t>Unidad de reproducción</t>
  </si>
  <si>
    <t>Número de establecimientos autorizados</t>
  </si>
  <si>
    <t>Número de análisis de aceites</t>
  </si>
  <si>
    <t>Centros Públicos</t>
  </si>
  <si>
    <t>Unidad raquis</t>
  </si>
  <si>
    <t>Centros Privados y Fundaciones</t>
  </si>
  <si>
    <t>Centro de salud</t>
  </si>
  <si>
    <t>Consultorio de atención primaria</t>
  </si>
  <si>
    <t>Centro de salud mental</t>
  </si>
  <si>
    <t>Centro polivalente</t>
  </si>
  <si>
    <t>Centro de diálisis</t>
  </si>
  <si>
    <t>Centro reproducción humana asistida</t>
  </si>
  <si>
    <t>Centro móvil asistencia sanitaria</t>
  </si>
  <si>
    <t>Centro de cirugía mayor ambulatoria</t>
  </si>
  <si>
    <t>Centro de transfusión</t>
  </si>
  <si>
    <t>Prevención cáncer de mama</t>
  </si>
  <si>
    <t>C.S. Natzaret</t>
  </si>
  <si>
    <t xml:space="preserve">C.S. Azucena. Benicalap </t>
  </si>
  <si>
    <t>C. S. Sant Isidre</t>
  </si>
  <si>
    <t>C.S. Castellar l'Oliverar</t>
  </si>
  <si>
    <t>Centros de Día</t>
  </si>
  <si>
    <t>València-Clínic-Malva-rosa</t>
  </si>
  <si>
    <t>&lt; 10 años</t>
  </si>
  <si>
    <t>&gt; 89 años</t>
  </si>
  <si>
    <t>Extranjera</t>
  </si>
  <si>
    <t>Española</t>
  </si>
  <si>
    <t>Unidad de conductas adictivas</t>
  </si>
  <si>
    <t>Laboratorio análisis clínicos</t>
  </si>
  <si>
    <t>Consultas sanitarias</t>
  </si>
  <si>
    <t>Cirugía Ortopédica-Traumatología</t>
  </si>
  <si>
    <t>Dermatología y Venereología</t>
  </si>
  <si>
    <t>Microbiología y Parasitología</t>
  </si>
  <si>
    <t>Dependencia funcional</t>
  </si>
  <si>
    <t>Finalidad asistencial</t>
  </si>
  <si>
    <t>Cons. Sanidad</t>
  </si>
  <si>
    <t>Privado benéfico</t>
  </si>
  <si>
    <t>Privado</t>
  </si>
  <si>
    <t>Quirúrgico</t>
  </si>
  <si>
    <t>Geriatría / Larga estancia</t>
  </si>
  <si>
    <t>Oncológico</t>
  </si>
  <si>
    <t>Camas funcionantes</t>
  </si>
  <si>
    <t>Quirófanos</t>
  </si>
  <si>
    <t>Paritorios</t>
  </si>
  <si>
    <t>Locales consultas</t>
  </si>
  <si>
    <t>Urgencias atendidas</t>
  </si>
  <si>
    <t>Urgencias ingresadas</t>
  </si>
  <si>
    <t>Presión urgencias (%)</t>
  </si>
  <si>
    <t>Programadas</t>
  </si>
  <si>
    <t>Urgentes</t>
  </si>
  <si>
    <t>Estancias</t>
  </si>
  <si>
    <t>C. Ortopédica y Traumatología / Ortopedia Infantil</t>
  </si>
  <si>
    <t xml:space="preserve">Según convivencia </t>
  </si>
  <si>
    <t>Con familiares</t>
  </si>
  <si>
    <t>En pareja</t>
  </si>
  <si>
    <t>Sola</t>
  </si>
  <si>
    <t>Cirugía Plástica / Cirugía Plástica Infantil</t>
  </si>
  <si>
    <t>Endocrinología / Endocrinología Infantil</t>
  </si>
  <si>
    <t>Medicina Digestiva / Medicina Digestiva Infantil</t>
  </si>
  <si>
    <t>Medicina Nuclear / Curie - Terapia</t>
  </si>
  <si>
    <t>Nefrología / Nefrología Infantil</t>
  </si>
  <si>
    <t>Neurocirugía / Neurocirugía Infantil</t>
  </si>
  <si>
    <t>Neurología / Neurología Infantil</t>
  </si>
  <si>
    <t>Oftalmología / Oftalmología Infantil</t>
  </si>
  <si>
    <t>Oncología - Hematología / Oncología - Hematología Infantil</t>
  </si>
  <si>
    <t>Otorrinolaringología / Otorrinolaringología Infantil</t>
  </si>
  <si>
    <t>Psiquiatría / Psiquiatría Adolescentes / Psiquiatría Infantil</t>
  </si>
  <si>
    <t>Unidad enfermedades infecciosas / Infecciosos Pediatria</t>
  </si>
  <si>
    <t>Urología / Urología Infantil</t>
  </si>
  <si>
    <t>Metabolopatías</t>
  </si>
  <si>
    <t>Estancia media</t>
  </si>
  <si>
    <t>Número de altas</t>
  </si>
  <si>
    <t>Mujeres</t>
  </si>
  <si>
    <t>De 10 a 19 años</t>
  </si>
  <si>
    <t>De 20 a 29 años</t>
  </si>
  <si>
    <t>De 30 a 39 años</t>
  </si>
  <si>
    <t>De 40 a 49 años</t>
  </si>
  <si>
    <t>De 50 a 59 años</t>
  </si>
  <si>
    <t>De 60 a 69 años</t>
  </si>
  <si>
    <t>De 70 a 79 años</t>
  </si>
  <si>
    <t>De 80 a 89 años</t>
  </si>
  <si>
    <t>Ingresos externos</t>
  </si>
  <si>
    <t>Índice de ocupación (%)</t>
  </si>
  <si>
    <t>Altas hospitalarias</t>
  </si>
  <si>
    <t>Radiodiagnóstico</t>
  </si>
  <si>
    <t>Rehabilitación</t>
  </si>
  <si>
    <t>Unidad corta estancia</t>
  </si>
  <si>
    <t>Unidad del dolor</t>
  </si>
  <si>
    <t>Unidad hepática</t>
  </si>
  <si>
    <t>Unidad transplantes pulmonares</t>
  </si>
  <si>
    <t>Unidad transtornos alimentarios</t>
  </si>
  <si>
    <t>Estancias medias</t>
  </si>
  <si>
    <t>Unidad enfermedades infecciosas</t>
  </si>
  <si>
    <t>Centro de Alcohología</t>
  </si>
  <si>
    <t>Escuela Enfermería La Fe</t>
  </si>
  <si>
    <t>Alergia</t>
  </si>
  <si>
    <t>Anestesia / Reanimación</t>
  </si>
  <si>
    <t>Unidad de quemaduras</t>
  </si>
  <si>
    <t>No  consta</t>
  </si>
  <si>
    <t>No consta</t>
  </si>
  <si>
    <t>Nazaret</t>
  </si>
  <si>
    <t>Benimamet</t>
  </si>
  <si>
    <t>Nápoles y Sicilia</t>
  </si>
  <si>
    <t>Primeras / Sucesivas</t>
  </si>
  <si>
    <t>Dermatología</t>
  </si>
  <si>
    <t>Endocrinología</t>
  </si>
  <si>
    <t>Ginecología / Obstetricia</t>
  </si>
  <si>
    <t>Hematología</t>
  </si>
  <si>
    <t>Neurología</t>
  </si>
  <si>
    <t>Odontoestomatología</t>
  </si>
  <si>
    <t>Oftalmología</t>
  </si>
  <si>
    <t>Otorrinolaringología</t>
  </si>
  <si>
    <t>Ginecología-Obstetricia</t>
  </si>
  <si>
    <t>Reumatología</t>
  </si>
  <si>
    <t>Urología</t>
  </si>
  <si>
    <t>Neumología</t>
  </si>
  <si>
    <t>Cardiología</t>
  </si>
  <si>
    <t>Nefrología</t>
  </si>
  <si>
    <t>Neurofisiología</t>
  </si>
  <si>
    <t>Psicología clínica</t>
  </si>
  <si>
    <t>Unidad de patología mamaria</t>
  </si>
  <si>
    <t>C. Ortopédica / Traumatología</t>
  </si>
  <si>
    <t>Neurocirugía</t>
  </si>
  <si>
    <t>Cirugía General</t>
  </si>
  <si>
    <t>Cirugía Maxilofacial</t>
  </si>
  <si>
    <t>Cirugía Pediátrica</t>
  </si>
  <si>
    <t>Cirugía Plástica</t>
  </si>
  <si>
    <t>Cirugía Torácica</t>
  </si>
  <si>
    <t>C. Ortopédica-Traumatología</t>
  </si>
  <si>
    <t>Neonatología</t>
  </si>
  <si>
    <t>Cirugía Cardiovascular</t>
  </si>
  <si>
    <t>Cirugía Pediatrica</t>
  </si>
  <si>
    <t>Psiquiatría</t>
  </si>
  <si>
    <t>Pediatría</t>
  </si>
  <si>
    <t>Dep. 6 (Arnau-Lliria)</t>
  </si>
  <si>
    <t>Dep. 9 (H. General)</t>
  </si>
  <si>
    <t>Dep. 10 (H. Peset)</t>
  </si>
  <si>
    <t>Dep. 5 (Clínico-Malvarrosa)</t>
  </si>
  <si>
    <t>Devoluciones a la colonia/Liberación</t>
  </si>
  <si>
    <t>Dep. 7 (La Fe-Valencia)</t>
  </si>
  <si>
    <t>Sobrepeso</t>
  </si>
  <si>
    <t>Obesidad mórbida</t>
  </si>
  <si>
    <t>Obesidad</t>
  </si>
  <si>
    <t>Peso insuficiente</t>
  </si>
  <si>
    <t>Riesgo de graves anomalías en el feto</t>
  </si>
  <si>
    <t>Riesgo para la vida o salud de la mujer</t>
  </si>
  <si>
    <t>Petición de la mujer</t>
  </si>
  <si>
    <t>Según motivo de las IVE *</t>
  </si>
  <si>
    <t>Malvarrosa</t>
  </si>
  <si>
    <t>Gil y Morte</t>
  </si>
  <si>
    <t>la Punta</t>
  </si>
  <si>
    <t>Benifaraig</t>
  </si>
  <si>
    <t>Borbotó</t>
  </si>
  <si>
    <t>Carpesa</t>
  </si>
  <si>
    <t>Poble Nou</t>
  </si>
  <si>
    <t>el Saler</t>
  </si>
  <si>
    <t>el Forn d'Alcedo</t>
  </si>
  <si>
    <t>Perellonet</t>
  </si>
  <si>
    <t>Derivación atención especializada</t>
  </si>
  <si>
    <t>Chile</t>
  </si>
  <si>
    <t>Arquitecto Tolsà</t>
  </si>
  <si>
    <t>Luis Oliag</t>
  </si>
  <si>
    <t>Nota: Incluye consultas de Atención Continuada.</t>
  </si>
  <si>
    <t>Sucesivas / Primeras</t>
  </si>
  <si>
    <t>Primeras</t>
  </si>
  <si>
    <t>Sucesivas</t>
  </si>
  <si>
    <t>Cirugía Vascular</t>
  </si>
  <si>
    <t>Unidad Docente</t>
  </si>
  <si>
    <t>Centros de Salud Sexual y Reproductiva</t>
  </si>
  <si>
    <t>Tasas</t>
  </si>
  <si>
    <t>Según edad</t>
  </si>
  <si>
    <t>Según nacionalidad</t>
  </si>
  <si>
    <t>Según nivel de instrucción</t>
  </si>
  <si>
    <t>Sin estudios</t>
  </si>
  <si>
    <t>Primer grado</t>
  </si>
  <si>
    <t>Ninguno</t>
  </si>
  <si>
    <t>Uno</t>
  </si>
  <si>
    <t>Según semanas de gestación</t>
  </si>
  <si>
    <t>Farmacias</t>
  </si>
  <si>
    <t>Por 10.000 habitantes (*)</t>
  </si>
  <si>
    <t>I. Diversas enfermedades infecciosas y parasitarias</t>
  </si>
  <si>
    <t>II. Tumores</t>
  </si>
  <si>
    <t>Fetos</t>
  </si>
  <si>
    <t>Párvulos</t>
  </si>
  <si>
    <t>Adultos</t>
  </si>
  <si>
    <t>Nota: Se consideran fetos los nacidos muertos o que han muerto en las primeras 24 horas;</t>
  </si>
  <si>
    <t>Enero</t>
  </si>
  <si>
    <t>Febrero</t>
  </si>
  <si>
    <t>Marzo</t>
  </si>
  <si>
    <t>Mayo</t>
  </si>
  <si>
    <t>Junio</t>
  </si>
  <si>
    <t xml:space="preserve">Fuente: Centro Municipal de acogida de avifauna urbana y animales exóticos. Servicio de Sanidad. Ajuntament de València. </t>
  </si>
  <si>
    <t>Julio</t>
  </si>
  <si>
    <t>Agosto</t>
  </si>
  <si>
    <t>Septiembre</t>
  </si>
  <si>
    <t>Noviembre</t>
  </si>
  <si>
    <t>Diciembre</t>
  </si>
  <si>
    <t>Inhumaciones</t>
  </si>
  <si>
    <t>Incineraciones</t>
  </si>
  <si>
    <t>IV. Enfermedades endocrinas, nutricionales y metabólicas</t>
  </si>
  <si>
    <t>V. Trastornos mentales y del comportamiento</t>
  </si>
  <si>
    <t>IX. Enfermedades del sistema circulatorio</t>
  </si>
  <si>
    <t>X. Enfermedades del sistema respiratorio</t>
  </si>
  <si>
    <t>XI. Enfermedades de la cavidad bucal, de las glándulas salivales y de los maxilares</t>
  </si>
  <si>
    <t>XII. Enfermedads de la piel y tejido subcutáneo</t>
  </si>
  <si>
    <t>XIII. Enfermedades del sistema osteomuscular y del tejido conjuntivo</t>
  </si>
  <si>
    <t>XIV. Enfermedades del sistema genitourinario</t>
  </si>
  <si>
    <t>XVI. Diversas afecciones originadas en el período perinatal</t>
  </si>
  <si>
    <t>XVIII. Síntomas, signos y hallazgos anormales clínicos y del lab. no clasificados antes</t>
  </si>
  <si>
    <t>XX. Causas externas de morbilidad y mortalidad</t>
  </si>
  <si>
    <t>85 y más</t>
  </si>
  <si>
    <t>Población (miles)</t>
  </si>
  <si>
    <t>Muy buena / Buena</t>
  </si>
  <si>
    <t>Mala / Muy mala</t>
  </si>
  <si>
    <t>Comunidad Valenciana</t>
  </si>
  <si>
    <t>Hipertensión</t>
  </si>
  <si>
    <t>Diabetes</t>
  </si>
  <si>
    <t>Colesterol elevado</t>
  </si>
  <si>
    <t>No fuma ni ha fumado nunca</t>
  </si>
  <si>
    <r>
      <t>≤</t>
    </r>
    <r>
      <rPr>
        <sz val="10"/>
        <rFont val="Times New Roman"/>
        <family val="1"/>
      </rPr>
      <t>14 años</t>
    </r>
  </si>
  <si>
    <t>15 años</t>
  </si>
  <si>
    <t>16 años</t>
  </si>
  <si>
    <t>17 años</t>
  </si>
  <si>
    <t>18 años</t>
  </si>
  <si>
    <t>19 años</t>
  </si>
  <si>
    <t>20-24 años</t>
  </si>
  <si>
    <t>25-29 años</t>
  </si>
  <si>
    <t>30-34 años</t>
  </si>
  <si>
    <t>35-39 años</t>
  </si>
  <si>
    <t>40-44 años</t>
  </si>
  <si>
    <r>
      <t>≥</t>
    </r>
    <r>
      <rPr>
        <sz val="10"/>
        <rFont val="Times New Roman"/>
        <family val="1"/>
      </rPr>
      <t>45 años</t>
    </r>
  </si>
  <si>
    <t>TAMEF 15-49 años</t>
  </si>
  <si>
    <t>TAMEF 15-44 años</t>
  </si>
  <si>
    <t>VI. VII. y VIII. Enfermedades del sistema nervioso y de los órganos de los sentidos</t>
  </si>
  <si>
    <t>No fuma pero ha fumado</t>
  </si>
  <si>
    <t>Fuma esporádicamente</t>
  </si>
  <si>
    <t>No realiza nada de ejercicio</t>
  </si>
  <si>
    <t xml:space="preserve">C.S. Sant Marcel·lí </t>
  </si>
  <si>
    <t>Cons. Vicente Brull</t>
  </si>
  <si>
    <r>
      <t>2.º grado - 1.</t>
    </r>
    <r>
      <rPr>
        <vertAlign val="superscript"/>
        <sz val="10"/>
        <rFont val="Times New Roman"/>
        <family val="1"/>
      </rPr>
      <t>er</t>
    </r>
    <r>
      <rPr>
        <sz val="10"/>
        <rFont val="Times New Roman"/>
        <family val="1"/>
      </rPr>
      <t xml:space="preserve"> ciclo</t>
    </r>
  </si>
  <si>
    <r>
      <t>3.</t>
    </r>
    <r>
      <rPr>
        <vertAlign val="superscript"/>
        <sz val="10"/>
        <rFont val="Times New Roman"/>
        <family val="1"/>
      </rPr>
      <t>er</t>
    </r>
    <r>
      <rPr>
        <sz val="10"/>
        <rFont val="Times New Roman"/>
        <family val="1"/>
      </rPr>
      <t xml:space="preserve"> grado</t>
    </r>
  </si>
  <si>
    <t>Tendetes</t>
  </si>
  <si>
    <t>Castellar-l'Oliveral</t>
  </si>
  <si>
    <t>Integrados en organización no sanitaria</t>
  </si>
  <si>
    <t>Otros Proveedores sin internamiento</t>
  </si>
  <si>
    <t>Centro de especialidades</t>
  </si>
  <si>
    <t>Centro de salud pública</t>
  </si>
  <si>
    <t xml:space="preserve"> </t>
  </si>
  <si>
    <t>Total</t>
  </si>
  <si>
    <t>VHB</t>
  </si>
  <si>
    <t>Control y toma de muestras</t>
  </si>
  <si>
    <t>Determinaciones in situ</t>
  </si>
  <si>
    <t>Control del agua otros esblecimientos y pozos</t>
  </si>
  <si>
    <t>006. Sida</t>
  </si>
  <si>
    <t>C. S. Nou Moles</t>
  </si>
  <si>
    <t>Alergología</t>
  </si>
  <si>
    <t>H. Universitario y Politécnico La Fe</t>
  </si>
  <si>
    <t>Entra cadáver</t>
  </si>
  <si>
    <t>Cirugía General y del Aparato Digestivo</t>
  </si>
  <si>
    <t/>
  </si>
  <si>
    <t>Realiza actividad física de forma regular varias veces al mes</t>
  </si>
  <si>
    <t>Realiza alguna actividad física suave de manera ocasional</t>
  </si>
  <si>
    <t>Realiza ejercicio físico varias veces a la semana</t>
  </si>
  <si>
    <t>Endocrinología y Nutrición</t>
  </si>
  <si>
    <t>Análisis clínicos</t>
  </si>
  <si>
    <t>Aparato Digestivo</t>
  </si>
  <si>
    <t>Medicina Física y Rehabilitación</t>
  </si>
  <si>
    <t>Análisis Clínicos</t>
  </si>
  <si>
    <t>Anatomía Patológica</t>
  </si>
  <si>
    <t>Farmacia Hospitalaria</t>
  </si>
  <si>
    <t>Medicina Familiar y Comunitaria</t>
  </si>
  <si>
    <t>UCI Pediatría</t>
  </si>
  <si>
    <t>Unidad larga estancia</t>
  </si>
  <si>
    <t>Alergia / Alergia Infantil</t>
  </si>
  <si>
    <t>Cardiología / Cardiología Infantil</t>
  </si>
  <si>
    <t>Unidad de Pediatría Avanzada</t>
  </si>
  <si>
    <t>Clínica Médica Dr. Navarro</t>
  </si>
  <si>
    <t>Hospital Virgen del Consuelo</t>
  </si>
  <si>
    <t>Hospital General Universitario</t>
  </si>
  <si>
    <t>Hospital Dr. Peset Aleixandre</t>
  </si>
  <si>
    <t>Hospital Malva-rosa</t>
  </si>
  <si>
    <t>Hospital Arnau de Vilanova</t>
  </si>
  <si>
    <t>Hospital Pare Jofré</t>
  </si>
  <si>
    <t>Hospital Clínico Universitario</t>
  </si>
  <si>
    <t>C. S. Integrado Juan Llorens</t>
  </si>
  <si>
    <t>MODEPRAN</t>
  </si>
  <si>
    <t>Centro Municipal de acogida de avifauna urbana y animales exóticos</t>
  </si>
  <si>
    <t>Perros</t>
  </si>
  <si>
    <t>Gatos</t>
  </si>
  <si>
    <t>Acogidas</t>
  </si>
  <si>
    <t>Devoluciones al propietario</t>
  </si>
  <si>
    <t>Ambulancia asistida</t>
  </si>
  <si>
    <t>Otros centros especializados</t>
  </si>
  <si>
    <t>Cirugía Ortopédica y Traumatología</t>
  </si>
  <si>
    <t>Formación Profesional</t>
  </si>
  <si>
    <t>Universitario</t>
  </si>
  <si>
    <t>Cirugía Cardiovascular / Cardiovascular Infantil</t>
  </si>
  <si>
    <t>Cirugía General / Cirugía General y Digestiva</t>
  </si>
  <si>
    <t>Comunicaciones ambientales</t>
  </si>
  <si>
    <t>Licencias ambientales</t>
  </si>
  <si>
    <t>Inspección higiénico-sanitaria</t>
  </si>
  <si>
    <t>Camas instaladas</t>
  </si>
  <si>
    <t>050. Meningitis</t>
  </si>
  <si>
    <t>%</t>
  </si>
  <si>
    <t>Heroína</t>
  </si>
  <si>
    <t>Alcohol</t>
  </si>
  <si>
    <t>Cocaína</t>
  </si>
  <si>
    <t>Cannabis</t>
  </si>
  <si>
    <t>Benzodiazepinas</t>
  </si>
  <si>
    <t>Nicotina</t>
  </si>
  <si>
    <t>Crack</t>
  </si>
  <si>
    <t>Ludopatía</t>
  </si>
  <si>
    <t>De 19 a 21 años</t>
  </si>
  <si>
    <t>De 22 a 24 años</t>
  </si>
  <si>
    <t>De 25 a 29 años</t>
  </si>
  <si>
    <t>De 30 a 34 años</t>
  </si>
  <si>
    <t>De 35 a 39 años</t>
  </si>
  <si>
    <t>De 40 a 44 años</t>
  </si>
  <si>
    <t>De 45 a 49 años</t>
  </si>
  <si>
    <t>De 50 a 54 años</t>
  </si>
  <si>
    <t>De 55 a 59 años</t>
  </si>
  <si>
    <t>De 60 a 64 años</t>
  </si>
  <si>
    <t>≥ 65 años</t>
  </si>
  <si>
    <t>Edad media</t>
  </si>
  <si>
    <t>Nou Moles</t>
  </si>
  <si>
    <t xml:space="preserve">001. Enfermedades infecciosas intestinales </t>
  </si>
  <si>
    <t xml:space="preserve">002. Tuberculosis y sus efectos tardíos </t>
  </si>
  <si>
    <t xml:space="preserve">003. Infecciones meningocócicas </t>
  </si>
  <si>
    <t xml:space="preserve">004. Septicemia </t>
  </si>
  <si>
    <t xml:space="preserve">005. Hepatitis vírica </t>
  </si>
  <si>
    <t xml:space="preserve">007. VIH </t>
  </si>
  <si>
    <t xml:space="preserve">008. Resto de enfermedades infecciosas y parasitarias y sus efectos tardíos </t>
  </si>
  <si>
    <t xml:space="preserve">009. Tumor maligno del labio, de la cavidad bucal y de la faringe </t>
  </si>
  <si>
    <t xml:space="preserve">010. Tumor maligno del esófago </t>
  </si>
  <si>
    <t xml:space="preserve">011. Tumor maligno del estómago </t>
  </si>
  <si>
    <t xml:space="preserve">012. Tumor maligno del colon </t>
  </si>
  <si>
    <t xml:space="preserve">013. Tumor maligno del recto, de la porción rectosigmoide y del ano </t>
  </si>
  <si>
    <t xml:space="preserve">014. Tumor maligno del hígado y vías biliares intrahepáticas </t>
  </si>
  <si>
    <t>Facultativo</t>
  </si>
  <si>
    <t xml:space="preserve">015. Tumor maligno del páncreas </t>
  </si>
  <si>
    <t xml:space="preserve">016. Otros tumores malignos digestivos </t>
  </si>
  <si>
    <t>Anomalías fetales graves e incurables</t>
  </si>
  <si>
    <t xml:space="preserve">017. Tumor maligno de la laringe </t>
  </si>
  <si>
    <t xml:space="preserve">018. Tumor maligno de la tráquea, de los bronquios y del pulmón </t>
  </si>
  <si>
    <t xml:space="preserve">019. Otros tumores malignos respiratorios e intratorácicos </t>
  </si>
  <si>
    <t>Cirugía Plástica y Reparadora</t>
  </si>
  <si>
    <t>Hematología y Hemoterapia</t>
  </si>
  <si>
    <t xml:space="preserve">020. Tumores malignos del hueso y cartílagos articulares </t>
  </si>
  <si>
    <t>Centro de Vacunación Internacional Hospital General</t>
  </si>
  <si>
    <t xml:space="preserve">021. Melanoma maligno de la piel </t>
  </si>
  <si>
    <t xml:space="preserve">022. Otros tumores de la piel y tejidos blandos </t>
  </si>
  <si>
    <t xml:space="preserve">023. Tumor maligno de la mama </t>
  </si>
  <si>
    <t xml:space="preserve">024. Tumor maligno del cuello del útero </t>
  </si>
  <si>
    <t xml:space="preserve">025. Tumor maligno de otras partes del útero </t>
  </si>
  <si>
    <t xml:space="preserve">026. Tumor maligno del ovario </t>
  </si>
  <si>
    <t xml:space="preserve">027. Otros tumores malignos de órganos genitales femeninos </t>
  </si>
  <si>
    <t xml:space="preserve">028. Tumor maligno de la próstata </t>
  </si>
  <si>
    <t>Padre Jofré</t>
  </si>
  <si>
    <t>Fuente San Luis</t>
  </si>
  <si>
    <t>Convento Jerusalén</t>
  </si>
  <si>
    <t>Ctra. de Artes</t>
  </si>
  <si>
    <t>Según número de hijos vivos y/o hijas vivas</t>
  </si>
  <si>
    <t xml:space="preserve">029. Otros tumores malignos de órganos genitales masculinos </t>
  </si>
  <si>
    <t xml:space="preserve">030. Tumor maligno del riñón, excepto pelvis renal </t>
  </si>
  <si>
    <t xml:space="preserve">031. Tumor maligno de la vejiga </t>
  </si>
  <si>
    <t>Puestos hemodiálisis</t>
  </si>
  <si>
    <t xml:space="preserve">032. Otros tumores malignos de las vías urinarias </t>
  </si>
  <si>
    <t xml:space="preserve">033. Tumor maligno del encéfalo </t>
  </si>
  <si>
    <t xml:space="preserve">034. Otros tumores malignos neurológicos y endocrinos </t>
  </si>
  <si>
    <t xml:space="preserve">Pública </t>
  </si>
  <si>
    <t>No pública</t>
  </si>
  <si>
    <t>035. Tumor maligno de sitios mal definidos, secundarios y de sitios no especificados</t>
  </si>
  <si>
    <t>Gripe</t>
  </si>
  <si>
    <t>Neumococo</t>
  </si>
  <si>
    <t>Varicela</t>
  </si>
  <si>
    <t>VHA</t>
  </si>
  <si>
    <t>VPH</t>
  </si>
  <si>
    <t>C.S. Juan XXIII</t>
  </si>
  <si>
    <t xml:space="preserve">036. Otros tumores malignos del tejido linfático, de los órganos hematopoyéticos y de tejidos afines </t>
  </si>
  <si>
    <t xml:space="preserve">037. Leucemia </t>
  </si>
  <si>
    <t xml:space="preserve">038. Tumores in situ </t>
  </si>
  <si>
    <t xml:space="preserve">039. Tumores benignos </t>
  </si>
  <si>
    <t xml:space="preserve">040. Síndrome Mielodisplásico </t>
  </si>
  <si>
    <t xml:space="preserve">041. Otros tumores de comportamiento incierto o desconocido </t>
  </si>
  <si>
    <t xml:space="preserve">042. Enfermedades de la sangre y de los órganos hematopoyéticos </t>
  </si>
  <si>
    <t xml:space="preserve">043. Ciertos trastornos que afectan al mecanismo de la inmunidad </t>
  </si>
  <si>
    <t xml:space="preserve">044. Diabetes mellitus </t>
  </si>
  <si>
    <t xml:space="preserve">045. Otras enfermedades endocrinas, nutricionales y metabólicas </t>
  </si>
  <si>
    <t xml:space="preserve">047. Trastornos mentales debidos al abuso de alcohol </t>
  </si>
  <si>
    <t xml:space="preserve">048. Trastornos mentales debidos al uso de drogas (drogodependencia, toxicomanía) </t>
  </si>
  <si>
    <t xml:space="preserve">049. Otros trastornos mentales y del comportamiento </t>
  </si>
  <si>
    <t xml:space="preserve">051. Enfermedad de Alzheimer </t>
  </si>
  <si>
    <t xml:space="preserve">052. Otras enfermedades del sistema nervioso y de los órganos de los sentidos </t>
  </si>
  <si>
    <t xml:space="preserve">053. Enfermedades cardíacas reumáticas crónicas </t>
  </si>
  <si>
    <t xml:space="preserve">054. Enfermedades hipertensivas </t>
  </si>
  <si>
    <t xml:space="preserve">055. Infarto agudo de miocardio </t>
  </si>
  <si>
    <t xml:space="preserve">056. Otras enfermedades isquémicas del corazón </t>
  </si>
  <si>
    <t xml:space="preserve">057. Insuficiencia cardíaca </t>
  </si>
  <si>
    <t xml:space="preserve">058. Otras enfermedades del corazón </t>
  </si>
  <si>
    <t xml:space="preserve">059. Enfermedades cerebrovasculares </t>
  </si>
  <si>
    <t xml:space="preserve">060. Arteriosclerosis </t>
  </si>
  <si>
    <t xml:space="preserve">061. Otras enfermedades de los vasos sanguíneos </t>
  </si>
  <si>
    <t xml:space="preserve">062. Influenza (gripe) </t>
  </si>
  <si>
    <t xml:space="preserve">063. Neumonía </t>
  </si>
  <si>
    <t xml:space="preserve">064. Enfermedades crónicas de las vías respiratorias inferiores (excepto Asma) </t>
  </si>
  <si>
    <t xml:space="preserve">065. Asma </t>
  </si>
  <si>
    <t xml:space="preserve">066. Insuficiencia respiratoria </t>
  </si>
  <si>
    <t>Según tipo de financiación **</t>
  </si>
  <si>
    <t xml:space="preserve">067. Otras enfermedades del sistema respiratorio </t>
  </si>
  <si>
    <t xml:space="preserve">068. Úlcera de estómago, duodeno y yeyuno </t>
  </si>
  <si>
    <t xml:space="preserve">069. Enteritis y colitis no infecciosas </t>
  </si>
  <si>
    <t xml:space="preserve">070. Enfermedad vascular intestinal </t>
  </si>
  <si>
    <t xml:space="preserve">071. Cirrosis y otras enfermedades crónicas del hígado </t>
  </si>
  <si>
    <t>Cirugía Maxilofacial / Cirugía Maxilofacial Infantil</t>
  </si>
  <si>
    <t>Traslados otras protectoras</t>
  </si>
  <si>
    <t>Superficie/m2</t>
  </si>
  <si>
    <t>Zonas ajardinadas/m2</t>
  </si>
  <si>
    <t xml:space="preserve">Nefrología/Litotricia </t>
  </si>
  <si>
    <t xml:space="preserve">Reproducción </t>
  </si>
  <si>
    <t>Neurocirugía/Raquis</t>
  </si>
  <si>
    <t>Radioterapia/Radiodiagnóstico</t>
  </si>
  <si>
    <t>Safranar</t>
  </si>
  <si>
    <t>Presión asistencial</t>
  </si>
  <si>
    <t>Aparato digestivo</t>
  </si>
  <si>
    <t>Bioquímica clínica</t>
  </si>
  <si>
    <t>Documentación clínica y Admisión</t>
  </si>
  <si>
    <t>Medicina Preventiva y Salud Pública</t>
  </si>
  <si>
    <t>Urgencias Hospitalaria</t>
  </si>
  <si>
    <t xml:space="preserve">Angiología y Cirugía vascular </t>
  </si>
  <si>
    <t>Medicina del Trabajo</t>
  </si>
  <si>
    <t xml:space="preserve">Medicina Nuclear </t>
  </si>
  <si>
    <t>Oncología radioterápica</t>
  </si>
  <si>
    <t>Geriatría</t>
  </si>
  <si>
    <t>Dermatología M-Q y Venereología</t>
  </si>
  <si>
    <t>Neurofisiología clinica</t>
  </si>
  <si>
    <t>Farmacología clinica</t>
  </si>
  <si>
    <t>Unidad Cirugía sin Ingreso</t>
  </si>
  <si>
    <t>Unidad Hospitalización a Domicilio</t>
  </si>
  <si>
    <t>Unidad de Medicina de Corta Estancia</t>
  </si>
  <si>
    <t xml:space="preserve">    Otros profesionales sanitarios</t>
  </si>
  <si>
    <t>Centro de diagnóstico</t>
  </si>
  <si>
    <t>Consulta médica</t>
  </si>
  <si>
    <t>Unidad de odontología</t>
  </si>
  <si>
    <t>Fundación investigación</t>
  </si>
  <si>
    <t>Centro Superior Inv. Salud Pública</t>
  </si>
  <si>
    <t xml:space="preserve"> 1. Ciutat Vella</t>
  </si>
  <si>
    <t xml:space="preserve"> 2. l'Eixample</t>
  </si>
  <si>
    <t xml:space="preserve"> 3. Extramurs</t>
  </si>
  <si>
    <t xml:space="preserve"> 4. Campanar</t>
  </si>
  <si>
    <t xml:space="preserve"> 5. la Saïdia</t>
  </si>
  <si>
    <t xml:space="preserve"> 6. el Pla del Real</t>
  </si>
  <si>
    <t xml:space="preserve"> 7. l'Olivereta</t>
  </si>
  <si>
    <t xml:space="preserve"> 8. Patraix</t>
  </si>
  <si>
    <t xml:space="preserve"> 9. Jesús</t>
  </si>
  <si>
    <t>10. Quatre Carreres</t>
  </si>
  <si>
    <t>11. Poblats Marítims</t>
  </si>
  <si>
    <t>12. Camins al Grau</t>
  </si>
  <si>
    <t>13. Algirós</t>
  </si>
  <si>
    <t>14. Benimaclet</t>
  </si>
  <si>
    <t>15. Rascanya</t>
  </si>
  <si>
    <t>16. Benicalap</t>
  </si>
  <si>
    <t>17. Pobles del Nord</t>
  </si>
  <si>
    <t>18. Pobles de l'Oest</t>
  </si>
  <si>
    <t>19. Pobles del Sud</t>
  </si>
  <si>
    <t>Ópticas</t>
  </si>
  <si>
    <t>Clínicas dentales</t>
  </si>
  <si>
    <t>Zona sanitaria</t>
  </si>
  <si>
    <t>Tipo de recurso</t>
  </si>
  <si>
    <t>Distrito</t>
  </si>
  <si>
    <t>Centro de Salud</t>
  </si>
  <si>
    <t>Cons. Atención Primaria</t>
  </si>
  <si>
    <t>Centro Sanitario Integrado</t>
  </si>
  <si>
    <t>Departamento sanitario</t>
  </si>
  <si>
    <t>C/ Joan Llorens</t>
  </si>
  <si>
    <t>Dr. Peset Aleixandre</t>
  </si>
  <si>
    <t>Internet/ móvil</t>
  </si>
  <si>
    <t>Centro de reconocimientos médicos</t>
  </si>
  <si>
    <t>Centro de interrupción voluntaria del embarazo</t>
  </si>
  <si>
    <t>Hospitales</t>
  </si>
  <si>
    <t>Centro de Especialidades</t>
  </si>
  <si>
    <t>Fuente: Dirección General de Farmacia y Productos Sanitarios. Conselleria de Sanidad Universal y Salud Pública.</t>
  </si>
  <si>
    <t>Centro Vacunación Internacional Hospital La Fe</t>
  </si>
  <si>
    <t xml:space="preserve">C. Aux. La Punta </t>
  </si>
  <si>
    <t>Cons. Aux. Barri de la Llum. Xirivella</t>
  </si>
  <si>
    <t xml:space="preserve">Cons. Lluís Oliag </t>
  </si>
  <si>
    <t>Cons. Aux. Terramelar. Paterna</t>
  </si>
  <si>
    <t>C. S. Guillem de Castro</t>
  </si>
  <si>
    <t>Fuente: Sistema de Información de Vacunaciones (SIV). Dirección General de Salud Pública. Conselleria de Sanidad Universal y Salud Pública.</t>
  </si>
  <si>
    <t>Centro sanitario / centro sanitario integrado</t>
  </si>
  <si>
    <t>Salud sexual y reproductiva</t>
  </si>
  <si>
    <t>Unidad básica de rehabilitación</t>
  </si>
  <si>
    <t>Fuente: Registro de mortalidad. Área de Epidemiología. Conselleria de Sanidad Universal y Salud Pública.</t>
  </si>
  <si>
    <t>&lt;19 años</t>
  </si>
  <si>
    <t>TDPa</t>
  </si>
  <si>
    <t>Según ingresos económicos propios</t>
  </si>
  <si>
    <t>No tiene</t>
  </si>
  <si>
    <t>Sí tiene</t>
  </si>
  <si>
    <t>Nota:(*) Distribución de motivos según la Ley Orgánica 2/2010, vigente desde julio de 2010. (**) La financiación pública comprende las IVE realizadas en los hospitales públicos y las IVE concertadas con centros privados.</t>
  </si>
  <si>
    <t>Alcohol más Cocaína</t>
  </si>
  <si>
    <t>Heroína más Cocaína</t>
  </si>
  <si>
    <t>Otros estimulantes</t>
  </si>
  <si>
    <t xml:space="preserve">≤14 </t>
  </si>
  <si>
    <t>15-21</t>
  </si>
  <si>
    <t>≥22</t>
  </si>
  <si>
    <t>No clasificables</t>
  </si>
  <si>
    <t>Fuente: Catálogo Nacional de Hospitales. Ministerio de Sanidad, Servicios Sociales e Igualdad.</t>
  </si>
  <si>
    <t>Consejo Genético de Cáncer</t>
  </si>
  <si>
    <t>Ortopedia infantil</t>
  </si>
  <si>
    <t>Número de casos</t>
  </si>
  <si>
    <t>Tasas por 100.000 hab.</t>
  </si>
  <si>
    <t>Botulismo</t>
  </si>
  <si>
    <t>Brucelosis</t>
  </si>
  <si>
    <t>Campilobacteriosis</t>
  </si>
  <si>
    <t>Infección por Chlamydia trachomatis</t>
  </si>
  <si>
    <t>Criptosporidiosis</t>
  </si>
  <si>
    <t>Carbunco</t>
  </si>
  <si>
    <t>Cólera</t>
  </si>
  <si>
    <t>Dengue importado</t>
  </si>
  <si>
    <t>Difteria</t>
  </si>
  <si>
    <t>Disentería</t>
  </si>
  <si>
    <t>Infección por E. Coli verotoxigénica</t>
  </si>
  <si>
    <t>Encefalopatía espongiforme transmisible humana</t>
  </si>
  <si>
    <t>Enfermedad invasora por Haemophilus influenzae</t>
  </si>
  <si>
    <t>Enfermedad meningocócica</t>
  </si>
  <si>
    <t>Enfermedad por virus Chikunguña</t>
  </si>
  <si>
    <t>Fiebre amarilla</t>
  </si>
  <si>
    <t>Fiebre exantemática mediterránea</t>
  </si>
  <si>
    <t>Fiebre recurrente transmitida por garrapatas</t>
  </si>
  <si>
    <t>Fiebre tifoidea y paratifoidea</t>
  </si>
  <si>
    <t>Fiebre Q</t>
  </si>
  <si>
    <t>Fiebres hemorrágicas</t>
  </si>
  <si>
    <t>Giardiasis</t>
  </si>
  <si>
    <t>Hepatitis A</t>
  </si>
  <si>
    <t>Hepatitis B</t>
  </si>
  <si>
    <t>Hepatitis C</t>
  </si>
  <si>
    <t>Otras hepatitis víricas (distintas de A, B o C)</t>
  </si>
  <si>
    <t>Herpes zóster</t>
  </si>
  <si>
    <t>Hidatidosis</t>
  </si>
  <si>
    <t>Infección gonocócica</t>
  </si>
  <si>
    <t>Legionelosis</t>
  </si>
  <si>
    <t>Leishmaniasis</t>
  </si>
  <si>
    <t>Lepra</t>
  </si>
  <si>
    <t>Leptospirosis</t>
  </si>
  <si>
    <t>Paludismo importado</t>
  </si>
  <si>
    <t>Linfogranuloma venéreo</t>
  </si>
  <si>
    <t>Listeriosis invasiva</t>
  </si>
  <si>
    <t>Parotiditis</t>
  </si>
  <si>
    <t>Peste</t>
  </si>
  <si>
    <t>Poliomelitis</t>
  </si>
  <si>
    <t>Rabia</t>
  </si>
  <si>
    <t>Rubeola</t>
  </si>
  <si>
    <t>Rubeola congénita</t>
  </si>
  <si>
    <t>Salmonelosis</t>
  </si>
  <si>
    <t>Sarampión</t>
  </si>
  <si>
    <t>Sífilis</t>
  </si>
  <si>
    <t>Sífilis congénita</t>
  </si>
  <si>
    <t>Enfermedad neumocócica invasiva</t>
  </si>
  <si>
    <t>Tétanos</t>
  </si>
  <si>
    <t>Tétanos neonatal</t>
  </si>
  <si>
    <t>Tifus exantemático</t>
  </si>
  <si>
    <t>Tos ferina</t>
  </si>
  <si>
    <t>Toxoplasmosis congénita</t>
  </si>
  <si>
    <t>Triquinosis</t>
  </si>
  <si>
    <t>Tuberculosis</t>
  </si>
  <si>
    <t>Tularemia</t>
  </si>
  <si>
    <t>Infecciones por VIH</t>
  </si>
  <si>
    <t>Yersiniosis</t>
  </si>
  <si>
    <t>Fuente: Sistema de Notificación Obligatoria. Área de Epidemiología. Conselleria de Sanidad Universal y Salud Pública.</t>
  </si>
  <si>
    <t>Trasplantes</t>
  </si>
  <si>
    <t>Fracaso renal</t>
  </si>
  <si>
    <t>Provincia de València</t>
  </si>
  <si>
    <t>Comunidad
 Valenciana</t>
  </si>
  <si>
    <t>Según tipo de tratamiento</t>
  </si>
  <si>
    <t>Hemodiálisis hospital</t>
  </si>
  <si>
    <t>Hemodiálisis domicilio</t>
  </si>
  <si>
    <t>Diálisis peritoneral</t>
  </si>
  <si>
    <t>98,7,05</t>
  </si>
  <si>
    <t>Según sexo</t>
  </si>
  <si>
    <t>Nota: Datos provisionales. Incluyen únicamente a  los residentes en la Comunidad Valenciana.</t>
  </si>
  <si>
    <t>Fuente: Registro de Enfermos Renales de la Comunidad Valenciana. Conselleria de Sanidad Universal y Salud Pública.</t>
  </si>
  <si>
    <t>Personal Directivo</t>
  </si>
  <si>
    <t>Personal Sanitario</t>
  </si>
  <si>
    <t>Personal no Sanitario</t>
  </si>
  <si>
    <t>Personal en Formación</t>
  </si>
  <si>
    <t>Médico</t>
  </si>
  <si>
    <t>Enfermería</t>
  </si>
  <si>
    <t>Fisioterapia</t>
  </si>
  <si>
    <t>Asistente / Trabajador Social</t>
  </si>
  <si>
    <t>Laboratorio</t>
  </si>
  <si>
    <t>Radio-diagnóstico</t>
  </si>
  <si>
    <t>Oncología médica</t>
  </si>
  <si>
    <t>Medicina General</t>
  </si>
  <si>
    <t>Sanitario Facultativo</t>
  </si>
  <si>
    <t>Sanitario Diplomado</t>
  </si>
  <si>
    <t>Sanitario en Formación</t>
  </si>
  <si>
    <t>Trabajo Social</t>
  </si>
  <si>
    <t>Celador</t>
  </si>
  <si>
    <t>el Perellonet</t>
  </si>
  <si>
    <t>Centro de Especialidades 
el Grao</t>
  </si>
  <si>
    <t>Centro de Especialidades 
C/ Alboraya</t>
  </si>
  <si>
    <t>Centro de Especialidades 
Monteolivete</t>
  </si>
  <si>
    <t>Centro Sanitario Integrado 
Juan Llorens</t>
  </si>
  <si>
    <t>5. MORBILIDAD</t>
  </si>
  <si>
    <t>Consultas</t>
  </si>
  <si>
    <t>Minutos por consulta</t>
  </si>
  <si>
    <t>Consultas domiciliarias</t>
  </si>
  <si>
    <t>Según Departamento de Salud</t>
  </si>
  <si>
    <t>Estomatología y Cirugía Maxilofacial</t>
  </si>
  <si>
    <t>Anestesiología, reanimación y terapia del dolor</t>
  </si>
  <si>
    <t>Unidad Reproducción Humana Asistida</t>
  </si>
  <si>
    <t>Unidad Enfermedades Infecciosas</t>
  </si>
  <si>
    <t>Endoscopia y Oncología Ginecológica</t>
  </si>
  <si>
    <t>Denuncias</t>
  </si>
  <si>
    <t>Informes reagrupación para extranjeros</t>
  </si>
  <si>
    <t>Odontólogo</t>
  </si>
  <si>
    <t>Campañas inspección de hoteles, residencias 3ª edad, etc.</t>
  </si>
  <si>
    <t>Nota: MODEPRAN es el Centro Municipal de adopción de animales-núcleo zoológico municipal de València.</t>
  </si>
  <si>
    <t>6. INHUMACIONES E INCINERACIONES</t>
  </si>
  <si>
    <t>Fuente: Servicio de Sanidad. Ayuntamiento de València.</t>
  </si>
  <si>
    <t>Fuente: Servicio de Sanidad y Consumo. Ayuntamiento de València.</t>
  </si>
  <si>
    <t>Fuente: Servicio de Acreditación, Autorización y Registro de Centros, Servicios y Establecimientos Sanitarios. Conselleria de Sanidad Universal y Salud Pública.</t>
  </si>
  <si>
    <t>Fuente: Servicio de Análisis de Sistemas de Información Sanitaria. Conselleria de Sanidad Universal y Salud Pública.</t>
  </si>
  <si>
    <t>Fuente: Dirección General de Recursos Humanos. Conselleria de Sanidad Universal y Salud Pública. Consorcio Hospital General.</t>
  </si>
  <si>
    <t>Fuente: Dirección General de Recursos Humanos.  Conselleria de Sanidad Universal y Salud Pública. Consorcio Hospital General.</t>
  </si>
  <si>
    <t>Fuente: Dirección General de Recursos Humanos. Conselleria de Sanidad Universal y Salud Pública.</t>
  </si>
  <si>
    <t>Fuente: Dirección General de Recursos Humanos. Conselleria de Sanidad Universal y Salud Pública. Hospital General.</t>
  </si>
  <si>
    <t>Fuente: Dirección General de Salud Pública. Conselleria de Sanidad Universal y Salud Pública.</t>
  </si>
  <si>
    <t>Fuente: Dirección General de Ordenación Sanitaria. Conselleria de Sanidad Universal y Salud Pública.</t>
  </si>
  <si>
    <t>Fuente: Servicio de Cementerios. Ayuntamiento de València.</t>
  </si>
  <si>
    <t>Residentes en la ciudad</t>
  </si>
  <si>
    <t>Residentes en la provincia</t>
  </si>
  <si>
    <t>Residentes en la comunidad</t>
  </si>
  <si>
    <t>Residentes fuera de la comunidad</t>
  </si>
  <si>
    <t>Tasa por 100.000 hab.</t>
  </si>
  <si>
    <t>1.1. Vacunaciones efectuadas según tipo en los centros sanitarios de vacunación. 2017</t>
  </si>
  <si>
    <t>1.2. Número de dosis según tipos de vacuna. 2017</t>
  </si>
  <si>
    <t>1.3. Animales recogidos. 2017</t>
  </si>
  <si>
    <t>1.4. Desinfección, desinsectación y desratización según actividad del local. 2017</t>
  </si>
  <si>
    <t>1.5. Análisis de aguas. 2017</t>
  </si>
  <si>
    <t>1.6. Análisis de alimentos. 2017</t>
  </si>
  <si>
    <t>1.7. Inspección higiénico-sanitaria de locales públicos y viviendas. 2017</t>
  </si>
  <si>
    <t>2.1. Centros, servicios y establecimientos sanitarios de la ciudad de València. 2018</t>
  </si>
  <si>
    <t>2.2. Recursos sanitarios públicos en la ciudad de València por distrito. 2018</t>
  </si>
  <si>
    <t>2.3. Recursos sanitarios privados en la ciudad de València por distrito. 2018</t>
  </si>
  <si>
    <t>Nota: Centros, servicios y establecimientos sanitarios de la ciudad de València inscritos en el Registro Autonómico hasta el 01/01/2018.</t>
  </si>
  <si>
    <t>2.4. Centros hospitalarios. 2018</t>
  </si>
  <si>
    <t>Nota: Fecha de referencía 31/12/2017.</t>
  </si>
  <si>
    <t>2.5. Centros hospitalarios. Equipamiento Sanitario. 2017</t>
  </si>
  <si>
    <t>Nota: Los datos corresponden a diciembre de 2017.</t>
  </si>
  <si>
    <t>2.6. Centros hospitalarios. Personal. 2017</t>
  </si>
  <si>
    <t>Nota: Personal a diciembre de 2017.</t>
  </si>
  <si>
    <t>2.8. Centros hospitalarios. Hospitalizaciones. 2017</t>
  </si>
  <si>
    <t>2.9. Centros hospitalarios. Urgencias. 2017</t>
  </si>
  <si>
    <t>2.10. Centros hospitalarios. Intervenciones quirúrgicas por tipo de programación. 2017</t>
  </si>
  <si>
    <t>2.16. Centros Hospitalarios. Consultas Externas. Primeras Consultas. 2017</t>
  </si>
  <si>
    <t>2.17. Centros Hospitalarios. Consultas Externas. Consultas sucesivas. 2017</t>
  </si>
  <si>
    <t>2.18. Centros de Especialidades y Centros Sanitarios Integrados. Personal. 2017</t>
  </si>
  <si>
    <t>2.19. Centros de Especialidades y Centros Sanitarios Integrados. Personal facultativo especialista según especialidad. 2017</t>
  </si>
  <si>
    <t>2.20. Centros de Especialidades y Centros Sanitarios Integrados. Primeras Consultas. 2017</t>
  </si>
  <si>
    <t>2.21. Centros de Especialidades y Centros Sanitarios Integrados. Consultas sucesivas. 2017</t>
  </si>
  <si>
    <t>2.22. Centros de atención primaria. Centros de Salud. Indicadores de Medicina Familiar y Comunitaria. 2017</t>
  </si>
  <si>
    <t>2.23. Centros de atención primaria. Centros de Salud. Indicadores de Pediatría. 2017</t>
  </si>
  <si>
    <t>2.24. Centros de atención primaria. Centros de Salud. Indicadores de Enfermería. 2017</t>
  </si>
  <si>
    <t>2.25. Centros de atención primaria. Centros de Salud. Indicadores de Matronas. 2017</t>
  </si>
  <si>
    <t>2.26. Centros de atención primaria. Centros de Salud. Personal. 2017</t>
  </si>
  <si>
    <t>2.27. Centros de atención primaria. Consultorios. Indicadores de Medicina Familiar y Comunitaria. 2017</t>
  </si>
  <si>
    <t>2.28. Centros de atención primaria. Consultorios. Indicadores de Pediatría. 2017</t>
  </si>
  <si>
    <t>2.29. Centros de atención primaria. Consultorios. Indicadores de Enfermería. 2017</t>
  </si>
  <si>
    <t>2.30. Centros de atención primaria. Consultorios. Indicadores de Matronas. 2017</t>
  </si>
  <si>
    <t>2.31. Centros de atención primaria. Consultorios. Personal. 2017</t>
  </si>
  <si>
    <t>Nota: Personal a diciembre de 2017. Las categorías de Personal Sanitario Facultativo y Personal Sanitario Diplomado no incluyen personal en formación.</t>
  </si>
  <si>
    <t>2.32. Otras asistencias. Personal. 2017</t>
  </si>
  <si>
    <t>2.33. Interrupciones voluntarias del embarazo a mujeres residentes en València. 2017</t>
  </si>
  <si>
    <t>2.34. Casos de drogodependencias según sustancia principal y sexo. 2017</t>
  </si>
  <si>
    <t>2.35. Casos de drogodependencia según sexo y edad. 2017</t>
  </si>
  <si>
    <t>2.36. Oficinas de farmacia por distrito. 2018</t>
  </si>
  <si>
    <t>Nota: (*) Población del Padrón Municipal de Habitantes a 01/01/2018.</t>
  </si>
  <si>
    <t>5.1. Enfermedades de notificación obligatoria. Número de casos y Tasas por 100.000 habitantes. 2016-17</t>
  </si>
  <si>
    <t>6.1. Inhumaciones efectuadas por sexo, superficie y zonas ajardinadas en cementerios. 2017</t>
  </si>
  <si>
    <t>6.2. Inhumaciones efectuadas por grupos de edad y sexo. 2017</t>
  </si>
  <si>
    <t>6.3. Incineraciones efectuadas por grupos de edad. 2017</t>
  </si>
  <si>
    <t>6.4. Inhumaciones e incineraciones efectuadas por meses. 2017</t>
  </si>
  <si>
    <t>3.2. Defunciones según causa (102 causas CIE-10) según sexo. 2016</t>
  </si>
  <si>
    <t>3.3. Defunciones según causa (XXI grandes grupos de la CIE-10) según sexo y grupos de edad. 2016</t>
  </si>
  <si>
    <t>3.1. Defunciones según causa (XXI grandes grupos de la CIE-10) según sexo. 2015-16</t>
  </si>
  <si>
    <t>Nota: No se incluyen los 104 restos incinerados durante el 2017.</t>
  </si>
  <si>
    <t>4.1. Población de 16 y más años según autopercepción de la salud por sexo. 2016</t>
  </si>
  <si>
    <t>Fuente: Elaboración propia a partir del fichero de microdatos de la Encuesta de Salud de la Comunidad Valenciana 2016.</t>
  </si>
  <si>
    <t>25-44</t>
  </si>
  <si>
    <t>45-64</t>
  </si>
  <si>
    <t>65-74</t>
  </si>
  <si>
    <t>75-84</t>
  </si>
  <si>
    <t>4.2. Población de 16 y más años según autopercepción de la salud por edad. 2016</t>
  </si>
  <si>
    <t>1,2,3</t>
  </si>
  <si>
    <t>5,6,12</t>
  </si>
  <si>
    <t>4,16,18</t>
  </si>
  <si>
    <t>7,8,9</t>
  </si>
  <si>
    <t>10,11,19</t>
  </si>
  <si>
    <t>13,14,15,17</t>
  </si>
  <si>
    <t>4.3. Población de 16 y más años según autopercepción de la salud por distritos agregados. 2016</t>
  </si>
  <si>
    <t>4.4 Población de 16 y más años según morbilidad crónica diagnosticada y sexo. 2016</t>
  </si>
  <si>
    <t>Insomnio</t>
  </si>
  <si>
    <t>4.5. Población de 16 y más años según limitación para realizar actividades habituales en los últimos 6 meses. 20106</t>
  </si>
  <si>
    <t>4.6. Población de 16 y más años según consumo de tabaco. 2016</t>
  </si>
  <si>
    <t>4.7. Población de 16 y más años según actividad física en tiempo libre. 2016</t>
  </si>
  <si>
    <t>Revisión médica laboral</t>
  </si>
  <si>
    <t>Diariamente</t>
  </si>
  <si>
    <t>4-6 veces a la semana</t>
  </si>
  <si>
    <t>2-3 veces a la semana</t>
  </si>
  <si>
    <t>Una vez a la semana</t>
  </si>
  <si>
    <t>Una vez cada quince días</t>
  </si>
  <si>
    <t>Una vez al mes o menos</t>
  </si>
  <si>
    <t>No en los últimos doce meses</t>
  </si>
  <si>
    <t>Nunca</t>
  </si>
  <si>
    <t>4.11. Población de 16 y más años según consumo de bebidas alcohólicas 2016</t>
  </si>
  <si>
    <t>4.10. Población de 16 y más años según índice de masa corporal. 2016</t>
  </si>
  <si>
    <t>4.8. Población de 16 y más años según revisiones médicas periódicas (en los últimos 12 meses). 2016</t>
  </si>
  <si>
    <t>Muy satisfactorio</t>
  </si>
  <si>
    <t>Satisfactorio</t>
  </si>
  <si>
    <t>Insatisfactorio</t>
  </si>
  <si>
    <t>Muy insatisfactorio</t>
  </si>
  <si>
    <t>4.9. Población de 16 y más años según el grado de satisfacción con los servicios sanitarios públicos utilizados en los últimos 12 meses por sexo. 2016</t>
  </si>
  <si>
    <t>Refugio - traslados</t>
  </si>
  <si>
    <t>Otras (robos, escapes...)</t>
  </si>
  <si>
    <t>Control sistemático de agua en red de València (grifo consumidor y fuentes públicas)</t>
  </si>
  <si>
    <t>Campaña de fallas</t>
  </si>
  <si>
    <t>Campaña feria de Navidad</t>
  </si>
  <si>
    <t>Ns/Nc</t>
  </si>
  <si>
    <t>2.7. Centros hospitalarios. Personal médico facultativo especialista según especialidad. 2017</t>
  </si>
  <si>
    <t>Alfahuir</t>
  </si>
  <si>
    <t>Just Ramirez</t>
  </si>
  <si>
    <t>Luís Oliag - Monteolivete</t>
  </si>
  <si>
    <t>Sanitario Auxiliar</t>
  </si>
  <si>
    <t>Vicente Clavel</t>
  </si>
  <si>
    <t>Centro de Transfusiones</t>
  </si>
  <si>
    <t>Centros de Salud Mental</t>
  </si>
  <si>
    <t>Centros de Salud Mental Infantil</t>
  </si>
  <si>
    <t>Centros Prevención Cáncer de Mama</t>
  </si>
  <si>
    <t>Centros de Odontología</t>
  </si>
  <si>
    <t>Técnico especialista</t>
  </si>
  <si>
    <t>SAMU València-Área metropolitana</t>
  </si>
  <si>
    <t>Enfermedad por virus Zica</t>
  </si>
  <si>
    <t>Pediatría especializada</t>
  </si>
  <si>
    <t>Foniatría - Logopedia</t>
  </si>
  <si>
    <t>Lactantes</t>
  </si>
  <si>
    <t>Infecciosos pediatría</t>
  </si>
  <si>
    <t>Unidad de trastornos alimentarios</t>
  </si>
  <si>
    <t>CSI Juan Llorens</t>
  </si>
  <si>
    <t xml:space="preserve">            Centro Municipal de adopción de animales-núcleo zoológico municipal de València (MODEPRAN).</t>
  </si>
  <si>
    <t xml:space="preserve">         párvulos los menores de 7 años y adultos los de 7 y más años.</t>
  </si>
  <si>
    <t>CICU València</t>
  </si>
  <si>
    <t>SES València</t>
  </si>
  <si>
    <t>Centros de Salud Pública</t>
  </si>
  <si>
    <t>Dirección General de Salud Pública</t>
  </si>
  <si>
    <t>Unidades de Gestión Departamentos Sanitarios</t>
  </si>
  <si>
    <t>Centros de Cond. Adictivas / Desintoxicación / Disp. Metadona</t>
  </si>
  <si>
    <t>Dirección General de Asistencia Sanitaria</t>
  </si>
  <si>
    <t>Dirección General de Farmacia y Prod. Sanitarios</t>
  </si>
  <si>
    <t>Dir. General de Investigación, Innovación, Tecnología y Calidad</t>
  </si>
  <si>
    <t>Dirección General de la Alta Inspección Sanitaria</t>
  </si>
  <si>
    <t>Dirección General de Recursos Humanos y Económicos</t>
  </si>
  <si>
    <t>Dirección Territorial de València</t>
  </si>
  <si>
    <t>Secretaría Autonómica Salud Pública y Sist. Sanitario Público</t>
  </si>
  <si>
    <t>Escuela Valenciana de Estudios de la Salud</t>
  </si>
  <si>
    <t>Centros Sanitarios de Inspección</t>
  </si>
  <si>
    <t>Nota: Personal a diciembre de 2017. SAMU (Servicio de Atención Médica de Urgencia), SES (Servicio de Emergencias Sanitarias), CICU (Centro de Información y Coordinación de Urgencias)</t>
  </si>
  <si>
    <t>Radiofarmacia</t>
  </si>
  <si>
    <t>Radiofísica hospitalaria</t>
  </si>
  <si>
    <t>5.2. Enfermos renales según lugar de residencia. 2016</t>
  </si>
  <si>
    <t>Universitari i Politècnic
 La Fe</t>
  </si>
  <si>
    <t>2.11. Centros hospitalarios. Indicadores de funcionamiento según centro. 2016</t>
  </si>
  <si>
    <t>2.12. Centros hospitalarios. Altas hospitalarias y estancias medias según edad, sexo y residencia del paciente. 2016</t>
  </si>
  <si>
    <t>2.13. Centros hospitalarios. Altas hospitalarias y estancia media según Categoría Diagnóstica Mayor. 2016</t>
  </si>
  <si>
    <t>2.14. Centros hospitalarios. Altas hospitalarias según especialidad y centro. 2016</t>
  </si>
  <si>
    <t>2.15. Centros hospitalarios. Estancias hospitalarias medias según especialidad y centro. 2016</t>
  </si>
  <si>
    <t>Nota: Incluye consultas de Atención Continuada.(-) Datos no disponibles.</t>
  </si>
  <si>
    <t>Consulta otros profesionales sanitarios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</si>
</sst>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%"/>
    <numFmt numFmtId="167" formatCode="_-* #,##0.00\ [$€]_-;\-* #,##0.00\ [$€]_-;_-* &quot;-&quot;??\ [$€]_-;_-@_-"/>
  </numFmts>
  <fonts count="28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0"/>
      <name val="Times New Roman"/>
      <family val="1"/>
    </font>
    <font>
      <b/>
      <sz val="10"/>
      <color indexed="9"/>
      <name val="Times New Roman"/>
      <family val="1"/>
    </font>
    <font>
      <i/>
      <sz val="8"/>
      <name val="Times New Roman"/>
      <family val="1"/>
    </font>
    <font>
      <sz val="10"/>
      <color indexed="8"/>
      <name val="Times New Roman"/>
      <family val="1"/>
    </font>
    <font>
      <sz val="10"/>
      <color indexed="10"/>
      <name val="Times New Roman"/>
      <family val="1"/>
    </font>
    <font>
      <sz val="8"/>
      <name val="Times New Roman"/>
      <family val="1"/>
    </font>
    <font>
      <i/>
      <sz val="10"/>
      <name val="Times New Roman"/>
      <family val="1"/>
    </font>
    <font>
      <sz val="10"/>
      <name val="Arial"/>
      <family val="2"/>
    </font>
    <font>
      <sz val="10"/>
      <color indexed="9"/>
      <name val="Times New Roman"/>
      <family val="1"/>
    </font>
    <font>
      <vertAlign val="superscript"/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8"/>
      <color indexed="8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7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E2F1FE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medium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8" fillId="0" borderId="0"/>
    <xf numFmtId="0" fontId="21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268">
    <xf numFmtId="0" fontId="0" fillId="0" borderId="0" xfId="0"/>
    <xf numFmtId="0" fontId="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left" indent="1"/>
    </xf>
    <xf numFmtId="0" fontId="4" fillId="0" borderId="0" xfId="0" applyFont="1"/>
    <xf numFmtId="0" fontId="5" fillId="0" borderId="0" xfId="0" applyFont="1"/>
    <xf numFmtId="0" fontId="4" fillId="0" borderId="0" xfId="0" applyFont="1" applyFill="1"/>
    <xf numFmtId="0" fontId="6" fillId="0" borderId="0" xfId="0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left" indent="1"/>
    </xf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9" fillId="2" borderId="0" xfId="0" applyFont="1" applyFill="1" applyAlignment="1">
      <alignment horizontal="right" wrapText="1"/>
    </xf>
    <xf numFmtId="0" fontId="4" fillId="3" borderId="0" xfId="0" applyFont="1" applyFill="1" applyAlignment="1">
      <alignment horizontal="left" indent="1"/>
    </xf>
    <xf numFmtId="3" fontId="4" fillId="3" borderId="0" xfId="0" applyNumberFormat="1" applyFont="1" applyFill="1"/>
    <xf numFmtId="0" fontId="4" fillId="3" borderId="0" xfId="0" applyFont="1" applyFill="1" applyBorder="1" applyAlignment="1">
      <alignment horizontal="left" indent="1"/>
    </xf>
    <xf numFmtId="0" fontId="10" fillId="0" borderId="0" xfId="0" applyFont="1" applyFill="1"/>
    <xf numFmtId="3" fontId="10" fillId="0" borderId="0" xfId="0" applyNumberFormat="1" applyFont="1" applyFill="1"/>
    <xf numFmtId="0" fontId="6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3" fontId="4" fillId="0" borderId="0" xfId="0" applyNumberFormat="1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0" fontId="9" fillId="2" borderId="0" xfId="0" applyFont="1" applyFill="1" applyAlignment="1">
      <alignment horizontal="left"/>
    </xf>
    <xf numFmtId="3" fontId="4" fillId="0" borderId="0" xfId="0" applyNumberFormat="1" applyFont="1" applyFill="1" applyAlignment="1">
      <alignment horizontal="right"/>
    </xf>
    <xf numFmtId="3" fontId="4" fillId="3" borderId="0" xfId="0" applyNumberFormat="1" applyFont="1" applyFill="1" applyAlignment="1">
      <alignment horizontal="right"/>
    </xf>
    <xf numFmtId="0" fontId="4" fillId="3" borderId="0" xfId="0" applyFont="1" applyFill="1" applyBorder="1" applyAlignment="1">
      <alignment horizontal="left"/>
    </xf>
    <xf numFmtId="3" fontId="10" fillId="0" borderId="0" xfId="0" applyNumberFormat="1" applyFont="1"/>
    <xf numFmtId="0" fontId="4" fillId="0" borderId="0" xfId="0" applyFont="1" applyFill="1" applyBorder="1"/>
    <xf numFmtId="0" fontId="6" fillId="0" borderId="0" xfId="0" applyFont="1" applyFill="1" applyBorder="1"/>
    <xf numFmtId="0" fontId="4" fillId="0" borderId="0" xfId="0" quotePrefix="1" applyFont="1" applyFill="1" applyBorder="1" applyAlignment="1">
      <alignment horizontal="right"/>
    </xf>
    <xf numFmtId="0" fontId="9" fillId="2" borderId="0" xfId="0" applyFont="1" applyFill="1" applyBorder="1"/>
    <xf numFmtId="0" fontId="4" fillId="3" borderId="0" xfId="0" applyFont="1" applyFill="1" applyBorder="1"/>
    <xf numFmtId="0" fontId="10" fillId="0" borderId="0" xfId="0" applyFont="1" applyFill="1" applyBorder="1"/>
    <xf numFmtId="0" fontId="4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4" fillId="0" borderId="0" xfId="0" applyFont="1" applyFill="1" applyBorder="1" applyAlignment="1">
      <alignment horizontal="right"/>
    </xf>
    <xf numFmtId="3" fontId="4" fillId="0" borderId="0" xfId="0" quotePrefix="1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left"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right" wrapText="1"/>
    </xf>
    <xf numFmtId="0" fontId="9" fillId="2" borderId="0" xfId="0" applyFont="1" applyFill="1" applyBorder="1" applyAlignment="1">
      <alignment horizontal="right"/>
    </xf>
    <xf numFmtId="0" fontId="11" fillId="0" borderId="0" xfId="4" applyFont="1" applyFill="1" applyBorder="1" applyAlignment="1">
      <alignment horizontal="left"/>
    </xf>
    <xf numFmtId="0" fontId="11" fillId="4" borderId="0" xfId="4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3" fontId="4" fillId="3" borderId="0" xfId="0" quotePrefix="1" applyNumberFormat="1" applyFont="1" applyFill="1" applyBorder="1" applyAlignment="1">
      <alignment horizontal="right"/>
    </xf>
    <xf numFmtId="0" fontId="10" fillId="0" borderId="0" xfId="0" applyFont="1" applyBorder="1"/>
    <xf numFmtId="3" fontId="9" fillId="2" borderId="0" xfId="0" applyNumberFormat="1" applyFont="1" applyFill="1" applyAlignment="1">
      <alignment horizontal="right" wrapText="1"/>
    </xf>
    <xf numFmtId="0" fontId="10" fillId="0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0" xfId="0" applyFont="1" applyFill="1"/>
    <xf numFmtId="0" fontId="10" fillId="0" borderId="0" xfId="0" applyFont="1" applyAlignment="1">
      <alignment horizontal="left"/>
    </xf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/>
    </xf>
    <xf numFmtId="4" fontId="4" fillId="0" borderId="0" xfId="0" applyNumberFormat="1" applyFont="1" applyFill="1" applyAlignment="1">
      <alignment horizontal="right"/>
    </xf>
    <xf numFmtId="165" fontId="4" fillId="3" borderId="0" xfId="0" applyNumberFormat="1" applyFont="1" applyFill="1"/>
    <xf numFmtId="165" fontId="4" fillId="3" borderId="0" xfId="0" applyNumberFormat="1" applyFont="1" applyFill="1" applyAlignment="1">
      <alignment horizontal="right"/>
    </xf>
    <xf numFmtId="4" fontId="4" fillId="3" borderId="0" xfId="0" applyNumberFormat="1" applyFont="1" applyFill="1" applyAlignment="1">
      <alignment horizontal="right"/>
    </xf>
    <xf numFmtId="164" fontId="9" fillId="2" borderId="0" xfId="0" applyNumberFormat="1" applyFont="1" applyFill="1" applyAlignment="1">
      <alignment horizontal="right" wrapText="1"/>
    </xf>
    <xf numFmtId="0" fontId="4" fillId="3" borderId="0" xfId="0" applyFont="1" applyFill="1" applyAlignment="1">
      <alignment horizontal="right"/>
    </xf>
    <xf numFmtId="0" fontId="9" fillId="2" borderId="0" xfId="0" applyNumberFormat="1" applyFont="1" applyFill="1" applyAlignment="1">
      <alignment horizontal="right" wrapText="1"/>
    </xf>
    <xf numFmtId="2" fontId="4" fillId="3" borderId="0" xfId="0" applyNumberFormat="1" applyFont="1" applyFill="1"/>
    <xf numFmtId="164" fontId="4" fillId="0" borderId="0" xfId="0" applyNumberFormat="1" applyFont="1" applyFill="1" applyAlignment="1">
      <alignment horizontal="right"/>
    </xf>
    <xf numFmtId="3" fontId="9" fillId="2" borderId="0" xfId="0" applyNumberFormat="1" applyFont="1" applyFill="1" applyAlignment="1">
      <alignment horizontal="right"/>
    </xf>
    <xf numFmtId="164" fontId="4" fillId="3" borderId="0" xfId="0" applyNumberFormat="1" applyFont="1" applyFill="1" applyAlignment="1">
      <alignment horizontal="right"/>
    </xf>
    <xf numFmtId="0" fontId="10" fillId="0" borderId="0" xfId="0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4" fillId="3" borderId="0" xfId="0" quotePrefix="1" applyNumberFormat="1" applyFont="1" applyFill="1" applyAlignment="1">
      <alignment horizontal="right"/>
    </xf>
    <xf numFmtId="3" fontId="4" fillId="0" borderId="0" xfId="0" applyNumberFormat="1" applyFont="1" applyFill="1" applyAlignment="1"/>
    <xf numFmtId="3" fontId="4" fillId="0" borderId="0" xfId="0" quotePrefix="1" applyNumberFormat="1" applyFont="1" applyFill="1" applyAlignment="1">
      <alignment horizontal="right"/>
    </xf>
    <xf numFmtId="3" fontId="4" fillId="0" borderId="0" xfId="0" applyNumberFormat="1" applyFont="1" applyFill="1" applyBorder="1"/>
    <xf numFmtId="3" fontId="9" fillId="2" borderId="0" xfId="0" applyNumberFormat="1" applyFont="1" applyFill="1" applyBorder="1"/>
    <xf numFmtId="3" fontId="4" fillId="3" borderId="0" xfId="0" applyNumberFormat="1" applyFont="1" applyFill="1" applyBorder="1"/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indent="2"/>
    </xf>
    <xf numFmtId="0" fontId="4" fillId="3" borderId="0" xfId="0" applyFont="1" applyFill="1" applyAlignment="1">
      <alignment horizontal="left" indent="2"/>
    </xf>
    <xf numFmtId="0" fontId="11" fillId="4" borderId="0" xfId="0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quotePrefix="1" applyFont="1" applyAlignment="1">
      <alignment horizontal="right"/>
    </xf>
    <xf numFmtId="0" fontId="9" fillId="2" borderId="0" xfId="0" quotePrefix="1" applyFont="1" applyFill="1" applyAlignment="1">
      <alignment horizontal="right"/>
    </xf>
    <xf numFmtId="0" fontId="4" fillId="0" borderId="0" xfId="0" applyFont="1" applyFill="1" applyAlignment="1"/>
    <xf numFmtId="0" fontId="4" fillId="3" borderId="0" xfId="0" applyFont="1" applyFill="1" applyAlignment="1"/>
    <xf numFmtId="0" fontId="8" fillId="0" borderId="0" xfId="0" applyFont="1" applyBorder="1"/>
    <xf numFmtId="0" fontId="4" fillId="0" borderId="0" xfId="0" quotePrefix="1" applyFont="1" applyFill="1" applyAlignment="1">
      <alignment horizontal="right"/>
    </xf>
    <xf numFmtId="3" fontId="4" fillId="3" borderId="0" xfId="0" applyNumberFormat="1" applyFont="1" applyFill="1" applyAlignment="1">
      <alignment horizontal="left" indent="1"/>
    </xf>
    <xf numFmtId="166" fontId="4" fillId="3" borderId="0" xfId="5" applyNumberFormat="1" applyFont="1" applyFill="1" applyAlignment="1">
      <alignment horizontal="right"/>
    </xf>
    <xf numFmtId="166" fontId="4" fillId="0" borderId="0" xfId="5" applyNumberFormat="1" applyFont="1" applyFill="1" applyAlignment="1">
      <alignment horizontal="right"/>
    </xf>
    <xf numFmtId="0" fontId="4" fillId="0" borderId="0" xfId="4" applyFont="1" applyFill="1" applyBorder="1" applyAlignment="1">
      <alignment horizontal="left"/>
    </xf>
    <xf numFmtId="0" fontId="4" fillId="4" borderId="0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Fill="1" applyBorder="1" applyAlignment="1"/>
    <xf numFmtId="0" fontId="10" fillId="0" borderId="0" xfId="0" applyFont="1" applyFill="1" applyAlignment="1"/>
    <xf numFmtId="0" fontId="4" fillId="0" borderId="0" xfId="0" applyFont="1" applyAlignment="1">
      <alignment horizontal="left"/>
    </xf>
    <xf numFmtId="0" fontId="14" fillId="0" borderId="0" xfId="0" applyFont="1"/>
    <xf numFmtId="0" fontId="8" fillId="0" borderId="0" xfId="0" applyFont="1" applyFill="1" applyBorder="1"/>
    <xf numFmtId="0" fontId="12" fillId="0" borderId="0" xfId="0" applyFont="1"/>
    <xf numFmtId="0" fontId="4" fillId="0" borderId="0" xfId="0" applyFont="1" applyAlignment="1"/>
    <xf numFmtId="49" fontId="4" fillId="0" borderId="0" xfId="0" quotePrefix="1" applyNumberFormat="1" applyFont="1" applyAlignment="1">
      <alignment horizontal="left" indent="1"/>
    </xf>
    <xf numFmtId="0" fontId="4" fillId="0" borderId="0" xfId="0" quotePrefix="1" applyFont="1" applyAlignment="1">
      <alignment horizontal="left" indent="1"/>
    </xf>
    <xf numFmtId="3" fontId="4" fillId="3" borderId="0" xfId="0" applyNumberFormat="1" applyFont="1" applyFill="1" applyAlignment="1"/>
    <xf numFmtId="3" fontId="4" fillId="3" borderId="0" xfId="0" applyNumberFormat="1" applyFont="1" applyFill="1" applyBorder="1" applyAlignment="1"/>
    <xf numFmtId="3" fontId="4" fillId="0" borderId="0" xfId="0" applyNumberFormat="1" applyFont="1" applyFill="1" applyBorder="1" applyAlignment="1"/>
    <xf numFmtId="0" fontId="0" fillId="0" borderId="0" xfId="0" applyFill="1"/>
    <xf numFmtId="0" fontId="13" fillId="0" borderId="0" xfId="0" applyFont="1" applyBorder="1"/>
    <xf numFmtId="1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8" fillId="0" borderId="0" xfId="0" applyFont="1" applyFill="1"/>
    <xf numFmtId="0" fontId="14" fillId="0" borderId="0" xfId="0" applyFont="1" applyFill="1"/>
    <xf numFmtId="0" fontId="3" fillId="0" borderId="0" xfId="0" quotePrefix="1" applyNumberFormat="1" applyFont="1" applyAlignment="1">
      <alignment horizontal="left"/>
    </xf>
    <xf numFmtId="3" fontId="3" fillId="0" borderId="0" xfId="0" applyNumberFormat="1" applyFont="1" applyAlignment="1"/>
    <xf numFmtId="4" fontId="4" fillId="0" borderId="0" xfId="0" applyNumberFormat="1" applyFont="1" applyFill="1"/>
    <xf numFmtId="2" fontId="4" fillId="0" borderId="0" xfId="0" applyNumberFormat="1" applyFont="1" applyFill="1" applyAlignment="1">
      <alignment horizontal="left" indent="2"/>
    </xf>
    <xf numFmtId="2" fontId="11" fillId="4" borderId="0" xfId="0" applyNumberFormat="1" applyFont="1" applyFill="1" applyBorder="1" applyAlignment="1">
      <alignment horizontal="right" wrapText="1"/>
    </xf>
    <xf numFmtId="2" fontId="11" fillId="0" borderId="0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 wrapText="1"/>
    </xf>
    <xf numFmtId="0" fontId="0" fillId="0" borderId="0" xfId="0" quotePrefix="1" applyNumberFormat="1" applyAlignment="1">
      <alignment horizontal="left"/>
    </xf>
    <xf numFmtId="0" fontId="9" fillId="2" borderId="1" xfId="0" applyFont="1" applyFill="1" applyBorder="1" applyAlignment="1">
      <alignment wrapText="1"/>
    </xf>
    <xf numFmtId="3" fontId="9" fillId="2" borderId="0" xfId="0" applyNumberFormat="1" applyFont="1" applyFill="1" applyBorder="1" applyAlignment="1">
      <alignment horizontal="right"/>
    </xf>
    <xf numFmtId="0" fontId="9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right" vertical="center"/>
    </xf>
    <xf numFmtId="2" fontId="4" fillId="0" borderId="0" xfId="0" applyNumberFormat="1" applyFont="1"/>
    <xf numFmtId="0" fontId="8" fillId="0" borderId="0" xfId="0" applyFont="1"/>
    <xf numFmtId="0" fontId="4" fillId="3" borderId="0" xfId="0" applyFont="1" applyFill="1" applyBorder="1" applyAlignment="1"/>
    <xf numFmtId="0" fontId="16" fillId="0" borderId="0" xfId="0" applyFont="1" applyFill="1" applyBorder="1"/>
    <xf numFmtId="0" fontId="4" fillId="3" borderId="0" xfId="0" applyNumberFormat="1" applyFont="1" applyFill="1" applyAlignment="1">
      <alignment horizontal="left" indent="1"/>
    </xf>
    <xf numFmtId="0" fontId="4" fillId="0" borderId="0" xfId="0" applyNumberFormat="1" applyFont="1" applyFill="1" applyAlignment="1">
      <alignment horizontal="left" indent="1"/>
    </xf>
    <xf numFmtId="0" fontId="4" fillId="0" borderId="0" xfId="0" applyNumberFormat="1" applyFont="1" applyAlignment="1">
      <alignment horizontal="left" indent="1"/>
    </xf>
    <xf numFmtId="165" fontId="4" fillId="3" borderId="0" xfId="0" quotePrefix="1" applyNumberFormat="1" applyFont="1" applyFill="1" applyAlignment="1">
      <alignment horizontal="right"/>
    </xf>
    <xf numFmtId="165" fontId="4" fillId="0" borderId="0" xfId="0" quotePrefix="1" applyNumberFormat="1" applyFont="1" applyFill="1" applyAlignment="1">
      <alignment horizontal="right"/>
    </xf>
    <xf numFmtId="0" fontId="0" fillId="0" borderId="0" xfId="0" quotePrefix="1" applyNumberFormat="1" applyAlignment="1">
      <alignment horizontal="right"/>
    </xf>
    <xf numFmtId="3" fontId="0" fillId="0" borderId="0" xfId="0" applyNumberFormat="1" applyAlignment="1"/>
    <xf numFmtId="4" fontId="0" fillId="0" borderId="0" xfId="0" applyNumberFormat="1" applyAlignment="1"/>
    <xf numFmtId="3" fontId="19" fillId="0" borderId="0" xfId="0" applyNumberFormat="1" applyFont="1" applyAlignment="1"/>
    <xf numFmtId="166" fontId="4" fillId="0" borderId="0" xfId="5" applyNumberFormat="1" applyFont="1" applyFill="1"/>
    <xf numFmtId="166" fontId="4" fillId="3" borderId="0" xfId="5" quotePrefix="1" applyNumberFormat="1" applyFont="1" applyFill="1" applyAlignment="1">
      <alignment horizontal="right"/>
    </xf>
    <xf numFmtId="0" fontId="16" fillId="0" borderId="0" xfId="0" applyFont="1" applyFill="1" applyAlignment="1">
      <alignment horizontal="left" indent="1"/>
    </xf>
    <xf numFmtId="0" fontId="16" fillId="0" borderId="0" xfId="0" applyFont="1" applyFill="1"/>
    <xf numFmtId="166" fontId="4" fillId="3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3" fontId="0" fillId="0" borderId="0" xfId="0" quotePrefix="1" applyNumberFormat="1" applyAlignment="1">
      <alignment horizontal="left"/>
    </xf>
    <xf numFmtId="3" fontId="11" fillId="0" borderId="0" xfId="0" applyNumberFormat="1" applyFont="1" applyFill="1" applyBorder="1" applyAlignment="1">
      <alignment wrapText="1"/>
    </xf>
    <xf numFmtId="3" fontId="11" fillId="4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165" fontId="4" fillId="0" borderId="0" xfId="0" applyNumberFormat="1" applyFont="1" applyFill="1" applyBorder="1" applyAlignment="1">
      <alignment horizontal="right"/>
    </xf>
    <xf numFmtId="3" fontId="20" fillId="0" borderId="0" xfId="0" applyNumberFormat="1" applyFont="1" applyFill="1" applyBorder="1" applyAlignment="1">
      <alignment horizontal="right" vertical="top" wrapText="1"/>
    </xf>
    <xf numFmtId="4" fontId="4" fillId="0" borderId="0" xfId="0" applyNumberFormat="1" applyFont="1" applyAlignment="1">
      <alignment horizontal="right"/>
    </xf>
    <xf numFmtId="4" fontId="9" fillId="2" borderId="0" xfId="0" applyNumberFormat="1" applyFont="1" applyFill="1" applyAlignment="1">
      <alignment horizontal="right" wrapText="1"/>
    </xf>
    <xf numFmtId="0" fontId="16" fillId="0" borderId="0" xfId="0" applyFont="1" applyFill="1" applyAlignment="1"/>
    <xf numFmtId="4" fontId="4" fillId="3" borderId="0" xfId="0" applyNumberFormat="1" applyFont="1" applyFill="1"/>
    <xf numFmtId="3" fontId="9" fillId="2" borderId="3" xfId="0" applyNumberFormat="1" applyFont="1" applyFill="1" applyBorder="1" applyAlignment="1">
      <alignment horizontal="right"/>
    </xf>
    <xf numFmtId="166" fontId="4" fillId="0" borderId="0" xfId="5" quotePrefix="1" applyNumberFormat="1" applyFont="1" applyFill="1" applyAlignment="1">
      <alignment horizontal="right"/>
    </xf>
    <xf numFmtId="0" fontId="0" fillId="5" borderId="0" xfId="0" applyFill="1"/>
    <xf numFmtId="3" fontId="4" fillId="0" borderId="0" xfId="0" applyNumberFormat="1" applyFont="1" applyAlignment="1"/>
    <xf numFmtId="0" fontId="4" fillId="0" borderId="0" xfId="0" applyFont="1" applyBorder="1" applyAlignment="1">
      <alignment horizontal="left"/>
    </xf>
    <xf numFmtId="0" fontId="10" fillId="0" borderId="0" xfId="0" applyFont="1" applyAlignment="1">
      <alignment horizontal="left" indent="1"/>
    </xf>
    <xf numFmtId="0" fontId="4" fillId="4" borderId="0" xfId="4" applyFont="1" applyFill="1" applyBorder="1" applyAlignment="1">
      <alignment horizontal="left" indent="1"/>
    </xf>
    <xf numFmtId="0" fontId="4" fillId="0" borderId="0" xfId="4" applyFont="1" applyFill="1" applyBorder="1" applyAlignment="1">
      <alignment horizontal="left" indent="1"/>
    </xf>
    <xf numFmtId="0" fontId="4" fillId="0" borderId="0" xfId="0" applyFont="1" applyBorder="1" applyAlignment="1">
      <alignment horizontal="right"/>
    </xf>
    <xf numFmtId="0" fontId="8" fillId="3" borderId="0" xfId="0" applyFont="1" applyFill="1" applyBorder="1"/>
    <xf numFmtId="0" fontId="8" fillId="0" borderId="0" xfId="4" applyFont="1" applyFill="1" applyBorder="1" applyAlignment="1"/>
    <xf numFmtId="0" fontId="4" fillId="0" borderId="0" xfId="0" applyFont="1" applyBorder="1" applyAlignment="1">
      <alignment horizontal="left" indent="1"/>
    </xf>
    <xf numFmtId="0" fontId="13" fillId="0" borderId="0" xfId="0" applyFont="1"/>
    <xf numFmtId="0" fontId="4" fillId="0" borderId="0" xfId="0" applyFont="1" applyFill="1" applyBorder="1" applyAlignment="1">
      <alignment horizontal="left"/>
    </xf>
    <xf numFmtId="164" fontId="4" fillId="0" borderId="0" xfId="0" applyNumberFormat="1" applyFont="1"/>
    <xf numFmtId="164" fontId="4" fillId="3" borderId="0" xfId="0" quotePrefix="1" applyNumberFormat="1" applyFont="1" applyFill="1" applyAlignment="1">
      <alignment horizontal="right"/>
    </xf>
    <xf numFmtId="166" fontId="4" fillId="0" borderId="0" xfId="0" applyNumberFormat="1" applyFont="1" applyFill="1" applyAlignment="1"/>
    <xf numFmtId="166" fontId="4" fillId="3" borderId="0" xfId="0" applyNumberFormat="1" applyFont="1" applyFill="1" applyAlignment="1"/>
    <xf numFmtId="0" fontId="15" fillId="3" borderId="0" xfId="0" applyFont="1" applyFill="1" applyAlignment="1">
      <alignment horizontal="left" indent="1"/>
    </xf>
    <xf numFmtId="0" fontId="15" fillId="0" borderId="0" xfId="0" applyFont="1" applyFill="1" applyAlignment="1">
      <alignment horizontal="left" indent="1"/>
    </xf>
    <xf numFmtId="49" fontId="4" fillId="0" borderId="0" xfId="0" applyNumberFormat="1" applyFont="1" applyFill="1" applyAlignment="1">
      <alignment horizontal="left" indent="1"/>
    </xf>
    <xf numFmtId="49" fontId="4" fillId="3" borderId="0" xfId="0" applyNumberFormat="1" applyFont="1" applyFill="1" applyAlignment="1">
      <alignment horizontal="left" indent="1"/>
    </xf>
    <xf numFmtId="2" fontId="4" fillId="3" borderId="0" xfId="0" applyNumberFormat="1" applyFont="1" applyFill="1" applyAlignment="1">
      <alignment horizontal="left" indent="1"/>
    </xf>
    <xf numFmtId="2" fontId="4" fillId="0" borderId="0" xfId="0" applyNumberFormat="1" applyFont="1" applyFill="1" applyAlignment="1">
      <alignment horizontal="left" indent="1"/>
    </xf>
    <xf numFmtId="0" fontId="9" fillId="2" borderId="2" xfId="0" applyFont="1" applyFill="1" applyBorder="1" applyAlignment="1">
      <alignment horizontal="right" wrapText="1"/>
    </xf>
    <xf numFmtId="3" fontId="8" fillId="0" borderId="0" xfId="0" applyNumberFormat="1" applyFont="1" applyFill="1"/>
    <xf numFmtId="49" fontId="4" fillId="0" borderId="0" xfId="0" applyNumberFormat="1" applyFont="1" applyFill="1" applyAlignment="1"/>
    <xf numFmtId="0" fontId="14" fillId="0" borderId="0" xfId="0" applyFont="1" applyAlignment="1">
      <alignment horizontal="right"/>
    </xf>
    <xf numFmtId="0" fontId="4" fillId="6" borderId="0" xfId="0" applyFont="1" applyFill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1" fillId="0" borderId="0" xfId="0" applyFont="1"/>
    <xf numFmtId="0" fontId="9" fillId="2" borderId="0" xfId="0" applyFont="1" applyFill="1" applyAlignment="1">
      <alignment wrapText="1"/>
    </xf>
    <xf numFmtId="3" fontId="4" fillId="0" borderId="0" xfId="0" applyNumberFormat="1" applyFont="1" applyFill="1" applyAlignment="1">
      <alignment horizontal="left" indent="1"/>
    </xf>
    <xf numFmtId="165" fontId="22" fillId="3" borderId="0" xfId="0" applyNumberFormat="1" applyFont="1" applyFill="1" applyAlignment="1">
      <alignment horizontal="right"/>
    </xf>
    <xf numFmtId="165" fontId="22" fillId="3" borderId="0" xfId="0" applyNumberFormat="1" applyFont="1" applyFill="1"/>
    <xf numFmtId="165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/>
    <xf numFmtId="0" fontId="22" fillId="6" borderId="0" xfId="0" applyFont="1" applyFill="1" applyAlignment="1">
      <alignment horizontal="left" vertical="center" indent="1"/>
    </xf>
    <xf numFmtId="0" fontId="22" fillId="0" borderId="0" xfId="0" applyFont="1" applyAlignment="1">
      <alignment horizontal="left" vertical="center" indent="1"/>
    </xf>
    <xf numFmtId="3" fontId="4" fillId="3" borderId="0" xfId="0" applyNumberFormat="1" applyFont="1" applyFill="1" applyAlignment="1">
      <alignment horizontal="left" indent="2"/>
    </xf>
    <xf numFmtId="3" fontId="4" fillId="0" borderId="0" xfId="0" applyNumberFormat="1" applyFont="1" applyFill="1" applyAlignment="1">
      <alignment horizontal="left" indent="2"/>
    </xf>
    <xf numFmtId="3" fontId="4" fillId="3" borderId="0" xfId="0" applyNumberFormat="1" applyFont="1" applyFill="1" applyAlignment="1">
      <alignment horizontal="left" indent="3"/>
    </xf>
    <xf numFmtId="3" fontId="4" fillId="0" borderId="0" xfId="0" applyNumberFormat="1" applyFont="1" applyFill="1" applyAlignment="1">
      <alignment horizontal="left" indent="3"/>
    </xf>
    <xf numFmtId="0" fontId="4" fillId="3" borderId="0" xfId="0" applyFont="1" applyFill="1" applyAlignment="1">
      <alignment horizontal="left" indent="3"/>
    </xf>
    <xf numFmtId="0" fontId="4" fillId="0" borderId="0" xfId="0" applyFont="1" applyFill="1" applyAlignment="1">
      <alignment horizontal="left" indent="3"/>
    </xf>
    <xf numFmtId="0" fontId="24" fillId="0" borderId="0" xfId="0" applyFont="1"/>
    <xf numFmtId="0" fontId="23" fillId="0" borderId="0" xfId="0" applyFont="1"/>
    <xf numFmtId="0" fontId="9" fillId="2" borderId="2" xfId="0" applyFont="1" applyFill="1" applyBorder="1" applyAlignment="1">
      <alignment horizontal="right" wrapText="1"/>
    </xf>
    <xf numFmtId="0" fontId="9" fillId="2" borderId="0" xfId="0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right" wrapText="1"/>
    </xf>
    <xf numFmtId="0" fontId="9" fillId="2" borderId="4" xfId="0" applyFont="1" applyFill="1" applyBorder="1" applyAlignment="1">
      <alignment horizontal="right" wrapText="1"/>
    </xf>
    <xf numFmtId="4" fontId="4" fillId="3" borderId="0" xfId="0" quotePrefix="1" applyNumberFormat="1" applyFont="1" applyFill="1" applyAlignment="1">
      <alignment horizontal="right"/>
    </xf>
    <xf numFmtId="166" fontId="4" fillId="0" borderId="0" xfId="5" applyNumberFormat="1" applyFont="1" applyFill="1" applyBorder="1" applyAlignment="1">
      <alignment horizontal="right"/>
    </xf>
    <xf numFmtId="164" fontId="4" fillId="0" borderId="0" xfId="5" applyNumberFormat="1" applyFont="1" applyFill="1"/>
    <xf numFmtId="164" fontId="4" fillId="3" borderId="0" xfId="5" quotePrefix="1" applyNumberFormat="1" applyFont="1" applyFill="1" applyAlignment="1">
      <alignment horizontal="right"/>
    </xf>
    <xf numFmtId="164" fontId="4" fillId="3" borderId="0" xfId="5" applyNumberFormat="1" applyFont="1" applyFill="1"/>
    <xf numFmtId="2" fontId="4" fillId="0" borderId="0" xfId="0" applyNumberFormat="1" applyFont="1" applyFill="1" applyAlignment="1">
      <alignment horizontal="right"/>
    </xf>
    <xf numFmtId="164" fontId="4" fillId="0" borderId="0" xfId="0" quotePrefix="1" applyNumberFormat="1" applyFont="1" applyFill="1" applyAlignment="1">
      <alignment horizontal="right"/>
    </xf>
    <xf numFmtId="0" fontId="9" fillId="2" borderId="0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166" fontId="4" fillId="0" borderId="0" xfId="0" applyNumberFormat="1" applyFont="1"/>
    <xf numFmtId="0" fontId="4" fillId="3" borderId="0" xfId="0" applyFont="1" applyFill="1" applyAlignment="1">
      <alignment horizontal="right" indent="2"/>
    </xf>
    <xf numFmtId="0" fontId="4" fillId="0" borderId="0" xfId="0" applyFont="1" applyFill="1" applyAlignment="1">
      <alignment horizontal="right" indent="2"/>
    </xf>
    <xf numFmtId="0" fontId="9" fillId="2" borderId="0" xfId="0" applyFont="1" applyFill="1" applyAlignment="1">
      <alignment horizontal="right" vertical="center" wrapText="1"/>
    </xf>
    <xf numFmtId="0" fontId="25" fillId="0" borderId="0" xfId="2" applyFont="1" applyAlignment="1">
      <alignment horizontal="center" wrapText="1"/>
    </xf>
    <xf numFmtId="0" fontId="18" fillId="0" borderId="0" xfId="2" applyAlignment="1">
      <alignment horizontal="center" wrapText="1"/>
    </xf>
    <xf numFmtId="0" fontId="18" fillId="0" borderId="0" xfId="2"/>
    <xf numFmtId="2" fontId="1" fillId="0" borderId="0" xfId="0" applyNumberFormat="1" applyFont="1"/>
    <xf numFmtId="0" fontId="9" fillId="2" borderId="0" xfId="0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right" wrapText="1"/>
    </xf>
    <xf numFmtId="0" fontId="9" fillId="2" borderId="5" xfId="0" applyFont="1" applyFill="1" applyBorder="1" applyAlignment="1">
      <alignment horizontal="right" wrapText="1"/>
    </xf>
    <xf numFmtId="2" fontId="4" fillId="0" borderId="0" xfId="5" applyNumberFormat="1" applyFont="1" applyFill="1"/>
    <xf numFmtId="2" fontId="4" fillId="3" borderId="0" xfId="5" quotePrefix="1" applyNumberFormat="1" applyFont="1" applyFill="1" applyAlignment="1">
      <alignment horizontal="right"/>
    </xf>
    <xf numFmtId="2" fontId="4" fillId="3" borderId="0" xfId="5" applyNumberFormat="1" applyFont="1" applyFill="1"/>
    <xf numFmtId="0" fontId="8" fillId="4" borderId="0" xfId="4" applyFont="1" applyFill="1" applyBorder="1" applyAlignment="1">
      <alignment horizontal="left"/>
    </xf>
    <xf numFmtId="0" fontId="9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right" wrapText="1"/>
    </xf>
    <xf numFmtId="0" fontId="26" fillId="0" borderId="6" xfId="6" applyFont="1" applyFill="1" applyBorder="1" applyAlignment="1"/>
    <xf numFmtId="0" fontId="26" fillId="0" borderId="0" xfId="6" applyFont="1" applyFill="1" applyBorder="1" applyAlignment="1"/>
    <xf numFmtId="3" fontId="8" fillId="0" borderId="0" xfId="0" applyNumberFormat="1" applyFont="1" applyAlignment="1">
      <alignment horizontal="right"/>
    </xf>
    <xf numFmtId="0" fontId="8" fillId="0" borderId="0" xfId="0" applyFont="1" applyFill="1" applyAlignment="1">
      <alignment horizontal="left"/>
    </xf>
    <xf numFmtId="3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Border="1" applyAlignment="1"/>
    <xf numFmtId="0" fontId="8" fillId="0" borderId="0" xfId="0" applyFont="1" applyFill="1" applyBorder="1" applyAlignment="1"/>
    <xf numFmtId="4" fontId="8" fillId="0" borderId="0" xfId="0" applyNumberFormat="1" applyFont="1" applyFill="1" applyAlignment="1">
      <alignment horizontal="right"/>
    </xf>
    <xf numFmtId="166" fontId="8" fillId="0" borderId="0" xfId="5" applyNumberFormat="1" applyFont="1" applyFill="1" applyAlignment="1">
      <alignment horizontal="right"/>
    </xf>
    <xf numFmtId="0" fontId="9" fillId="2" borderId="7" xfId="0" applyFont="1" applyFill="1" applyBorder="1" applyAlignment="1">
      <alignment horizontal="right" wrapText="1"/>
    </xf>
    <xf numFmtId="2" fontId="8" fillId="0" borderId="0" xfId="0" applyNumberFormat="1" applyFont="1" applyFill="1" applyAlignment="1">
      <alignment horizontal="right"/>
    </xf>
    <xf numFmtId="3" fontId="8" fillId="0" borderId="0" xfId="0" applyNumberFormat="1" applyFont="1" applyFill="1" applyAlignment="1"/>
    <xf numFmtId="3" fontId="27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horizontal="right" wrapText="1"/>
    </xf>
    <xf numFmtId="3" fontId="8" fillId="0" borderId="0" xfId="0" applyNumberFormat="1" applyFont="1" applyFill="1" applyBorder="1"/>
    <xf numFmtId="2" fontId="27" fillId="0" borderId="0" xfId="0" applyNumberFormat="1" applyFont="1" applyFill="1" applyBorder="1" applyAlignment="1">
      <alignment horizontal="right" wrapText="1"/>
    </xf>
    <xf numFmtId="3" fontId="8" fillId="0" borderId="0" xfId="0" applyNumberFormat="1" applyFont="1" applyFill="1" applyAlignment="1">
      <alignment horizontal="right" wrapText="1"/>
    </xf>
    <xf numFmtId="165" fontId="8" fillId="0" borderId="0" xfId="0" applyNumberFormat="1" applyFont="1" applyFill="1" applyAlignment="1">
      <alignment horizontal="right"/>
    </xf>
    <xf numFmtId="164" fontId="8" fillId="0" borderId="0" xfId="0" applyNumberFormat="1" applyFont="1"/>
    <xf numFmtId="0" fontId="8" fillId="3" borderId="0" xfId="0" applyFont="1" applyFill="1" applyBorder="1" applyAlignment="1"/>
    <xf numFmtId="0" fontId="8" fillId="3" borderId="0" xfId="0" applyFont="1" applyFill="1" applyBorder="1" applyAlignment="1">
      <alignment horizontal="right"/>
    </xf>
    <xf numFmtId="0" fontId="4" fillId="0" borderId="0" xfId="0" applyFont="1" applyFill="1" applyAlignment="1">
      <alignment wrapText="1"/>
    </xf>
    <xf numFmtId="0" fontId="4" fillId="3" borderId="0" xfId="0" applyFont="1" applyFill="1" applyAlignment="1">
      <alignment wrapText="1"/>
    </xf>
    <xf numFmtId="0" fontId="9" fillId="2" borderId="0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right" vertical="center" wrapText="1"/>
    </xf>
    <xf numFmtId="0" fontId="9" fillId="2" borderId="0" xfId="0" applyFont="1" applyFill="1" applyBorder="1" applyAlignment="1">
      <alignment horizontal="center" wrapText="1"/>
    </xf>
    <xf numFmtId="3" fontId="9" fillId="2" borderId="3" xfId="0" applyNumberFormat="1" applyFont="1" applyFill="1" applyBorder="1" applyAlignment="1">
      <alignment horizontal="center" wrapText="1"/>
    </xf>
    <xf numFmtId="3" fontId="9" fillId="2" borderId="0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right" wrapText="1"/>
    </xf>
    <xf numFmtId="0" fontId="9" fillId="2" borderId="5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</cellXfs>
  <cellStyles count="7">
    <cellStyle name="Euro" xfId="1"/>
    <cellStyle name="Normal" xfId="0" builtinId="0"/>
    <cellStyle name="Normal 2" xfId="2"/>
    <cellStyle name="Normal 3" xfId="3"/>
    <cellStyle name="Normal_2.2" xfId="4"/>
    <cellStyle name="Normal_Hoja1" xfId="6"/>
    <cellStyle name="Porcentaje" xfId="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64B4FA"/>
      <rgbColor rgb="00E2F1FE"/>
      <rgbColor rgb="00000080"/>
      <rgbColor rgb="00808000"/>
      <rgbColor rgb="00800080"/>
      <rgbColor rgb="00008080"/>
      <rgbColor rgb="00C0C0C0"/>
      <rgbColor rgb="00808080"/>
      <rgbColor rgb="0064B4FA"/>
      <rgbColor rgb="00B2D9FC"/>
      <rgbColor rgb="00E2F1FE"/>
      <rgbColor rgb="00FFFFFF"/>
      <rgbColor rgb="003333CC"/>
      <rgbColor rgb="00000066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22860</xdr:rowOff>
    </xdr:from>
    <xdr:to>
      <xdr:col>2</xdr:col>
      <xdr:colOff>0</xdr:colOff>
      <xdr:row>21</xdr:row>
      <xdr:rowOff>156210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84785"/>
          <a:ext cx="5048250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30480</xdr:rowOff>
    </xdr:from>
    <xdr:to>
      <xdr:col>2</xdr:col>
      <xdr:colOff>11430</xdr:colOff>
      <xdr:row>22</xdr:row>
      <xdr:rowOff>154305</xdr:rowOff>
    </xdr:to>
    <xdr:pic>
      <xdr:nvPicPr>
        <xdr:cNvPr id="194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92405"/>
          <a:ext cx="5029200" cy="3524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22860</xdr:rowOff>
    </xdr:from>
    <xdr:to>
      <xdr:col>2</xdr:col>
      <xdr:colOff>11430</xdr:colOff>
      <xdr:row>22</xdr:row>
      <xdr:rowOff>156210</xdr:rowOff>
    </xdr:to>
    <xdr:pic>
      <xdr:nvPicPr>
        <xdr:cNvPr id="215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84785"/>
          <a:ext cx="5029200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1</xdr:row>
      <xdr:rowOff>22860</xdr:rowOff>
    </xdr:from>
    <xdr:to>
      <xdr:col>2</xdr:col>
      <xdr:colOff>3810</xdr:colOff>
      <xdr:row>22</xdr:row>
      <xdr:rowOff>156210</xdr:rowOff>
    </xdr:to>
    <xdr:pic>
      <xdr:nvPicPr>
        <xdr:cNvPr id="2355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" y="184785"/>
          <a:ext cx="5038725" cy="3533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22860</xdr:rowOff>
    </xdr:from>
    <xdr:to>
      <xdr:col>2</xdr:col>
      <xdr:colOff>11430</xdr:colOff>
      <xdr:row>23</xdr:row>
      <xdr:rowOff>3810</xdr:rowOff>
    </xdr:to>
    <xdr:pic>
      <xdr:nvPicPr>
        <xdr:cNvPr id="2560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84785"/>
          <a:ext cx="5029200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30480</xdr:rowOff>
    </xdr:from>
    <xdr:to>
      <xdr:col>1</xdr:col>
      <xdr:colOff>5040630</xdr:colOff>
      <xdr:row>21</xdr:row>
      <xdr:rowOff>144780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92405"/>
          <a:ext cx="5010150" cy="3352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1</xdr:row>
      <xdr:rowOff>38100</xdr:rowOff>
    </xdr:from>
    <xdr:to>
      <xdr:col>3</xdr:col>
      <xdr:colOff>20955</xdr:colOff>
      <xdr:row>22</xdr:row>
      <xdr:rowOff>9525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200025"/>
          <a:ext cx="5667375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1</xdr:row>
      <xdr:rowOff>0</xdr:rowOff>
    </xdr:from>
    <xdr:to>
      <xdr:col>7</xdr:col>
      <xdr:colOff>68580</xdr:colOff>
      <xdr:row>32</xdr:row>
      <xdr:rowOff>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" y="167640"/>
          <a:ext cx="5532120" cy="51968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30480</xdr:rowOff>
    </xdr:from>
    <xdr:to>
      <xdr:col>3</xdr:col>
      <xdr:colOff>1905</xdr:colOff>
      <xdr:row>31</xdr:row>
      <xdr:rowOff>1905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192405"/>
          <a:ext cx="5391150" cy="482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30480</xdr:rowOff>
    </xdr:from>
    <xdr:to>
      <xdr:col>1</xdr:col>
      <xdr:colOff>5046345</xdr:colOff>
      <xdr:row>22</xdr:row>
      <xdr:rowOff>144780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" y="192405"/>
          <a:ext cx="5038725" cy="3514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30480</xdr:rowOff>
    </xdr:from>
    <xdr:to>
      <xdr:col>1</xdr:col>
      <xdr:colOff>5046345</xdr:colOff>
      <xdr:row>22</xdr:row>
      <xdr:rowOff>125730</xdr:rowOff>
    </xdr:to>
    <xdr:pic>
      <xdr:nvPicPr>
        <xdr:cNvPr id="13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192405"/>
          <a:ext cx="5038725" cy="3495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22860</xdr:rowOff>
    </xdr:from>
    <xdr:to>
      <xdr:col>2</xdr:col>
      <xdr:colOff>7620</xdr:colOff>
      <xdr:row>23</xdr:row>
      <xdr:rowOff>3810</xdr:rowOff>
    </xdr:to>
    <xdr:pic>
      <xdr:nvPicPr>
        <xdr:cNvPr id="15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184785"/>
          <a:ext cx="5048250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1</xdr:row>
      <xdr:rowOff>22860</xdr:rowOff>
    </xdr:from>
    <xdr:to>
      <xdr:col>2</xdr:col>
      <xdr:colOff>7620</xdr:colOff>
      <xdr:row>23</xdr:row>
      <xdr:rowOff>13335</xdr:rowOff>
    </xdr:to>
    <xdr:pic>
      <xdr:nvPicPr>
        <xdr:cNvPr id="174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620" y="184785"/>
          <a:ext cx="5048250" cy="3552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>
    <row r="1" spans="1:1" ht="15.75" customHeight="1" x14ac:dyDescent="0.25">
      <c r="A1" s="5" t="s">
        <v>192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6">
    <pageSetUpPr fitToPage="1"/>
  </sheetPr>
  <dimension ref="A1:E27"/>
  <sheetViews>
    <sheetView workbookViewId="0"/>
  </sheetViews>
  <sheetFormatPr baseColWidth="10" defaultColWidth="11.42578125" defaultRowHeight="12.75" x14ac:dyDescent="0.2"/>
  <cols>
    <col min="1" max="1" width="35.140625" style="29" customWidth="1"/>
    <col min="2" max="2" width="6.85546875" style="29" customWidth="1"/>
    <col min="3" max="3" width="2.5703125" style="29" customWidth="1"/>
    <col min="4" max="4" width="37.28515625" style="29" customWidth="1"/>
    <col min="5" max="5" width="6.85546875" style="29" customWidth="1"/>
    <col min="6" max="16384" width="11.42578125" style="29"/>
  </cols>
  <sheetData>
    <row r="1" spans="1:5" ht="15.75" customHeight="1" x14ac:dyDescent="0.2">
      <c r="A1" s="30" t="s">
        <v>975</v>
      </c>
    </row>
    <row r="3" spans="1:5" ht="18.75" customHeight="1" x14ac:dyDescent="0.2">
      <c r="A3" s="32" t="s">
        <v>338</v>
      </c>
      <c r="B3" s="32"/>
      <c r="C3" s="32"/>
      <c r="D3" s="32" t="s">
        <v>340</v>
      </c>
      <c r="E3" s="32"/>
    </row>
    <row r="4" spans="1:5" ht="15" customHeight="1" x14ac:dyDescent="0.2">
      <c r="A4" s="127" t="s">
        <v>240</v>
      </c>
      <c r="B4" s="33">
        <v>7</v>
      </c>
      <c r="C4" s="33"/>
      <c r="D4" s="27" t="s">
        <v>240</v>
      </c>
      <c r="E4" s="33">
        <v>7</v>
      </c>
    </row>
    <row r="5" spans="1:5" ht="15" customHeight="1" x14ac:dyDescent="0.2">
      <c r="A5" s="94" t="s">
        <v>579</v>
      </c>
      <c r="B5" s="29">
        <v>3</v>
      </c>
      <c r="D5" s="94" t="s">
        <v>348</v>
      </c>
      <c r="E5" s="29">
        <v>5</v>
      </c>
    </row>
    <row r="6" spans="1:5" ht="15" customHeight="1" x14ac:dyDescent="0.2">
      <c r="A6" s="127" t="s">
        <v>822</v>
      </c>
      <c r="B6" s="33">
        <v>1</v>
      </c>
      <c r="C6" s="33"/>
      <c r="D6" s="127" t="s">
        <v>344</v>
      </c>
      <c r="E6" s="33">
        <v>250</v>
      </c>
    </row>
    <row r="7" spans="1:5" ht="15" customHeight="1" x14ac:dyDescent="0.2">
      <c r="A7" s="94" t="s">
        <v>341</v>
      </c>
      <c r="B7" s="29">
        <v>31</v>
      </c>
      <c r="D7" s="94" t="s">
        <v>346</v>
      </c>
      <c r="E7" s="29">
        <v>9</v>
      </c>
    </row>
    <row r="8" spans="1:5" ht="15" customHeight="1" x14ac:dyDescent="0.2">
      <c r="A8" s="127" t="s">
        <v>342</v>
      </c>
      <c r="B8" s="33">
        <v>23</v>
      </c>
      <c r="C8" s="33"/>
      <c r="D8" s="127" t="s">
        <v>347</v>
      </c>
      <c r="E8" s="33">
        <v>27</v>
      </c>
    </row>
    <row r="9" spans="1:5" ht="15" customHeight="1" x14ac:dyDescent="0.2">
      <c r="A9" s="94" t="s">
        <v>343</v>
      </c>
      <c r="B9" s="29">
        <v>12</v>
      </c>
      <c r="D9" s="94" t="s">
        <v>625</v>
      </c>
      <c r="E9" s="29">
        <v>44</v>
      </c>
    </row>
    <row r="10" spans="1:5" ht="15" customHeight="1" x14ac:dyDescent="0.2">
      <c r="A10" s="127" t="s">
        <v>580</v>
      </c>
      <c r="B10" s="33">
        <v>1</v>
      </c>
      <c r="C10" s="33"/>
      <c r="D10" s="127" t="s">
        <v>362</v>
      </c>
      <c r="E10" s="33">
        <v>34</v>
      </c>
    </row>
    <row r="11" spans="1:5" s="94" customFormat="1" ht="15" customHeight="1" x14ac:dyDescent="0.2">
      <c r="A11" s="94" t="s">
        <v>625</v>
      </c>
      <c r="B11" s="94">
        <v>25</v>
      </c>
      <c r="D11" s="94" t="s">
        <v>774</v>
      </c>
      <c r="E11" s="94">
        <v>17</v>
      </c>
    </row>
    <row r="12" spans="1:5" ht="15" customHeight="1" x14ac:dyDescent="0.2">
      <c r="A12" s="127" t="s">
        <v>226</v>
      </c>
      <c r="B12" s="33">
        <v>2</v>
      </c>
      <c r="C12" s="33"/>
      <c r="D12" s="127" t="s">
        <v>810</v>
      </c>
      <c r="E12" s="33">
        <v>34</v>
      </c>
    </row>
    <row r="13" spans="1:5" ht="15" customHeight="1" x14ac:dyDescent="0.2">
      <c r="A13" s="168" t="s">
        <v>626</v>
      </c>
      <c r="B13" s="29">
        <v>29</v>
      </c>
      <c r="C13" s="31"/>
      <c r="D13" s="29" t="s">
        <v>811</v>
      </c>
      <c r="E13" s="29">
        <v>4</v>
      </c>
    </row>
    <row r="14" spans="1:5" ht="15" customHeight="1" x14ac:dyDescent="0.2">
      <c r="A14" s="15" t="s">
        <v>350</v>
      </c>
      <c r="B14" s="33">
        <v>4</v>
      </c>
      <c r="C14" s="33"/>
      <c r="D14" s="127" t="s">
        <v>343</v>
      </c>
      <c r="E14" s="33">
        <v>4</v>
      </c>
    </row>
    <row r="15" spans="1:5" ht="15" customHeight="1" x14ac:dyDescent="0.2">
      <c r="A15" s="9" t="s">
        <v>823</v>
      </c>
      <c r="B15" s="29">
        <v>6</v>
      </c>
      <c r="C15" s="31"/>
      <c r="D15" s="29" t="s">
        <v>578</v>
      </c>
      <c r="E15" s="29">
        <v>2</v>
      </c>
    </row>
    <row r="16" spans="1:5" ht="15" customHeight="1" x14ac:dyDescent="0.2">
      <c r="A16" s="15" t="s">
        <v>361</v>
      </c>
      <c r="B16" s="33">
        <v>5</v>
      </c>
      <c r="C16" s="33"/>
      <c r="D16" s="127" t="s">
        <v>363</v>
      </c>
      <c r="E16" s="75">
        <v>1425</v>
      </c>
    </row>
    <row r="17" spans="1:5" ht="15" customHeight="1" x14ac:dyDescent="0.2">
      <c r="A17" s="9" t="s">
        <v>824</v>
      </c>
      <c r="B17" s="29">
        <v>5</v>
      </c>
      <c r="C17" s="31"/>
      <c r="D17" s="9" t="s">
        <v>775</v>
      </c>
      <c r="E17" s="29">
        <v>376</v>
      </c>
    </row>
    <row r="18" spans="1:5" ht="15" customHeight="1" x14ac:dyDescent="0.2">
      <c r="A18" s="127" t="s">
        <v>1110</v>
      </c>
      <c r="B18" s="33">
        <v>1</v>
      </c>
      <c r="C18" s="33"/>
      <c r="D18" s="127" t="s">
        <v>773</v>
      </c>
      <c r="E18" s="75">
        <v>1049</v>
      </c>
    </row>
    <row r="19" spans="1:5" ht="15" customHeight="1" x14ac:dyDescent="0.2">
      <c r="A19" s="94" t="s">
        <v>776</v>
      </c>
      <c r="B19" s="29">
        <v>7</v>
      </c>
      <c r="C19" s="31"/>
      <c r="D19" s="29" t="s">
        <v>225</v>
      </c>
      <c r="E19" s="29">
        <v>68</v>
      </c>
    </row>
    <row r="20" spans="1:5" ht="15" customHeight="1" x14ac:dyDescent="0.2">
      <c r="A20" s="127" t="s">
        <v>775</v>
      </c>
      <c r="B20" s="33">
        <v>9</v>
      </c>
      <c r="C20" s="33"/>
      <c r="D20" s="127" t="s">
        <v>226</v>
      </c>
      <c r="E20" s="33">
        <v>241</v>
      </c>
    </row>
    <row r="21" spans="1:5" ht="15" customHeight="1" x14ac:dyDescent="0.2">
      <c r="A21" s="94" t="s">
        <v>349</v>
      </c>
      <c r="B21" s="29">
        <v>1</v>
      </c>
      <c r="C21" s="31"/>
      <c r="D21" s="29" t="s">
        <v>626</v>
      </c>
      <c r="E21" s="29">
        <v>13</v>
      </c>
    </row>
    <row r="22" spans="1:5" ht="15" customHeight="1" x14ac:dyDescent="0.2">
      <c r="A22" s="127" t="s">
        <v>778</v>
      </c>
      <c r="B22" s="33">
        <v>1</v>
      </c>
      <c r="C22" s="33"/>
      <c r="D22" s="127" t="s">
        <v>158</v>
      </c>
      <c r="E22" s="33">
        <v>500</v>
      </c>
    </row>
    <row r="23" spans="1:5" ht="15" customHeight="1" x14ac:dyDescent="0.2">
      <c r="A23" s="29" t="s">
        <v>777</v>
      </c>
      <c r="B23" s="29">
        <v>1</v>
      </c>
      <c r="C23" s="31"/>
      <c r="D23" s="29" t="s">
        <v>224</v>
      </c>
      <c r="E23" s="29">
        <v>87</v>
      </c>
    </row>
    <row r="24" spans="1:5" ht="15" customHeight="1" x14ac:dyDescent="0.2">
      <c r="A24" s="127" t="s">
        <v>577</v>
      </c>
      <c r="B24" s="33">
        <v>29</v>
      </c>
      <c r="C24" s="33"/>
      <c r="D24" s="127" t="s">
        <v>577</v>
      </c>
      <c r="E24" s="33">
        <v>155</v>
      </c>
    </row>
    <row r="25" spans="1:5" ht="15" customHeight="1" x14ac:dyDescent="0.2">
      <c r="A25" s="94"/>
      <c r="C25" s="31"/>
      <c r="D25" s="29" t="s">
        <v>345</v>
      </c>
      <c r="E25" s="29">
        <v>5</v>
      </c>
    </row>
    <row r="26" spans="1:5" ht="12.75" customHeight="1" x14ac:dyDescent="0.2">
      <c r="A26" s="34" t="s">
        <v>978</v>
      </c>
      <c r="B26" s="34"/>
      <c r="C26" s="34"/>
    </row>
    <row r="27" spans="1:5" x14ac:dyDescent="0.2">
      <c r="A27" s="34" t="s">
        <v>954</v>
      </c>
    </row>
  </sheetData>
  <phoneticPr fontId="0" type="noConversion"/>
  <pageMargins left="0.39370078740157483" right="0.39370078740157483" top="0.59055118110236227" bottom="0.59055118110236227" header="0" footer="0"/>
  <pageSetup paperSize="9" scale="87" orientation="landscape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pageSetUpPr fitToPage="1"/>
  </sheetPr>
  <dimension ref="A1:D76"/>
  <sheetViews>
    <sheetView zoomScaleNormal="100" workbookViewId="0"/>
  </sheetViews>
  <sheetFormatPr baseColWidth="10" defaultColWidth="11.42578125" defaultRowHeight="12.75" x14ac:dyDescent="0.2"/>
  <cols>
    <col min="1" max="1" width="26.7109375" style="35" customWidth="1"/>
    <col min="2" max="2" width="27" style="35" bestFit="1" customWidth="1"/>
    <col min="3" max="3" width="9.7109375" style="35" customWidth="1"/>
    <col min="4" max="4" width="8.7109375" style="35" customWidth="1"/>
    <col min="5" max="16384" width="11.42578125" style="35"/>
  </cols>
  <sheetData>
    <row r="1" spans="1:4" ht="15.75" customHeight="1" x14ac:dyDescent="0.25">
      <c r="A1" s="36" t="s">
        <v>976</v>
      </c>
      <c r="B1" s="37"/>
    </row>
    <row r="2" spans="1:4" x14ac:dyDescent="0.2">
      <c r="A2" s="86"/>
      <c r="B2" s="86"/>
    </row>
    <row r="3" spans="1:4" ht="31.15" customHeight="1" x14ac:dyDescent="0.2">
      <c r="A3" s="40" t="s">
        <v>801</v>
      </c>
      <c r="B3" s="40" t="s">
        <v>806</v>
      </c>
      <c r="C3" s="42" t="s">
        <v>800</v>
      </c>
      <c r="D3" s="43" t="s">
        <v>802</v>
      </c>
    </row>
    <row r="4" spans="1:4" ht="15" customHeight="1" x14ac:dyDescent="0.2">
      <c r="A4" s="86" t="s">
        <v>812</v>
      </c>
      <c r="C4" s="159"/>
    </row>
    <row r="5" spans="1:4" ht="15" customHeight="1" x14ac:dyDescent="0.2">
      <c r="A5" s="161" t="s">
        <v>53</v>
      </c>
      <c r="B5" s="92" t="s">
        <v>356</v>
      </c>
      <c r="C5" s="46" t="s">
        <v>102</v>
      </c>
      <c r="D5" s="33">
        <v>6</v>
      </c>
    </row>
    <row r="6" spans="1:4" ht="15" customHeight="1" x14ac:dyDescent="0.2">
      <c r="A6" s="162" t="s">
        <v>136</v>
      </c>
      <c r="B6" s="91" t="s">
        <v>356</v>
      </c>
      <c r="C6" s="163" t="s">
        <v>102</v>
      </c>
      <c r="D6" s="35">
        <v>11</v>
      </c>
    </row>
    <row r="7" spans="1:4" ht="15" customHeight="1" x14ac:dyDescent="0.2">
      <c r="A7" s="161" t="s">
        <v>54</v>
      </c>
      <c r="B7" s="92" t="s">
        <v>103</v>
      </c>
      <c r="C7" s="46" t="s">
        <v>102</v>
      </c>
      <c r="D7" s="33">
        <v>4</v>
      </c>
    </row>
    <row r="8" spans="1:4" ht="15" customHeight="1" x14ac:dyDescent="0.2">
      <c r="A8" s="162" t="s">
        <v>35</v>
      </c>
      <c r="B8" s="91" t="s">
        <v>101</v>
      </c>
      <c r="C8" s="163" t="s">
        <v>102</v>
      </c>
      <c r="D8" s="35">
        <v>10</v>
      </c>
    </row>
    <row r="9" spans="1:4" ht="15" customHeight="1" x14ac:dyDescent="0.2">
      <c r="A9" s="161" t="s">
        <v>52</v>
      </c>
      <c r="B9" s="92" t="s">
        <v>99</v>
      </c>
      <c r="C9" s="46" t="s">
        <v>102</v>
      </c>
      <c r="D9" s="33">
        <v>8</v>
      </c>
    </row>
    <row r="10" spans="1:4" ht="15" customHeight="1" x14ac:dyDescent="0.2">
      <c r="A10" s="162" t="s">
        <v>808</v>
      </c>
      <c r="B10" s="91" t="s">
        <v>100</v>
      </c>
      <c r="C10" s="163" t="s">
        <v>102</v>
      </c>
      <c r="D10" s="35">
        <v>8</v>
      </c>
    </row>
    <row r="11" spans="1:4" ht="15" customHeight="1" x14ac:dyDescent="0.2">
      <c r="A11" s="161" t="s">
        <v>41</v>
      </c>
      <c r="B11" s="92" t="s">
        <v>102</v>
      </c>
      <c r="C11" s="46" t="s">
        <v>102</v>
      </c>
      <c r="D11" s="33">
        <v>8</v>
      </c>
    </row>
    <row r="12" spans="1:4" ht="15" customHeight="1" x14ac:dyDescent="0.2">
      <c r="A12" s="86" t="s">
        <v>813</v>
      </c>
      <c r="B12" s="91"/>
      <c r="C12" s="159"/>
    </row>
    <row r="13" spans="1:4" ht="15" customHeight="1" x14ac:dyDescent="0.2">
      <c r="A13" s="161" t="s">
        <v>228</v>
      </c>
      <c r="B13" s="92" t="s">
        <v>356</v>
      </c>
      <c r="C13" s="46" t="s">
        <v>102</v>
      </c>
      <c r="D13" s="33">
        <v>11</v>
      </c>
    </row>
    <row r="14" spans="1:4" ht="15" customHeight="1" x14ac:dyDescent="0.2">
      <c r="A14" s="162" t="s">
        <v>220</v>
      </c>
      <c r="B14" s="91" t="s">
        <v>101</v>
      </c>
      <c r="C14" s="163" t="s">
        <v>102</v>
      </c>
      <c r="D14" s="35">
        <v>5</v>
      </c>
    </row>
    <row r="15" spans="1:4" ht="15" customHeight="1" x14ac:dyDescent="0.2">
      <c r="A15" s="161" t="s">
        <v>126</v>
      </c>
      <c r="B15" s="92" t="s">
        <v>100</v>
      </c>
      <c r="C15" s="46" t="s">
        <v>102</v>
      </c>
      <c r="D15" s="33">
        <v>10</v>
      </c>
    </row>
    <row r="16" spans="1:4" ht="15" customHeight="1" x14ac:dyDescent="0.2">
      <c r="A16" s="165" t="s">
        <v>805</v>
      </c>
      <c r="B16" s="91"/>
      <c r="C16" s="163"/>
    </row>
    <row r="17" spans="1:4" ht="15" customHeight="1" x14ac:dyDescent="0.2">
      <c r="A17" s="15" t="s">
        <v>45</v>
      </c>
      <c r="B17" s="92" t="s">
        <v>101</v>
      </c>
      <c r="C17" s="46" t="s">
        <v>102</v>
      </c>
      <c r="D17" s="33">
        <v>4</v>
      </c>
    </row>
    <row r="18" spans="1:4" ht="15" customHeight="1" x14ac:dyDescent="0.2">
      <c r="A18" s="162" t="s">
        <v>807</v>
      </c>
      <c r="B18" s="91" t="s">
        <v>99</v>
      </c>
      <c r="C18" s="163" t="s">
        <v>102</v>
      </c>
      <c r="D18" s="35">
        <v>3</v>
      </c>
    </row>
    <row r="19" spans="1:4" ht="15" customHeight="1" x14ac:dyDescent="0.2">
      <c r="A19" s="164" t="s">
        <v>803</v>
      </c>
      <c r="B19" s="92"/>
      <c r="C19" s="46"/>
      <c r="D19" s="33"/>
    </row>
    <row r="20" spans="1:4" ht="15" customHeight="1" x14ac:dyDescent="0.2">
      <c r="A20" s="162" t="s">
        <v>122</v>
      </c>
      <c r="B20" s="91" t="s">
        <v>356</v>
      </c>
      <c r="C20" s="163">
        <v>9</v>
      </c>
      <c r="D20" s="35">
        <v>14</v>
      </c>
    </row>
    <row r="21" spans="1:4" ht="15" customHeight="1" x14ac:dyDescent="0.2">
      <c r="A21" s="161" t="s">
        <v>1063</v>
      </c>
      <c r="B21" s="92" t="s">
        <v>356</v>
      </c>
      <c r="C21" s="46">
        <v>9</v>
      </c>
      <c r="D21" s="33">
        <v>14</v>
      </c>
    </row>
    <row r="22" spans="1:4" ht="15" customHeight="1" x14ac:dyDescent="0.2">
      <c r="A22" s="162" t="s">
        <v>40</v>
      </c>
      <c r="B22" s="91" t="s">
        <v>356</v>
      </c>
      <c r="C22" s="163">
        <v>10</v>
      </c>
      <c r="D22" s="35">
        <v>12</v>
      </c>
    </row>
    <row r="23" spans="1:4" ht="15" customHeight="1" x14ac:dyDescent="0.2">
      <c r="A23" s="161" t="s">
        <v>199</v>
      </c>
      <c r="B23" s="92" t="s">
        <v>356</v>
      </c>
      <c r="C23" s="46">
        <v>11</v>
      </c>
      <c r="D23" s="33">
        <v>13</v>
      </c>
    </row>
    <row r="24" spans="1:4" ht="15" customHeight="1" x14ac:dyDescent="0.2">
      <c r="A24" s="162" t="s">
        <v>65</v>
      </c>
      <c r="B24" s="91" t="s">
        <v>356</v>
      </c>
      <c r="C24" s="163">
        <v>12</v>
      </c>
      <c r="D24" s="35">
        <v>13</v>
      </c>
    </row>
    <row r="25" spans="1:4" ht="15" customHeight="1" x14ac:dyDescent="0.2">
      <c r="A25" s="161" t="s">
        <v>48</v>
      </c>
      <c r="B25" s="92" t="s">
        <v>356</v>
      </c>
      <c r="C25" s="46">
        <v>13</v>
      </c>
      <c r="D25" s="33">
        <v>12</v>
      </c>
    </row>
    <row r="26" spans="1:4" ht="15" customHeight="1" x14ac:dyDescent="0.2">
      <c r="A26" s="162" t="s">
        <v>136</v>
      </c>
      <c r="B26" s="91" t="s">
        <v>356</v>
      </c>
      <c r="C26" s="163">
        <v>14</v>
      </c>
      <c r="D26" s="35">
        <v>11</v>
      </c>
    </row>
    <row r="27" spans="1:4" ht="15" customHeight="1" x14ac:dyDescent="0.2">
      <c r="A27" s="161" t="s">
        <v>198</v>
      </c>
      <c r="B27" s="92" t="s">
        <v>356</v>
      </c>
      <c r="C27" s="46">
        <v>15</v>
      </c>
      <c r="D27" s="33">
        <v>13</v>
      </c>
    </row>
    <row r="28" spans="1:4" ht="15" customHeight="1" x14ac:dyDescent="0.2">
      <c r="A28" s="162" t="s">
        <v>434</v>
      </c>
      <c r="B28" s="91" t="s">
        <v>356</v>
      </c>
      <c r="C28" s="163">
        <v>16</v>
      </c>
      <c r="D28" s="35">
        <v>11</v>
      </c>
    </row>
    <row r="29" spans="1:4" ht="15" customHeight="1" x14ac:dyDescent="0.2">
      <c r="A29" s="161" t="s">
        <v>93</v>
      </c>
      <c r="B29" s="92" t="s">
        <v>103</v>
      </c>
      <c r="C29" s="46">
        <v>3</v>
      </c>
      <c r="D29" s="33">
        <v>18</v>
      </c>
    </row>
    <row r="30" spans="1:4" ht="15" customHeight="1" x14ac:dyDescent="0.2">
      <c r="A30" s="162" t="s">
        <v>45</v>
      </c>
      <c r="B30" s="91" t="s">
        <v>101</v>
      </c>
      <c r="C30" s="163">
        <v>8</v>
      </c>
      <c r="D30" s="35">
        <v>4</v>
      </c>
    </row>
    <row r="31" spans="1:4" ht="15" customHeight="1" x14ac:dyDescent="0.2">
      <c r="A31" s="161" t="s">
        <v>49</v>
      </c>
      <c r="B31" s="92" t="s">
        <v>101</v>
      </c>
      <c r="C31" s="46">
        <v>9</v>
      </c>
      <c r="D31" s="33">
        <v>5</v>
      </c>
    </row>
    <row r="32" spans="1:4" ht="15" customHeight="1" x14ac:dyDescent="0.2">
      <c r="A32" s="162" t="s">
        <v>44</v>
      </c>
      <c r="B32" s="91" t="s">
        <v>101</v>
      </c>
      <c r="C32" s="163">
        <v>10</v>
      </c>
      <c r="D32" s="35">
        <v>5</v>
      </c>
    </row>
    <row r="33" spans="1:4" ht="15" customHeight="1" x14ac:dyDescent="0.2">
      <c r="A33" s="161" t="s">
        <v>182</v>
      </c>
      <c r="B33" s="92" t="s">
        <v>101</v>
      </c>
      <c r="C33" s="46">
        <v>11</v>
      </c>
      <c r="D33" s="33">
        <v>16</v>
      </c>
    </row>
    <row r="34" spans="1:4" ht="15" customHeight="1" x14ac:dyDescent="0.2">
      <c r="A34" s="162" t="s">
        <v>237</v>
      </c>
      <c r="B34" s="91" t="s">
        <v>101</v>
      </c>
      <c r="C34" s="163">
        <v>11</v>
      </c>
      <c r="D34" s="35">
        <v>16</v>
      </c>
    </row>
    <row r="35" spans="1:4" ht="15" customHeight="1" x14ac:dyDescent="0.2">
      <c r="A35" s="161" t="s">
        <v>39</v>
      </c>
      <c r="B35" s="92" t="s">
        <v>101</v>
      </c>
      <c r="C35" s="46">
        <v>12</v>
      </c>
      <c r="D35" s="33">
        <v>15</v>
      </c>
    </row>
    <row r="36" spans="1:4" ht="15" customHeight="1" x14ac:dyDescent="0.2">
      <c r="A36" s="162" t="s">
        <v>78</v>
      </c>
      <c r="B36" s="91" t="s">
        <v>101</v>
      </c>
      <c r="C36" s="163">
        <v>13</v>
      </c>
      <c r="D36" s="35">
        <v>16</v>
      </c>
    </row>
    <row r="37" spans="1:4" ht="15" customHeight="1" x14ac:dyDescent="0.2">
      <c r="A37" s="161" t="s">
        <v>436</v>
      </c>
      <c r="B37" s="92" t="s">
        <v>99</v>
      </c>
      <c r="C37" s="46">
        <v>10</v>
      </c>
      <c r="D37" s="33">
        <v>1</v>
      </c>
    </row>
    <row r="38" spans="1:4" ht="15" customHeight="1" x14ac:dyDescent="0.2">
      <c r="A38" s="162" t="s">
        <v>64</v>
      </c>
      <c r="B38" s="91" t="s">
        <v>99</v>
      </c>
      <c r="C38" s="163">
        <v>11</v>
      </c>
      <c r="D38" s="35">
        <v>3</v>
      </c>
    </row>
    <row r="39" spans="1:4" ht="15" customHeight="1" x14ac:dyDescent="0.2">
      <c r="A39" s="161" t="s">
        <v>483</v>
      </c>
      <c r="B39" s="92" t="s">
        <v>99</v>
      </c>
      <c r="C39" s="46">
        <v>12</v>
      </c>
      <c r="D39" s="33">
        <v>3</v>
      </c>
    </row>
    <row r="40" spans="1:4" ht="15" customHeight="1" x14ac:dyDescent="0.2">
      <c r="A40" s="162" t="s">
        <v>658</v>
      </c>
      <c r="B40" s="91" t="s">
        <v>99</v>
      </c>
      <c r="C40" s="163">
        <v>13</v>
      </c>
      <c r="D40" s="35">
        <v>7</v>
      </c>
    </row>
    <row r="41" spans="1:4" ht="15" customHeight="1" x14ac:dyDescent="0.2">
      <c r="A41" s="161" t="s">
        <v>42</v>
      </c>
      <c r="B41" s="92" t="s">
        <v>99</v>
      </c>
      <c r="C41" s="46">
        <v>14</v>
      </c>
      <c r="D41" s="33">
        <v>7</v>
      </c>
    </row>
    <row r="42" spans="1:4" ht="15" customHeight="1" x14ac:dyDescent="0.2">
      <c r="A42" s="162" t="s">
        <v>233</v>
      </c>
      <c r="B42" s="91" t="s">
        <v>99</v>
      </c>
      <c r="C42" s="163">
        <v>15</v>
      </c>
      <c r="D42" s="35">
        <v>8</v>
      </c>
    </row>
    <row r="43" spans="1:4" ht="15" customHeight="1" x14ac:dyDescent="0.2">
      <c r="A43" s="161" t="s">
        <v>191</v>
      </c>
      <c r="B43" s="92" t="s">
        <v>100</v>
      </c>
      <c r="C43" s="46">
        <v>9</v>
      </c>
      <c r="D43" s="33">
        <v>2</v>
      </c>
    </row>
    <row r="44" spans="1:4" ht="15" customHeight="1" x14ac:dyDescent="0.2">
      <c r="A44" s="162" t="s">
        <v>20</v>
      </c>
      <c r="B44" s="91" t="s">
        <v>100</v>
      </c>
      <c r="C44" s="163">
        <v>10</v>
      </c>
      <c r="D44" s="35">
        <v>10</v>
      </c>
    </row>
    <row r="45" spans="1:4" ht="15" customHeight="1" x14ac:dyDescent="0.2">
      <c r="A45" s="161" t="s">
        <v>691</v>
      </c>
      <c r="B45" s="92" t="s">
        <v>100</v>
      </c>
      <c r="C45" s="46">
        <v>11</v>
      </c>
      <c r="D45" s="33">
        <v>8</v>
      </c>
    </row>
    <row r="46" spans="1:4" ht="15" customHeight="1" x14ac:dyDescent="0.2">
      <c r="A46" s="162" t="s">
        <v>250</v>
      </c>
      <c r="B46" s="91" t="s">
        <v>100</v>
      </c>
      <c r="C46" s="163">
        <v>12</v>
      </c>
      <c r="D46" s="35">
        <v>9</v>
      </c>
    </row>
    <row r="47" spans="1:4" ht="15" customHeight="1" x14ac:dyDescent="0.2">
      <c r="A47" s="161" t="s">
        <v>152</v>
      </c>
      <c r="B47" s="92" t="s">
        <v>100</v>
      </c>
      <c r="C47" s="46">
        <v>13</v>
      </c>
      <c r="D47" s="33">
        <v>10</v>
      </c>
    </row>
    <row r="48" spans="1:4" ht="15" customHeight="1" x14ac:dyDescent="0.2">
      <c r="A48" s="162" t="s">
        <v>692</v>
      </c>
      <c r="B48" s="91" t="s">
        <v>100</v>
      </c>
      <c r="C48" s="163">
        <v>14</v>
      </c>
      <c r="D48" s="35">
        <v>10</v>
      </c>
    </row>
    <row r="49" spans="1:4" ht="15" customHeight="1" x14ac:dyDescent="0.2">
      <c r="A49" s="161" t="s">
        <v>222</v>
      </c>
      <c r="B49" s="92" t="s">
        <v>100</v>
      </c>
      <c r="C49" s="46">
        <v>15</v>
      </c>
      <c r="D49" s="33">
        <v>9</v>
      </c>
    </row>
    <row r="50" spans="1:4" ht="15" customHeight="1" x14ac:dyDescent="0.2">
      <c r="A50" s="162" t="s">
        <v>576</v>
      </c>
      <c r="B50" s="91" t="s">
        <v>100</v>
      </c>
      <c r="C50" s="163">
        <v>16</v>
      </c>
      <c r="D50" s="35">
        <v>19</v>
      </c>
    </row>
    <row r="51" spans="1:4" ht="15" customHeight="1" x14ac:dyDescent="0.2">
      <c r="A51" s="230" t="s">
        <v>804</v>
      </c>
      <c r="B51" s="92"/>
      <c r="C51" s="46"/>
      <c r="D51" s="33"/>
    </row>
    <row r="52" spans="1:4" ht="15" customHeight="1" x14ac:dyDescent="0.2">
      <c r="A52" s="162" t="s">
        <v>47</v>
      </c>
      <c r="B52" s="91" t="s">
        <v>356</v>
      </c>
      <c r="C52" s="163">
        <v>10</v>
      </c>
      <c r="D52" s="35">
        <v>6</v>
      </c>
    </row>
    <row r="53" spans="1:4" ht="15" customHeight="1" x14ac:dyDescent="0.2">
      <c r="A53" s="161" t="s">
        <v>131</v>
      </c>
      <c r="B53" s="92" t="s">
        <v>356</v>
      </c>
      <c r="C53" s="46">
        <v>11</v>
      </c>
      <c r="D53" s="33">
        <v>11</v>
      </c>
    </row>
    <row r="54" spans="1:4" ht="15" customHeight="1" x14ac:dyDescent="0.2">
      <c r="A54" s="162" t="s">
        <v>153</v>
      </c>
      <c r="B54" s="91" t="s">
        <v>356</v>
      </c>
      <c r="C54" s="163">
        <v>15</v>
      </c>
      <c r="D54" s="35">
        <v>11</v>
      </c>
    </row>
    <row r="55" spans="1:4" ht="15" customHeight="1" x14ac:dyDescent="0.2">
      <c r="A55" s="161" t="s">
        <v>484</v>
      </c>
      <c r="B55" s="92" t="s">
        <v>356</v>
      </c>
      <c r="C55" s="46">
        <v>16</v>
      </c>
      <c r="D55" s="33">
        <v>10</v>
      </c>
    </row>
    <row r="56" spans="1:4" ht="15" customHeight="1" x14ac:dyDescent="0.2">
      <c r="A56" s="162" t="s">
        <v>57</v>
      </c>
      <c r="B56" s="91" t="s">
        <v>103</v>
      </c>
      <c r="C56" s="163">
        <v>10</v>
      </c>
      <c r="D56" s="35">
        <v>17</v>
      </c>
    </row>
    <row r="57" spans="1:4" ht="15" customHeight="1" x14ac:dyDescent="0.2">
      <c r="A57" s="161" t="s">
        <v>575</v>
      </c>
      <c r="B57" s="92" t="s">
        <v>101</v>
      </c>
      <c r="C57" s="46">
        <v>9</v>
      </c>
      <c r="D57" s="33">
        <v>4</v>
      </c>
    </row>
    <row r="58" spans="1:4" ht="15" customHeight="1" x14ac:dyDescent="0.2">
      <c r="A58" s="166" t="s">
        <v>46</v>
      </c>
      <c r="B58" s="35" t="s">
        <v>101</v>
      </c>
      <c r="C58" s="35">
        <v>10</v>
      </c>
      <c r="D58" s="35">
        <v>5</v>
      </c>
    </row>
    <row r="59" spans="1:4" ht="15" customHeight="1" x14ac:dyDescent="0.2">
      <c r="A59" s="161" t="s">
        <v>494</v>
      </c>
      <c r="B59" s="92" t="s">
        <v>101</v>
      </c>
      <c r="C59" s="46">
        <v>12</v>
      </c>
      <c r="D59" s="33">
        <v>15</v>
      </c>
    </row>
    <row r="60" spans="1:4" ht="15" customHeight="1" x14ac:dyDescent="0.2">
      <c r="A60" s="162" t="s">
        <v>485</v>
      </c>
      <c r="B60" s="91" t="s">
        <v>101</v>
      </c>
      <c r="C60" s="163">
        <v>13</v>
      </c>
      <c r="D60" s="35">
        <v>17</v>
      </c>
    </row>
    <row r="61" spans="1:4" ht="15" customHeight="1" x14ac:dyDescent="0.2">
      <c r="A61" s="161" t="s">
        <v>487</v>
      </c>
      <c r="B61" s="92" t="s">
        <v>101</v>
      </c>
      <c r="C61" s="46">
        <v>13</v>
      </c>
      <c r="D61" s="33">
        <v>17</v>
      </c>
    </row>
    <row r="62" spans="1:4" ht="15" customHeight="1" x14ac:dyDescent="0.2">
      <c r="A62" s="162" t="s">
        <v>486</v>
      </c>
      <c r="B62" s="91" t="s">
        <v>101</v>
      </c>
      <c r="C62" s="163">
        <v>13</v>
      </c>
      <c r="D62" s="35">
        <v>17</v>
      </c>
    </row>
    <row r="63" spans="1:4" ht="15" customHeight="1" x14ac:dyDescent="0.2">
      <c r="A63" s="161" t="s">
        <v>488</v>
      </c>
      <c r="B63" s="92" t="s">
        <v>101</v>
      </c>
      <c r="C63" s="46">
        <v>13</v>
      </c>
      <c r="D63" s="33">
        <v>17</v>
      </c>
    </row>
    <row r="64" spans="1:4" ht="15" customHeight="1" x14ac:dyDescent="0.2">
      <c r="A64" s="162" t="s">
        <v>19</v>
      </c>
      <c r="B64" s="91" t="s">
        <v>99</v>
      </c>
      <c r="C64" s="163">
        <v>11</v>
      </c>
      <c r="D64" s="35">
        <v>3</v>
      </c>
    </row>
    <row r="65" spans="1:4" ht="15" customHeight="1" x14ac:dyDescent="0.2">
      <c r="A65" s="161" t="s">
        <v>693</v>
      </c>
      <c r="B65" s="92" t="s">
        <v>99</v>
      </c>
      <c r="C65" s="46">
        <v>12</v>
      </c>
      <c r="D65" s="33">
        <v>3</v>
      </c>
    </row>
    <row r="66" spans="1:4" ht="15" customHeight="1" x14ac:dyDescent="0.2">
      <c r="A66" s="162" t="s">
        <v>495</v>
      </c>
      <c r="B66" s="91" t="s">
        <v>100</v>
      </c>
      <c r="C66" s="163">
        <v>10</v>
      </c>
      <c r="D66" s="35">
        <v>10</v>
      </c>
    </row>
    <row r="67" spans="1:4" ht="15" customHeight="1" x14ac:dyDescent="0.2">
      <c r="A67" s="161" t="s">
        <v>1067</v>
      </c>
      <c r="B67" s="92" t="s">
        <v>100</v>
      </c>
      <c r="C67" s="46">
        <v>12</v>
      </c>
      <c r="D67" s="33">
        <v>8</v>
      </c>
    </row>
    <row r="68" spans="1:4" ht="15" customHeight="1" x14ac:dyDescent="0.2">
      <c r="A68" s="162" t="s">
        <v>694</v>
      </c>
      <c r="B68" s="91" t="s">
        <v>100</v>
      </c>
      <c r="C68" s="163">
        <v>14</v>
      </c>
      <c r="D68" s="35">
        <v>10</v>
      </c>
    </row>
    <row r="69" spans="1:4" ht="15" customHeight="1" x14ac:dyDescent="0.2">
      <c r="A69" s="161" t="s">
        <v>132</v>
      </c>
      <c r="B69" s="92" t="s">
        <v>100</v>
      </c>
      <c r="C69" s="46">
        <v>15</v>
      </c>
      <c r="D69" s="33">
        <v>19</v>
      </c>
    </row>
    <row r="70" spans="1:4" ht="15" customHeight="1" x14ac:dyDescent="0.2">
      <c r="A70" s="162" t="s">
        <v>92</v>
      </c>
      <c r="B70" s="91" t="s">
        <v>100</v>
      </c>
      <c r="C70" s="163">
        <v>16</v>
      </c>
      <c r="D70" s="35">
        <v>19</v>
      </c>
    </row>
    <row r="71" spans="1:4" ht="15" customHeight="1" x14ac:dyDescent="0.2">
      <c r="A71" s="161" t="s">
        <v>229</v>
      </c>
      <c r="B71" s="92" t="s">
        <v>100</v>
      </c>
      <c r="C71" s="46">
        <v>16</v>
      </c>
      <c r="D71" s="33">
        <v>19</v>
      </c>
    </row>
    <row r="72" spans="1:4" ht="15" customHeight="1" x14ac:dyDescent="0.2">
      <c r="A72" s="162" t="s">
        <v>490</v>
      </c>
      <c r="B72" s="91" t="s">
        <v>100</v>
      </c>
      <c r="C72" s="163">
        <v>16</v>
      </c>
      <c r="D72" s="35">
        <v>19</v>
      </c>
    </row>
    <row r="73" spans="1:4" ht="15" customHeight="1" x14ac:dyDescent="0.2">
      <c r="A73" s="161" t="s">
        <v>489</v>
      </c>
      <c r="B73" s="92" t="s">
        <v>100</v>
      </c>
      <c r="C73" s="46">
        <v>16</v>
      </c>
      <c r="D73" s="33">
        <v>19</v>
      </c>
    </row>
    <row r="74" spans="1:4" ht="15" customHeight="1" x14ac:dyDescent="0.2">
      <c r="A74" s="162" t="s">
        <v>491</v>
      </c>
      <c r="B74" s="91" t="s">
        <v>100</v>
      </c>
      <c r="C74" s="163">
        <v>16</v>
      </c>
      <c r="D74" s="35">
        <v>19</v>
      </c>
    </row>
    <row r="75" spans="1:4" x14ac:dyDescent="0.2">
      <c r="A75" s="34" t="s">
        <v>978</v>
      </c>
      <c r="B75" s="16"/>
    </row>
    <row r="76" spans="1:4" x14ac:dyDescent="0.2">
      <c r="A76" s="34" t="s">
        <v>954</v>
      </c>
    </row>
  </sheetData>
  <pageMargins left="0.39370078740157483" right="0.39370078740157483" top="0.59055118110236227" bottom="0.59055118110236227" header="0" footer="0"/>
  <pageSetup paperSize="9" scale="65" orientation="landscape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6">
    <pageSetUpPr fitToPage="1"/>
  </sheetPr>
  <dimension ref="A1:E27"/>
  <sheetViews>
    <sheetView workbookViewId="0"/>
  </sheetViews>
  <sheetFormatPr baseColWidth="10" defaultColWidth="11.42578125" defaultRowHeight="12.75" x14ac:dyDescent="0.2"/>
  <cols>
    <col min="1" max="1" width="21" style="29" customWidth="1"/>
    <col min="2" max="4" width="11.42578125" style="29"/>
    <col min="5" max="5" width="12.85546875" style="29" customWidth="1"/>
    <col min="6" max="16384" width="11.42578125" style="29"/>
  </cols>
  <sheetData>
    <row r="1" spans="1:5" ht="15.75" customHeight="1" x14ac:dyDescent="0.2">
      <c r="A1" s="30" t="s">
        <v>977</v>
      </c>
    </row>
    <row r="3" spans="1:5" ht="25.5" x14ac:dyDescent="0.2">
      <c r="A3" s="32"/>
      <c r="B3" s="42" t="s">
        <v>798</v>
      </c>
      <c r="C3" s="42" t="s">
        <v>799</v>
      </c>
      <c r="D3" s="42" t="s">
        <v>225</v>
      </c>
      <c r="E3" s="42" t="s">
        <v>224</v>
      </c>
    </row>
    <row r="4" spans="1:5" ht="15" customHeight="1" x14ac:dyDescent="0.2">
      <c r="A4" s="252" t="s">
        <v>187</v>
      </c>
      <c r="B4" s="253">
        <f>SUM(B5:B23)</f>
        <v>241</v>
      </c>
      <c r="C4" s="253">
        <f>SUM(C5:C23)</f>
        <v>500</v>
      </c>
      <c r="D4" s="253">
        <f>SUM(D5:D23)</f>
        <v>68</v>
      </c>
      <c r="E4" s="253">
        <f>SUM(E5:E23)</f>
        <v>87</v>
      </c>
    </row>
    <row r="5" spans="1:5" ht="15" customHeight="1" x14ac:dyDescent="0.2">
      <c r="A5" s="9" t="s">
        <v>779</v>
      </c>
      <c r="B5" s="94">
        <v>37</v>
      </c>
      <c r="C5" s="94">
        <v>48</v>
      </c>
      <c r="D5" s="38">
        <v>4</v>
      </c>
      <c r="E5" s="38">
        <v>17</v>
      </c>
    </row>
    <row r="6" spans="1:5" ht="15" customHeight="1" x14ac:dyDescent="0.2">
      <c r="A6" s="15" t="s">
        <v>780</v>
      </c>
      <c r="B6" s="127">
        <v>27</v>
      </c>
      <c r="C6" s="127">
        <v>82</v>
      </c>
      <c r="D6" s="46">
        <v>4</v>
      </c>
      <c r="E6" s="46">
        <v>10</v>
      </c>
    </row>
    <row r="7" spans="1:5" ht="15" customHeight="1" x14ac:dyDescent="0.2">
      <c r="A7" s="9" t="s">
        <v>781</v>
      </c>
      <c r="B7" s="94">
        <v>23</v>
      </c>
      <c r="C7" s="94">
        <v>66</v>
      </c>
      <c r="D7" s="38">
        <v>6</v>
      </c>
      <c r="E7" s="38">
        <v>5</v>
      </c>
    </row>
    <row r="8" spans="1:5" ht="15" customHeight="1" x14ac:dyDescent="0.2">
      <c r="A8" s="15" t="s">
        <v>782</v>
      </c>
      <c r="B8" s="127">
        <v>17</v>
      </c>
      <c r="C8" s="127">
        <v>21</v>
      </c>
      <c r="D8" s="46">
        <v>5</v>
      </c>
      <c r="E8" s="46">
        <v>7</v>
      </c>
    </row>
    <row r="9" spans="1:5" ht="15" customHeight="1" x14ac:dyDescent="0.2">
      <c r="A9" s="9" t="s">
        <v>783</v>
      </c>
      <c r="B9" s="94">
        <v>9</v>
      </c>
      <c r="C9" s="94">
        <v>22</v>
      </c>
      <c r="D9" s="38">
        <v>3</v>
      </c>
      <c r="E9" s="38">
        <v>4</v>
      </c>
    </row>
    <row r="10" spans="1:5" ht="15" customHeight="1" x14ac:dyDescent="0.2">
      <c r="A10" s="15" t="s">
        <v>784</v>
      </c>
      <c r="B10" s="127">
        <v>9</v>
      </c>
      <c r="C10" s="127">
        <v>17</v>
      </c>
      <c r="D10" s="46">
        <v>4</v>
      </c>
      <c r="E10" s="46">
        <v>4</v>
      </c>
    </row>
    <row r="11" spans="1:5" s="94" customFormat="1" ht="15" customHeight="1" x14ac:dyDescent="0.2">
      <c r="A11" s="9" t="s">
        <v>785</v>
      </c>
      <c r="B11" s="94">
        <v>9</v>
      </c>
      <c r="C11" s="94">
        <v>19</v>
      </c>
      <c r="D11" s="38">
        <v>4</v>
      </c>
      <c r="E11" s="38">
        <v>3</v>
      </c>
    </row>
    <row r="12" spans="1:5" ht="15" customHeight="1" x14ac:dyDescent="0.2">
      <c r="A12" s="15" t="s">
        <v>786</v>
      </c>
      <c r="B12" s="127">
        <v>13</v>
      </c>
      <c r="C12" s="127">
        <v>28</v>
      </c>
      <c r="D12" s="46">
        <v>4</v>
      </c>
      <c r="E12" s="46">
        <v>3</v>
      </c>
    </row>
    <row r="13" spans="1:5" ht="15" customHeight="1" x14ac:dyDescent="0.2">
      <c r="A13" s="9" t="s">
        <v>787</v>
      </c>
      <c r="B13" s="94">
        <v>14</v>
      </c>
      <c r="C13" s="94">
        <v>16</v>
      </c>
      <c r="D13" s="38">
        <v>5</v>
      </c>
      <c r="E13" s="38">
        <v>5</v>
      </c>
    </row>
    <row r="14" spans="1:5" ht="15" customHeight="1" x14ac:dyDescent="0.2">
      <c r="A14" s="15" t="s">
        <v>788</v>
      </c>
      <c r="B14" s="127">
        <v>15</v>
      </c>
      <c r="C14" s="127">
        <v>31</v>
      </c>
      <c r="D14" s="46">
        <v>7</v>
      </c>
      <c r="E14" s="46">
        <v>7</v>
      </c>
    </row>
    <row r="15" spans="1:5" ht="15" customHeight="1" x14ac:dyDescent="0.2">
      <c r="A15" s="9" t="s">
        <v>789</v>
      </c>
      <c r="B15" s="94">
        <v>9</v>
      </c>
      <c r="C15" s="94">
        <v>21</v>
      </c>
      <c r="D15" s="38">
        <v>9</v>
      </c>
      <c r="E15" s="38">
        <v>1</v>
      </c>
    </row>
    <row r="16" spans="1:5" ht="15" customHeight="1" x14ac:dyDescent="0.2">
      <c r="A16" s="15" t="s">
        <v>790</v>
      </c>
      <c r="B16" s="127">
        <v>11</v>
      </c>
      <c r="C16" s="127">
        <v>40</v>
      </c>
      <c r="D16" s="46">
        <v>3</v>
      </c>
      <c r="E16" s="46">
        <v>5</v>
      </c>
    </row>
    <row r="17" spans="1:5" ht="15" customHeight="1" x14ac:dyDescent="0.2">
      <c r="A17" s="9" t="s">
        <v>791</v>
      </c>
      <c r="B17" s="94">
        <v>15</v>
      </c>
      <c r="C17" s="94">
        <v>21</v>
      </c>
      <c r="D17" s="94">
        <v>2</v>
      </c>
      <c r="E17" s="94">
        <v>7</v>
      </c>
    </row>
    <row r="18" spans="1:5" ht="15" customHeight="1" x14ac:dyDescent="0.2">
      <c r="A18" s="15" t="s">
        <v>792</v>
      </c>
      <c r="B18" s="127">
        <v>9</v>
      </c>
      <c r="C18" s="127">
        <v>22</v>
      </c>
      <c r="D18" s="46">
        <v>2</v>
      </c>
      <c r="E18" s="46">
        <v>1</v>
      </c>
    </row>
    <row r="19" spans="1:5" ht="15" customHeight="1" x14ac:dyDescent="0.2">
      <c r="A19" s="9" t="s">
        <v>793</v>
      </c>
      <c r="B19" s="94">
        <v>13</v>
      </c>
      <c r="C19" s="94">
        <v>20</v>
      </c>
      <c r="D19" s="38">
        <v>4</v>
      </c>
      <c r="E19" s="38">
        <v>4</v>
      </c>
    </row>
    <row r="20" spans="1:5" ht="15" customHeight="1" x14ac:dyDescent="0.2">
      <c r="A20" s="15" t="s">
        <v>794</v>
      </c>
      <c r="B20" s="127">
        <v>6</v>
      </c>
      <c r="C20" s="127">
        <v>19</v>
      </c>
      <c r="D20" s="46">
        <v>1</v>
      </c>
      <c r="E20" s="46">
        <v>2</v>
      </c>
    </row>
    <row r="21" spans="1:5" ht="15" customHeight="1" x14ac:dyDescent="0.2">
      <c r="A21" s="9" t="s">
        <v>795</v>
      </c>
      <c r="B21" s="94">
        <v>0</v>
      </c>
      <c r="C21" s="94">
        <v>0</v>
      </c>
      <c r="D21" s="38">
        <v>0</v>
      </c>
      <c r="E21" s="38">
        <v>0</v>
      </c>
    </row>
    <row r="22" spans="1:5" ht="15" customHeight="1" x14ac:dyDescent="0.2">
      <c r="A22" s="15" t="s">
        <v>796</v>
      </c>
      <c r="B22" s="127">
        <v>3</v>
      </c>
      <c r="C22" s="127">
        <v>3</v>
      </c>
      <c r="D22" s="46">
        <v>1</v>
      </c>
      <c r="E22" s="46">
        <v>2</v>
      </c>
    </row>
    <row r="23" spans="1:5" ht="15" customHeight="1" x14ac:dyDescent="0.2">
      <c r="A23" s="9" t="s">
        <v>797</v>
      </c>
      <c r="B23" s="94">
        <v>2</v>
      </c>
      <c r="C23" s="94">
        <v>4</v>
      </c>
      <c r="D23" s="38">
        <v>0</v>
      </c>
      <c r="E23" s="38">
        <v>0</v>
      </c>
    </row>
    <row r="24" spans="1:5" ht="12.75" customHeight="1" x14ac:dyDescent="0.2">
      <c r="A24" s="34" t="s">
        <v>978</v>
      </c>
    </row>
    <row r="25" spans="1:5" x14ac:dyDescent="0.2">
      <c r="A25" s="34" t="s">
        <v>954</v>
      </c>
    </row>
    <row r="26" spans="1:5" x14ac:dyDescent="0.2">
      <c r="A26" s="9"/>
    </row>
    <row r="27" spans="1:5" x14ac:dyDescent="0.2">
      <c r="A27" s="9"/>
    </row>
  </sheetData>
  <pageMargins left="0.39370078740157483" right="0.39370078740157483" top="0.59055118110236227" bottom="0.59055118110236227" header="0" footer="0"/>
  <pageSetup paperSize="9" scale="7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Q19"/>
  <sheetViews>
    <sheetView workbookViewId="0"/>
  </sheetViews>
  <sheetFormatPr baseColWidth="10" defaultColWidth="11.42578125" defaultRowHeight="12.75" x14ac:dyDescent="0.2"/>
  <cols>
    <col min="1" max="1" width="23.28515625" style="35" customWidth="1"/>
    <col min="2" max="2" width="13.5703125" style="35" customWidth="1"/>
    <col min="3" max="3" width="19.42578125" style="35" customWidth="1"/>
    <col min="4" max="4" width="9.42578125" style="35" customWidth="1"/>
    <col min="5" max="12" width="6.5703125" style="35" customWidth="1"/>
    <col min="13" max="13" width="7.140625" style="35" bestFit="1" customWidth="1"/>
    <col min="14" max="14" width="6.5703125" style="35" customWidth="1"/>
    <col min="15" max="15" width="8.140625" style="35" bestFit="1" customWidth="1"/>
    <col min="16" max="17" width="6.5703125" style="35" customWidth="1"/>
    <col min="18" max="16384" width="11.42578125" style="35"/>
  </cols>
  <sheetData>
    <row r="1" spans="1:17" ht="15.75" customHeight="1" x14ac:dyDescent="0.2">
      <c r="A1" s="36" t="s">
        <v>979</v>
      </c>
    </row>
    <row r="2" spans="1:17" x14ac:dyDescent="0.2">
      <c r="A2" s="86"/>
    </row>
    <row r="3" spans="1:17" ht="31.15" customHeight="1" x14ac:dyDescent="0.2">
      <c r="A3" s="32"/>
      <c r="B3" s="41" t="s">
        <v>367</v>
      </c>
      <c r="C3" s="40" t="s">
        <v>368</v>
      </c>
      <c r="D3" s="42" t="s">
        <v>635</v>
      </c>
      <c r="E3" s="43" t="s">
        <v>104</v>
      </c>
      <c r="F3" s="43" t="s">
        <v>105</v>
      </c>
      <c r="G3" s="43" t="s">
        <v>106</v>
      </c>
      <c r="H3" s="43" t="s">
        <v>107</v>
      </c>
      <c r="I3" s="43" t="s">
        <v>108</v>
      </c>
      <c r="J3" s="43" t="s">
        <v>109</v>
      </c>
      <c r="K3" s="43" t="s">
        <v>110</v>
      </c>
      <c r="L3" s="43" t="s">
        <v>111</v>
      </c>
      <c r="M3" s="43" t="s">
        <v>58</v>
      </c>
      <c r="N3" s="43" t="s">
        <v>59</v>
      </c>
      <c r="O3" s="43" t="s">
        <v>60</v>
      </c>
      <c r="P3" s="43" t="s">
        <v>61</v>
      </c>
      <c r="Q3" s="43" t="s">
        <v>62</v>
      </c>
    </row>
    <row r="4" spans="1:17" ht="15" customHeight="1" x14ac:dyDescent="0.2">
      <c r="A4" s="29" t="s">
        <v>115</v>
      </c>
      <c r="B4" s="29" t="s">
        <v>369</v>
      </c>
      <c r="C4" s="44" t="s">
        <v>50</v>
      </c>
      <c r="D4" s="4">
        <v>582</v>
      </c>
      <c r="E4" s="4">
        <v>4</v>
      </c>
      <c r="F4" s="4">
        <v>3</v>
      </c>
      <c r="G4" s="4">
        <v>2</v>
      </c>
      <c r="H4" s="4">
        <v>2</v>
      </c>
      <c r="I4" s="4">
        <v>2</v>
      </c>
      <c r="J4" s="4">
        <v>0</v>
      </c>
      <c r="K4" s="4">
        <v>0</v>
      </c>
      <c r="L4" s="4">
        <v>2</v>
      </c>
      <c r="M4" s="4">
        <v>0</v>
      </c>
      <c r="N4" s="4">
        <v>0</v>
      </c>
      <c r="O4" s="4">
        <v>1</v>
      </c>
      <c r="P4" s="4">
        <v>0</v>
      </c>
      <c r="Q4" s="4">
        <v>18</v>
      </c>
    </row>
    <row r="5" spans="1:17" ht="15" customHeight="1" x14ac:dyDescent="0.2">
      <c r="A5" s="33" t="s">
        <v>119</v>
      </c>
      <c r="B5" s="33" t="s">
        <v>369</v>
      </c>
      <c r="C5" s="45" t="s">
        <v>372</v>
      </c>
      <c r="D5" s="14">
        <v>33</v>
      </c>
      <c r="E5" s="14">
        <v>1</v>
      </c>
      <c r="F5" s="14">
        <v>0</v>
      </c>
      <c r="G5" s="14">
        <v>0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0</v>
      </c>
      <c r="N5" s="14">
        <v>0</v>
      </c>
      <c r="O5" s="14">
        <v>0</v>
      </c>
      <c r="P5" s="14">
        <v>1</v>
      </c>
      <c r="Q5" s="14">
        <v>0</v>
      </c>
    </row>
    <row r="6" spans="1:17" ht="15" customHeight="1" x14ac:dyDescent="0.2">
      <c r="A6" s="29" t="s">
        <v>114</v>
      </c>
      <c r="B6" s="29" t="s">
        <v>369</v>
      </c>
      <c r="C6" s="44" t="s">
        <v>50</v>
      </c>
      <c r="D6" s="4">
        <v>380</v>
      </c>
      <c r="E6" s="4">
        <v>1</v>
      </c>
      <c r="F6" s="4">
        <v>1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1</v>
      </c>
      <c r="P6" s="4">
        <v>1</v>
      </c>
      <c r="Q6" s="4">
        <v>0</v>
      </c>
    </row>
    <row r="7" spans="1:17" ht="15" customHeight="1" x14ac:dyDescent="0.2">
      <c r="A7" s="33" t="s">
        <v>113</v>
      </c>
      <c r="B7" s="33" t="s">
        <v>369</v>
      </c>
      <c r="C7" s="45" t="s">
        <v>50</v>
      </c>
      <c r="D7" s="14">
        <v>1050</v>
      </c>
      <c r="E7" s="14">
        <v>8</v>
      </c>
      <c r="F7" s="14">
        <v>3</v>
      </c>
      <c r="G7" s="14">
        <v>0</v>
      </c>
      <c r="H7" s="14">
        <v>2</v>
      </c>
      <c r="I7" s="14">
        <v>8</v>
      </c>
      <c r="J7" s="14">
        <v>1</v>
      </c>
      <c r="K7" s="14">
        <v>0</v>
      </c>
      <c r="L7" s="14">
        <v>3</v>
      </c>
      <c r="M7" s="14">
        <v>3</v>
      </c>
      <c r="N7" s="14">
        <v>1</v>
      </c>
      <c r="O7" s="14">
        <v>2</v>
      </c>
      <c r="P7" s="14">
        <v>2</v>
      </c>
      <c r="Q7" s="14">
        <v>22</v>
      </c>
    </row>
    <row r="8" spans="1:17" ht="15" customHeight="1" x14ac:dyDescent="0.2">
      <c r="A8" s="29" t="s">
        <v>112</v>
      </c>
      <c r="B8" s="91" t="s">
        <v>369</v>
      </c>
      <c r="C8" s="44" t="s">
        <v>50</v>
      </c>
      <c r="D8" s="4">
        <v>501</v>
      </c>
      <c r="E8" s="4">
        <v>2</v>
      </c>
      <c r="F8" s="4">
        <v>2</v>
      </c>
      <c r="G8" s="4">
        <v>1</v>
      </c>
      <c r="H8" s="4">
        <v>1</v>
      </c>
      <c r="I8" s="4">
        <v>1</v>
      </c>
      <c r="J8" s="4">
        <v>0</v>
      </c>
      <c r="K8" s="4">
        <v>0</v>
      </c>
      <c r="L8" s="4">
        <v>0</v>
      </c>
      <c r="M8" s="4">
        <v>1</v>
      </c>
      <c r="N8" s="4">
        <v>1</v>
      </c>
      <c r="O8" s="4">
        <v>1</v>
      </c>
      <c r="P8" s="4">
        <v>2</v>
      </c>
      <c r="Q8" s="4">
        <v>26</v>
      </c>
    </row>
    <row r="9" spans="1:17" ht="15" customHeight="1" x14ac:dyDescent="0.2">
      <c r="A9" s="33" t="s">
        <v>116</v>
      </c>
      <c r="B9" s="33" t="s">
        <v>369</v>
      </c>
      <c r="C9" s="45" t="s">
        <v>50</v>
      </c>
      <c r="D9" s="14">
        <v>517</v>
      </c>
      <c r="E9" s="14">
        <v>2</v>
      </c>
      <c r="F9" s="14">
        <v>2</v>
      </c>
      <c r="G9" s="14">
        <v>3</v>
      </c>
      <c r="H9" s="14">
        <v>1</v>
      </c>
      <c r="I9" s="14">
        <v>3</v>
      </c>
      <c r="J9" s="14">
        <v>1</v>
      </c>
      <c r="K9" s="14">
        <v>0</v>
      </c>
      <c r="L9" s="14">
        <v>0</v>
      </c>
      <c r="M9" s="14">
        <v>0</v>
      </c>
      <c r="N9" s="14">
        <v>0</v>
      </c>
      <c r="O9" s="14">
        <v>1</v>
      </c>
      <c r="P9" s="14">
        <v>1</v>
      </c>
      <c r="Q9" s="14">
        <v>25</v>
      </c>
    </row>
    <row r="10" spans="1:17" ht="15" customHeight="1" x14ac:dyDescent="0.2">
      <c r="A10" s="29" t="s">
        <v>315</v>
      </c>
      <c r="B10" s="29" t="s">
        <v>369</v>
      </c>
      <c r="C10" s="29" t="s">
        <v>373</v>
      </c>
      <c r="D10" s="4">
        <v>125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</row>
    <row r="11" spans="1:17" ht="15" customHeight="1" x14ac:dyDescent="0.2">
      <c r="A11" s="127" t="s">
        <v>117</v>
      </c>
      <c r="B11" s="33" t="s">
        <v>370</v>
      </c>
      <c r="C11" s="45" t="s">
        <v>374</v>
      </c>
      <c r="D11" s="53">
        <v>134</v>
      </c>
      <c r="E11" s="14">
        <v>6</v>
      </c>
      <c r="F11" s="14">
        <v>2</v>
      </c>
      <c r="G11" s="14">
        <v>2</v>
      </c>
      <c r="H11" s="14">
        <v>0</v>
      </c>
      <c r="I11" s="14">
        <v>2</v>
      </c>
      <c r="J11" s="14">
        <v>0</v>
      </c>
      <c r="K11" s="14">
        <v>0</v>
      </c>
      <c r="L11" s="14">
        <v>5</v>
      </c>
      <c r="M11" s="14">
        <v>1</v>
      </c>
      <c r="N11" s="14">
        <v>1</v>
      </c>
      <c r="O11" s="14">
        <v>4</v>
      </c>
      <c r="P11" s="14">
        <v>1</v>
      </c>
      <c r="Q11" s="14">
        <v>1</v>
      </c>
    </row>
    <row r="12" spans="1:17" ht="15" customHeight="1" x14ac:dyDescent="0.2">
      <c r="A12" s="29" t="s">
        <v>118</v>
      </c>
      <c r="B12" s="29" t="s">
        <v>371</v>
      </c>
      <c r="C12" s="44" t="s">
        <v>50</v>
      </c>
      <c r="D12" s="4">
        <v>94</v>
      </c>
      <c r="E12" s="4">
        <v>1</v>
      </c>
      <c r="F12" s="4">
        <v>1</v>
      </c>
      <c r="G12" s="4">
        <v>0</v>
      </c>
      <c r="H12" s="4">
        <v>0</v>
      </c>
      <c r="I12" s="4">
        <v>0</v>
      </c>
      <c r="J12" s="4">
        <v>1</v>
      </c>
      <c r="K12" s="4">
        <v>0</v>
      </c>
      <c r="L12" s="4">
        <v>2</v>
      </c>
      <c r="M12" s="4">
        <v>0</v>
      </c>
      <c r="N12" s="4">
        <v>0</v>
      </c>
      <c r="O12" s="4">
        <v>1</v>
      </c>
      <c r="P12" s="4">
        <v>1</v>
      </c>
      <c r="Q12" s="4">
        <v>50</v>
      </c>
    </row>
    <row r="13" spans="1:17" ht="15" customHeight="1" x14ac:dyDescent="0.2">
      <c r="A13" s="33" t="s">
        <v>120</v>
      </c>
      <c r="B13" s="33" t="s">
        <v>371</v>
      </c>
      <c r="C13" s="45" t="s">
        <v>50</v>
      </c>
      <c r="D13" s="53">
        <v>71</v>
      </c>
      <c r="E13" s="53">
        <v>1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1</v>
      </c>
      <c r="P13" s="53">
        <v>1</v>
      </c>
      <c r="Q13" s="53">
        <v>0</v>
      </c>
    </row>
    <row r="14" spans="1:17" ht="15" customHeight="1" x14ac:dyDescent="0.2">
      <c r="A14" s="29" t="s">
        <v>121</v>
      </c>
      <c r="B14" s="29" t="s">
        <v>371</v>
      </c>
      <c r="C14" s="44" t="s">
        <v>50</v>
      </c>
      <c r="D14" s="4">
        <v>300</v>
      </c>
      <c r="E14" s="4">
        <v>1</v>
      </c>
      <c r="F14" s="4">
        <v>3</v>
      </c>
      <c r="G14" s="4">
        <v>1</v>
      </c>
      <c r="H14" s="4">
        <v>1</v>
      </c>
      <c r="I14" s="4">
        <v>0</v>
      </c>
      <c r="J14" s="4">
        <v>0</v>
      </c>
      <c r="K14" s="4">
        <v>0</v>
      </c>
      <c r="L14" s="4">
        <v>0</v>
      </c>
      <c r="M14" s="4">
        <v>1</v>
      </c>
      <c r="N14" s="4">
        <v>2</v>
      </c>
      <c r="O14" s="4">
        <v>2</v>
      </c>
      <c r="P14" s="4">
        <v>1</v>
      </c>
      <c r="Q14" s="4">
        <v>1</v>
      </c>
    </row>
    <row r="15" spans="1:17" ht="15" customHeight="1" x14ac:dyDescent="0.2">
      <c r="A15" s="33" t="s">
        <v>181</v>
      </c>
      <c r="B15" s="33" t="s">
        <v>370</v>
      </c>
      <c r="C15" s="45" t="s">
        <v>50</v>
      </c>
      <c r="D15" s="14">
        <v>192</v>
      </c>
      <c r="E15" s="53">
        <v>1</v>
      </c>
      <c r="F15" s="53">
        <v>3</v>
      </c>
      <c r="G15" s="53">
        <v>1</v>
      </c>
      <c r="H15" s="53">
        <v>1</v>
      </c>
      <c r="I15" s="53">
        <v>1</v>
      </c>
      <c r="J15" s="53">
        <v>1</v>
      </c>
      <c r="K15" s="53">
        <v>0</v>
      </c>
      <c r="L15" s="53">
        <v>0</v>
      </c>
      <c r="M15" s="53">
        <v>0</v>
      </c>
      <c r="N15" s="53">
        <v>1</v>
      </c>
      <c r="O15" s="53">
        <v>1</v>
      </c>
      <c r="P15" s="53">
        <v>1</v>
      </c>
      <c r="Q15" s="53">
        <v>14</v>
      </c>
    </row>
    <row r="16" spans="1:17" ht="15" customHeight="1" x14ac:dyDescent="0.2">
      <c r="A16" s="29" t="s">
        <v>51</v>
      </c>
      <c r="B16" s="29" t="s">
        <v>371</v>
      </c>
      <c r="C16" s="44" t="s">
        <v>50</v>
      </c>
      <c r="D16" s="4">
        <v>78</v>
      </c>
      <c r="E16" s="4">
        <v>1</v>
      </c>
      <c r="F16" s="4">
        <v>2</v>
      </c>
      <c r="G16" s="4">
        <v>0</v>
      </c>
      <c r="H16" s="4">
        <v>1</v>
      </c>
      <c r="I16" s="4">
        <v>1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1</v>
      </c>
      <c r="P16" s="4">
        <v>1</v>
      </c>
      <c r="Q16" s="4">
        <v>2</v>
      </c>
    </row>
    <row r="17" spans="1:17" ht="15" customHeight="1" x14ac:dyDescent="0.2">
      <c r="A17" s="33" t="s">
        <v>184</v>
      </c>
      <c r="B17" s="33" t="s">
        <v>371</v>
      </c>
      <c r="C17" s="45" t="s">
        <v>372</v>
      </c>
      <c r="D17" s="53">
        <v>7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</row>
    <row r="18" spans="1:17" ht="12.75" customHeight="1" x14ac:dyDescent="0.2">
      <c r="A18" s="48" t="s">
        <v>980</v>
      </c>
      <c r="B18" s="48"/>
      <c r="C18" s="48"/>
      <c r="D18" s="48"/>
      <c r="E18" s="107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</row>
    <row r="19" spans="1:17" ht="12.75" customHeight="1" x14ac:dyDescent="0.2">
      <c r="A19" s="48" t="s">
        <v>839</v>
      </c>
      <c r="B19" s="48"/>
      <c r="C19" s="48"/>
      <c r="D19" s="48"/>
      <c r="E19" s="107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</row>
  </sheetData>
  <phoneticPr fontId="0" type="noConversion"/>
  <pageMargins left="0.39370078740157483" right="0.39370078740157483" top="0.59055118110236227" bottom="0.59055118110236227" header="0" footer="0"/>
  <pageSetup paperSize="9" scale="65" orientation="landscape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F13"/>
  <sheetViews>
    <sheetView workbookViewId="0"/>
  </sheetViews>
  <sheetFormatPr baseColWidth="10" defaultColWidth="11.42578125" defaultRowHeight="12.75" x14ac:dyDescent="0.2"/>
  <cols>
    <col min="1" max="1" width="26.140625" style="4" customWidth="1"/>
    <col min="2" max="6" width="11.7109375" style="4" customWidth="1"/>
    <col min="7" max="16384" width="11.42578125" style="4"/>
  </cols>
  <sheetData>
    <row r="1" spans="1:6" ht="15.75" customHeight="1" x14ac:dyDescent="0.2">
      <c r="A1" s="18" t="s">
        <v>981</v>
      </c>
    </row>
    <row r="2" spans="1:6" x14ac:dyDescent="0.2">
      <c r="A2" s="6"/>
      <c r="B2" s="6"/>
      <c r="C2" s="6"/>
      <c r="D2" s="6"/>
      <c r="E2" s="6"/>
      <c r="F2" s="6"/>
    </row>
    <row r="3" spans="1:6" ht="31.15" customHeight="1" x14ac:dyDescent="0.2">
      <c r="A3" s="10"/>
      <c r="B3" s="12" t="s">
        <v>375</v>
      </c>
      <c r="C3" s="49" t="s">
        <v>376</v>
      </c>
      <c r="D3" s="49" t="s">
        <v>377</v>
      </c>
      <c r="E3" s="49" t="s">
        <v>699</v>
      </c>
      <c r="F3" s="49" t="s">
        <v>378</v>
      </c>
    </row>
    <row r="4" spans="1:6" ht="15" customHeight="1" x14ac:dyDescent="0.2">
      <c r="A4" s="110" t="s">
        <v>582</v>
      </c>
      <c r="B4" s="249">
        <f t="shared" ref="B4:F4" si="0">SUM(B5:B11)</f>
        <v>2983</v>
      </c>
      <c r="C4" s="249">
        <f t="shared" si="0"/>
        <v>124</v>
      </c>
      <c r="D4" s="249">
        <f t="shared" si="0"/>
        <v>14</v>
      </c>
      <c r="E4" s="249">
        <f t="shared" si="0"/>
        <v>63</v>
      </c>
      <c r="F4" s="249">
        <f t="shared" si="0"/>
        <v>645</v>
      </c>
    </row>
    <row r="5" spans="1:6" ht="15" customHeight="1" x14ac:dyDescent="0.2">
      <c r="A5" s="13" t="s">
        <v>53</v>
      </c>
      <c r="B5" s="14">
        <v>562</v>
      </c>
      <c r="C5" s="14">
        <v>16</v>
      </c>
      <c r="D5" s="14">
        <v>3</v>
      </c>
      <c r="E5" s="14">
        <v>10</v>
      </c>
      <c r="F5" s="14">
        <v>117</v>
      </c>
    </row>
    <row r="6" spans="1:6" ht="15" customHeight="1" x14ac:dyDescent="0.2">
      <c r="A6" s="3" t="s">
        <v>43</v>
      </c>
      <c r="B6" s="2">
        <v>33</v>
      </c>
      <c r="C6" s="25">
        <v>6</v>
      </c>
      <c r="D6" s="2">
        <v>0</v>
      </c>
      <c r="E6" s="2">
        <v>0</v>
      </c>
      <c r="F6" s="2">
        <v>12</v>
      </c>
    </row>
    <row r="7" spans="1:6" ht="15" customHeight="1" x14ac:dyDescent="0.2">
      <c r="A7" s="13" t="s">
        <v>54</v>
      </c>
      <c r="B7" s="14">
        <v>372</v>
      </c>
      <c r="C7" s="26">
        <v>17</v>
      </c>
      <c r="D7" s="14">
        <v>0</v>
      </c>
      <c r="E7" s="14">
        <v>0</v>
      </c>
      <c r="F7" s="14">
        <v>93</v>
      </c>
    </row>
    <row r="8" spans="1:6" ht="15" customHeight="1" x14ac:dyDescent="0.2">
      <c r="A8" s="3" t="s">
        <v>35</v>
      </c>
      <c r="B8" s="2">
        <v>939</v>
      </c>
      <c r="C8" s="2">
        <v>40</v>
      </c>
      <c r="D8" s="2">
        <v>8</v>
      </c>
      <c r="E8" s="2">
        <v>24</v>
      </c>
      <c r="F8" s="2">
        <v>216</v>
      </c>
    </row>
    <row r="9" spans="1:6" ht="15" customHeight="1" x14ac:dyDescent="0.2">
      <c r="A9" s="13" t="s">
        <v>52</v>
      </c>
      <c r="B9" s="14">
        <v>491</v>
      </c>
      <c r="C9" s="14">
        <v>26</v>
      </c>
      <c r="D9" s="14">
        <v>1</v>
      </c>
      <c r="E9" s="14">
        <v>14</v>
      </c>
      <c r="F9" s="14">
        <v>126</v>
      </c>
    </row>
    <row r="10" spans="1:6" ht="15" customHeight="1" x14ac:dyDescent="0.2">
      <c r="A10" s="3" t="s">
        <v>231</v>
      </c>
      <c r="B10" s="2">
        <v>461</v>
      </c>
      <c r="C10" s="2">
        <v>19</v>
      </c>
      <c r="D10" s="2">
        <v>2</v>
      </c>
      <c r="E10" s="2">
        <v>15</v>
      </c>
      <c r="F10" s="2">
        <v>81</v>
      </c>
    </row>
    <row r="11" spans="1:6" ht="15" customHeight="1" x14ac:dyDescent="0.2">
      <c r="A11" s="13" t="s">
        <v>41</v>
      </c>
      <c r="B11" s="14">
        <v>125</v>
      </c>
      <c r="C11" s="14">
        <v>0</v>
      </c>
      <c r="D11" s="14">
        <v>0</v>
      </c>
      <c r="E11" s="14">
        <v>0</v>
      </c>
      <c r="F11" s="14">
        <v>0</v>
      </c>
    </row>
    <row r="12" spans="1:6" ht="12.75" customHeight="1" x14ac:dyDescent="0.2">
      <c r="A12" s="50" t="s">
        <v>982</v>
      </c>
      <c r="B12" s="17"/>
      <c r="C12" s="16"/>
      <c r="D12" s="16"/>
      <c r="E12" s="16"/>
      <c r="F12" s="16"/>
    </row>
    <row r="13" spans="1:6" x14ac:dyDescent="0.2">
      <c r="A13" s="16" t="s">
        <v>955</v>
      </c>
    </row>
  </sheetData>
  <phoneticPr fontId="0" type="noConversion"/>
  <pageMargins left="0.39370078740157483" right="0.39370078740157483" top="0.59055118110236227" bottom="0.59055118110236227" header="0" footer="0"/>
  <pageSetup paperSize="9" orientation="landscape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>
    <pageSetUpPr fitToPage="1"/>
  </sheetPr>
  <dimension ref="A1:H217"/>
  <sheetViews>
    <sheetView zoomScaleNormal="100" workbookViewId="0"/>
  </sheetViews>
  <sheetFormatPr baseColWidth="10" defaultColWidth="11.42578125" defaultRowHeight="12.75" x14ac:dyDescent="0.2"/>
  <cols>
    <col min="1" max="1" width="33.28515625" style="4" customWidth="1"/>
    <col min="2" max="7" width="11.42578125" style="4" customWidth="1"/>
    <col min="8" max="8" width="11.42578125" style="201" customWidth="1"/>
    <col min="9" max="9" width="3" style="4" customWidth="1"/>
    <col min="10" max="10" width="5.85546875" style="4" customWidth="1"/>
    <col min="11" max="16384" width="11.42578125" style="4"/>
  </cols>
  <sheetData>
    <row r="1" spans="1:8" ht="15.75" customHeight="1" x14ac:dyDescent="0.2">
      <c r="A1" s="18" t="s">
        <v>983</v>
      </c>
      <c r="H1" s="4"/>
    </row>
    <row r="2" spans="1:8" x14ac:dyDescent="0.2">
      <c r="A2" s="6"/>
      <c r="B2" s="6"/>
      <c r="C2" s="6"/>
      <c r="E2" s="6"/>
      <c r="F2" s="6"/>
      <c r="H2" s="4"/>
    </row>
    <row r="3" spans="1:8" ht="38.25" x14ac:dyDescent="0.2">
      <c r="A3" s="10"/>
      <c r="B3" s="12" t="s">
        <v>53</v>
      </c>
      <c r="C3" s="12" t="s">
        <v>43</v>
      </c>
      <c r="D3" s="12" t="s">
        <v>54</v>
      </c>
      <c r="E3" s="63" t="s">
        <v>35</v>
      </c>
      <c r="F3" s="12" t="s">
        <v>36</v>
      </c>
      <c r="G3" s="12" t="s">
        <v>41</v>
      </c>
      <c r="H3" s="12" t="s">
        <v>281</v>
      </c>
    </row>
    <row r="4" spans="1:8" ht="15" customHeight="1" x14ac:dyDescent="0.2">
      <c r="A4" s="236" t="s">
        <v>582</v>
      </c>
      <c r="B4" s="180">
        <v>2821</v>
      </c>
      <c r="C4" s="180">
        <v>247</v>
      </c>
      <c r="D4" s="180">
        <v>1297</v>
      </c>
      <c r="E4" s="180">
        <v>6374</v>
      </c>
      <c r="F4" s="180">
        <v>2239</v>
      </c>
      <c r="G4" s="180">
        <v>243</v>
      </c>
      <c r="H4" s="180">
        <f t="shared" ref="H4" si="0">H5+H8+H24</f>
        <v>2217</v>
      </c>
    </row>
    <row r="5" spans="1:8" ht="15" customHeight="1" x14ac:dyDescent="0.2">
      <c r="A5" s="88" t="s">
        <v>914</v>
      </c>
      <c r="B5" s="14">
        <v>10</v>
      </c>
      <c r="C5" s="14">
        <v>2</v>
      </c>
      <c r="D5" s="14">
        <v>10</v>
      </c>
      <c r="E5" s="14">
        <v>14</v>
      </c>
      <c r="F5" s="14">
        <v>11</v>
      </c>
      <c r="G5" s="14">
        <v>3</v>
      </c>
      <c r="H5" s="26">
        <v>13</v>
      </c>
    </row>
    <row r="6" spans="1:8" ht="15" customHeight="1" x14ac:dyDescent="0.2">
      <c r="A6" s="195" t="s">
        <v>159</v>
      </c>
      <c r="B6" s="2">
        <v>8</v>
      </c>
      <c r="C6" s="2">
        <v>2</v>
      </c>
      <c r="D6" s="2">
        <v>7</v>
      </c>
      <c r="E6" s="2">
        <v>9</v>
      </c>
      <c r="F6" s="2">
        <v>8</v>
      </c>
      <c r="G6" s="2">
        <v>2</v>
      </c>
      <c r="H6" s="72" t="s">
        <v>102</v>
      </c>
    </row>
    <row r="7" spans="1:8" ht="15" customHeight="1" x14ac:dyDescent="0.2">
      <c r="A7" s="194" t="s">
        <v>279</v>
      </c>
      <c r="B7" s="14">
        <v>2</v>
      </c>
      <c r="C7" s="14">
        <v>0</v>
      </c>
      <c r="D7" s="14">
        <v>3</v>
      </c>
      <c r="E7" s="14">
        <v>5</v>
      </c>
      <c r="F7" s="14">
        <v>3</v>
      </c>
      <c r="G7" s="14">
        <v>1</v>
      </c>
      <c r="H7" s="70" t="s">
        <v>102</v>
      </c>
    </row>
    <row r="8" spans="1:8" ht="15" customHeight="1" x14ac:dyDescent="0.2">
      <c r="A8" s="187" t="s">
        <v>915</v>
      </c>
      <c r="B8" s="2">
        <v>2261</v>
      </c>
      <c r="C8" s="2">
        <v>176</v>
      </c>
      <c r="D8" s="2">
        <v>995</v>
      </c>
      <c r="E8" s="2">
        <v>5162</v>
      </c>
      <c r="F8" s="2">
        <v>1765</v>
      </c>
      <c r="G8" s="2">
        <v>180</v>
      </c>
      <c r="H8" s="2">
        <v>1894</v>
      </c>
    </row>
    <row r="9" spans="1:8" ht="15" customHeight="1" x14ac:dyDescent="0.2">
      <c r="A9" s="194" t="s">
        <v>672</v>
      </c>
      <c r="B9" s="14">
        <v>557</v>
      </c>
      <c r="C9" s="14">
        <v>55</v>
      </c>
      <c r="D9" s="14">
        <v>293</v>
      </c>
      <c r="E9" s="14">
        <v>1053</v>
      </c>
      <c r="F9" s="14">
        <v>445</v>
      </c>
      <c r="G9" s="14">
        <v>23</v>
      </c>
      <c r="H9" s="14">
        <v>408</v>
      </c>
    </row>
    <row r="10" spans="1:8" ht="15" customHeight="1" x14ac:dyDescent="0.2">
      <c r="A10" s="197" t="s">
        <v>918</v>
      </c>
      <c r="B10" s="2">
        <v>552</v>
      </c>
      <c r="C10" s="2">
        <v>55</v>
      </c>
      <c r="D10" s="2">
        <v>292</v>
      </c>
      <c r="E10" s="2">
        <v>1029</v>
      </c>
      <c r="F10" s="2">
        <v>443</v>
      </c>
      <c r="G10" s="2">
        <v>23</v>
      </c>
      <c r="H10" s="72">
        <v>408</v>
      </c>
    </row>
    <row r="11" spans="1:8" ht="15" customHeight="1" x14ac:dyDescent="0.2">
      <c r="A11" s="196" t="s">
        <v>274</v>
      </c>
      <c r="B11" s="14">
        <v>5</v>
      </c>
      <c r="C11" s="14">
        <v>0</v>
      </c>
      <c r="D11" s="14">
        <v>1</v>
      </c>
      <c r="E11" s="14">
        <v>24</v>
      </c>
      <c r="F11" s="14">
        <v>2</v>
      </c>
      <c r="G11" s="14">
        <v>0</v>
      </c>
      <c r="H11" s="70">
        <v>0</v>
      </c>
    </row>
    <row r="12" spans="1:8" ht="15" customHeight="1" x14ac:dyDescent="0.2">
      <c r="A12" s="195" t="s">
        <v>176</v>
      </c>
      <c r="B12" s="71">
        <v>813</v>
      </c>
      <c r="C12" s="2">
        <v>71</v>
      </c>
      <c r="D12" s="2">
        <v>357</v>
      </c>
      <c r="E12" s="2">
        <v>2055</v>
      </c>
      <c r="F12" s="2">
        <v>619</v>
      </c>
      <c r="G12" s="2">
        <v>82</v>
      </c>
      <c r="H12" s="25">
        <v>695</v>
      </c>
    </row>
    <row r="13" spans="1:8" ht="15" customHeight="1" x14ac:dyDescent="0.2">
      <c r="A13" s="196" t="s">
        <v>919</v>
      </c>
      <c r="B13" s="103">
        <v>794</v>
      </c>
      <c r="C13" s="14">
        <v>68</v>
      </c>
      <c r="D13" s="14">
        <v>348</v>
      </c>
      <c r="E13" s="14">
        <v>1993</v>
      </c>
      <c r="F13" s="14">
        <v>605</v>
      </c>
      <c r="G13" s="14">
        <v>71</v>
      </c>
      <c r="H13" s="70" t="s">
        <v>102</v>
      </c>
    </row>
    <row r="14" spans="1:8" ht="15" customHeight="1" x14ac:dyDescent="0.2">
      <c r="A14" s="197" t="s">
        <v>920</v>
      </c>
      <c r="B14" s="71">
        <v>17</v>
      </c>
      <c r="C14" s="25">
        <v>3</v>
      </c>
      <c r="D14" s="25">
        <v>9</v>
      </c>
      <c r="E14" s="25">
        <v>49</v>
      </c>
      <c r="F14" s="25">
        <v>12</v>
      </c>
      <c r="G14" s="25">
        <v>3</v>
      </c>
      <c r="H14" s="72" t="s">
        <v>102</v>
      </c>
    </row>
    <row r="15" spans="1:8" ht="15" customHeight="1" x14ac:dyDescent="0.2">
      <c r="A15" s="196" t="s">
        <v>274</v>
      </c>
      <c r="B15" s="103">
        <v>2</v>
      </c>
      <c r="C15" s="14">
        <v>0</v>
      </c>
      <c r="D15" s="14">
        <v>0</v>
      </c>
      <c r="E15" s="14">
        <v>13</v>
      </c>
      <c r="F15" s="14">
        <v>2</v>
      </c>
      <c r="G15" s="14">
        <v>8</v>
      </c>
      <c r="H15" s="70" t="s">
        <v>102</v>
      </c>
    </row>
    <row r="16" spans="1:8" ht="15" customHeight="1" x14ac:dyDescent="0.2">
      <c r="A16" s="195" t="s">
        <v>177</v>
      </c>
      <c r="B16" s="25">
        <v>105</v>
      </c>
      <c r="C16" s="25">
        <v>4</v>
      </c>
      <c r="D16" s="25">
        <v>47</v>
      </c>
      <c r="E16" s="25">
        <v>228</v>
      </c>
      <c r="F16" s="25">
        <v>112</v>
      </c>
      <c r="G16" s="25">
        <v>1</v>
      </c>
      <c r="H16" s="25">
        <v>56</v>
      </c>
    </row>
    <row r="17" spans="1:8" ht="15" customHeight="1" x14ac:dyDescent="0.2">
      <c r="A17" s="196" t="s">
        <v>922</v>
      </c>
      <c r="B17" s="14">
        <v>48</v>
      </c>
      <c r="C17" s="14">
        <v>0</v>
      </c>
      <c r="D17" s="14">
        <v>24</v>
      </c>
      <c r="E17" s="14">
        <v>104</v>
      </c>
      <c r="F17" s="14">
        <v>59</v>
      </c>
      <c r="G17" s="14">
        <v>0</v>
      </c>
      <c r="H17" s="70" t="s">
        <v>102</v>
      </c>
    </row>
    <row r="18" spans="1:8" ht="15" customHeight="1" x14ac:dyDescent="0.2">
      <c r="A18" s="197" t="s">
        <v>923</v>
      </c>
      <c r="B18" s="25">
        <v>36</v>
      </c>
      <c r="C18" s="25">
        <v>3</v>
      </c>
      <c r="D18" s="25">
        <v>13</v>
      </c>
      <c r="E18" s="25">
        <v>79</v>
      </c>
      <c r="F18" s="25">
        <v>39</v>
      </c>
      <c r="G18" s="25">
        <v>1</v>
      </c>
      <c r="H18" s="72" t="s">
        <v>102</v>
      </c>
    </row>
    <row r="19" spans="1:8" ht="15" customHeight="1" x14ac:dyDescent="0.2">
      <c r="A19" s="196" t="s">
        <v>274</v>
      </c>
      <c r="B19" s="14">
        <v>21</v>
      </c>
      <c r="C19" s="14">
        <v>1</v>
      </c>
      <c r="D19" s="14">
        <v>10</v>
      </c>
      <c r="E19" s="14">
        <v>45</v>
      </c>
      <c r="F19" s="14">
        <v>14</v>
      </c>
      <c r="G19" s="14">
        <v>0</v>
      </c>
      <c r="H19" s="70" t="s">
        <v>102</v>
      </c>
    </row>
    <row r="20" spans="1:8" ht="15" customHeight="1" x14ac:dyDescent="0.2">
      <c r="A20" s="195" t="s">
        <v>77</v>
      </c>
      <c r="B20" s="25">
        <v>476</v>
      </c>
      <c r="C20" s="25">
        <v>45</v>
      </c>
      <c r="D20" s="25">
        <v>257</v>
      </c>
      <c r="E20" s="25">
        <v>1390</v>
      </c>
      <c r="F20" s="25">
        <v>376</v>
      </c>
      <c r="G20" s="25">
        <v>74</v>
      </c>
      <c r="H20" s="25">
        <v>633</v>
      </c>
    </row>
    <row r="21" spans="1:8" ht="15" customHeight="1" x14ac:dyDescent="0.2">
      <c r="A21" s="194" t="s">
        <v>917</v>
      </c>
      <c r="B21" s="14">
        <v>310</v>
      </c>
      <c r="C21" s="14">
        <v>1</v>
      </c>
      <c r="D21" s="14">
        <v>41</v>
      </c>
      <c r="E21" s="14">
        <v>436</v>
      </c>
      <c r="F21" s="14">
        <v>213</v>
      </c>
      <c r="G21" s="14">
        <v>0</v>
      </c>
      <c r="H21" s="14">
        <v>202</v>
      </c>
    </row>
    <row r="22" spans="1:8" ht="15" customHeight="1" x14ac:dyDescent="0.2">
      <c r="A22" s="197" t="s">
        <v>918</v>
      </c>
      <c r="B22" s="25">
        <v>297</v>
      </c>
      <c r="C22" s="25">
        <v>1</v>
      </c>
      <c r="D22" s="25">
        <v>41</v>
      </c>
      <c r="E22" s="25">
        <v>417</v>
      </c>
      <c r="F22" s="25">
        <v>202</v>
      </c>
      <c r="G22" s="25">
        <v>0</v>
      </c>
      <c r="H22" s="25">
        <v>194</v>
      </c>
    </row>
    <row r="23" spans="1:8" ht="15" customHeight="1" x14ac:dyDescent="0.2">
      <c r="A23" s="196" t="s">
        <v>919</v>
      </c>
      <c r="B23" s="14">
        <v>13</v>
      </c>
      <c r="C23" s="14">
        <v>0</v>
      </c>
      <c r="D23" s="14">
        <v>0</v>
      </c>
      <c r="E23" s="14">
        <v>19</v>
      </c>
      <c r="F23" s="14">
        <v>11</v>
      </c>
      <c r="G23" s="26">
        <v>0</v>
      </c>
      <c r="H23" s="26">
        <v>8</v>
      </c>
    </row>
    <row r="24" spans="1:8" ht="15" customHeight="1" x14ac:dyDescent="0.2">
      <c r="A24" s="3" t="s">
        <v>916</v>
      </c>
      <c r="B24" s="2">
        <v>550</v>
      </c>
      <c r="C24" s="2">
        <v>69</v>
      </c>
      <c r="D24" s="2">
        <v>292</v>
      </c>
      <c r="E24" s="2">
        <v>1198</v>
      </c>
      <c r="F24" s="2">
        <v>463</v>
      </c>
      <c r="G24" s="2">
        <v>60</v>
      </c>
      <c r="H24" s="2">
        <v>310</v>
      </c>
    </row>
    <row r="25" spans="1:8" ht="15" customHeight="1" x14ac:dyDescent="0.2">
      <c r="A25" s="78" t="s">
        <v>629</v>
      </c>
      <c r="B25" s="14">
        <v>37</v>
      </c>
      <c r="C25" s="14">
        <v>4</v>
      </c>
      <c r="D25" s="14">
        <v>15</v>
      </c>
      <c r="E25" s="14">
        <v>63</v>
      </c>
      <c r="F25" s="14">
        <v>27</v>
      </c>
      <c r="G25" s="14">
        <v>6</v>
      </c>
      <c r="H25" s="70" t="s">
        <v>102</v>
      </c>
    </row>
    <row r="26" spans="1:8" ht="15" customHeight="1" x14ac:dyDescent="0.2">
      <c r="A26" s="199" t="s">
        <v>921</v>
      </c>
      <c r="B26" s="2">
        <v>4</v>
      </c>
      <c r="C26" s="2">
        <v>0</v>
      </c>
      <c r="D26" s="2">
        <v>2</v>
      </c>
      <c r="E26" s="2">
        <v>15</v>
      </c>
      <c r="F26" s="2">
        <v>3</v>
      </c>
      <c r="G26" s="2">
        <v>4</v>
      </c>
      <c r="H26" s="72" t="s">
        <v>102</v>
      </c>
    </row>
    <row r="27" spans="1:8" ht="15" customHeight="1" x14ac:dyDescent="0.2">
      <c r="A27" s="78" t="s">
        <v>628</v>
      </c>
      <c r="B27" s="14">
        <v>269</v>
      </c>
      <c r="C27" s="14">
        <v>40</v>
      </c>
      <c r="D27" s="14">
        <v>157</v>
      </c>
      <c r="E27" s="14">
        <v>578</v>
      </c>
      <c r="F27" s="14">
        <v>229</v>
      </c>
      <c r="G27" s="14">
        <v>23</v>
      </c>
      <c r="H27" s="70" t="s">
        <v>102</v>
      </c>
    </row>
    <row r="28" spans="1:8" ht="15" customHeight="1" x14ac:dyDescent="0.2">
      <c r="A28" s="77" t="s">
        <v>280</v>
      </c>
      <c r="B28" s="2">
        <v>12</v>
      </c>
      <c r="C28" s="2">
        <v>2</v>
      </c>
      <c r="D28" s="2">
        <v>7</v>
      </c>
      <c r="E28" s="2">
        <v>21</v>
      </c>
      <c r="F28" s="2">
        <v>9</v>
      </c>
      <c r="G28" s="2">
        <v>2</v>
      </c>
      <c r="H28" s="72" t="s">
        <v>102</v>
      </c>
    </row>
    <row r="29" spans="1:8" ht="15" customHeight="1" x14ac:dyDescent="0.2">
      <c r="A29" s="78" t="s">
        <v>274</v>
      </c>
      <c r="B29" s="14">
        <v>232</v>
      </c>
      <c r="C29" s="14">
        <v>23</v>
      </c>
      <c r="D29" s="14">
        <v>113</v>
      </c>
      <c r="E29" s="14">
        <v>536</v>
      </c>
      <c r="F29" s="14">
        <v>198</v>
      </c>
      <c r="G29" s="14">
        <v>29</v>
      </c>
      <c r="H29" s="70" t="s">
        <v>102</v>
      </c>
    </row>
    <row r="30" spans="1:8" ht="15" customHeight="1" x14ac:dyDescent="0.2">
      <c r="A30" s="54" t="s">
        <v>984</v>
      </c>
    </row>
    <row r="31" spans="1:8" ht="15" customHeight="1" x14ac:dyDescent="0.2">
      <c r="A31" s="22" t="s">
        <v>956</v>
      </c>
    </row>
    <row r="32" spans="1:8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</sheetData>
  <phoneticPr fontId="0" type="noConversion"/>
  <pageMargins left="0.39370078740157483" right="0.39370078740157483" top="0.59055118110236227" bottom="0.59055118110236227" header="0" footer="0"/>
  <pageSetup paperSize="9" scale="93" orientation="landscape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H68"/>
  <sheetViews>
    <sheetView zoomScaleNormal="100" workbookViewId="0"/>
  </sheetViews>
  <sheetFormatPr baseColWidth="10" defaultRowHeight="12.75" x14ac:dyDescent="0.2"/>
  <cols>
    <col min="1" max="1" width="46.140625" style="4" bestFit="1" customWidth="1"/>
    <col min="2" max="5" width="12.140625" style="4" customWidth="1"/>
    <col min="6" max="7" width="12.140625" customWidth="1"/>
    <col min="8" max="8" width="12.140625" style="200" customWidth="1"/>
  </cols>
  <sheetData>
    <row r="1" spans="1:8" s="4" customFormat="1" ht="15.75" customHeight="1" x14ac:dyDescent="0.2">
      <c r="A1" s="18" t="s">
        <v>1062</v>
      </c>
    </row>
    <row r="2" spans="1:8" x14ac:dyDescent="0.2">
      <c r="B2"/>
      <c r="C2"/>
      <c r="D2"/>
      <c r="E2"/>
    </row>
    <row r="3" spans="1:8" ht="37.5" customHeight="1" x14ac:dyDescent="0.2">
      <c r="A3" s="10"/>
      <c r="B3" s="12" t="s">
        <v>53</v>
      </c>
      <c r="C3" s="12" t="s">
        <v>43</v>
      </c>
      <c r="D3" s="12" t="s">
        <v>54</v>
      </c>
      <c r="E3" s="63" t="s">
        <v>35</v>
      </c>
      <c r="F3" s="12" t="s">
        <v>36</v>
      </c>
      <c r="G3" s="12" t="s">
        <v>41</v>
      </c>
      <c r="H3" s="12" t="s">
        <v>281</v>
      </c>
    </row>
    <row r="4" spans="1:8" ht="15" customHeight="1" x14ac:dyDescent="0.2">
      <c r="A4" s="110" t="s">
        <v>582</v>
      </c>
      <c r="B4" s="235">
        <f t="shared" ref="B4:G4" si="0">SUM(B5:B61)</f>
        <v>552</v>
      </c>
      <c r="C4" s="235">
        <f t="shared" si="0"/>
        <v>55</v>
      </c>
      <c r="D4" s="235">
        <f t="shared" si="0"/>
        <v>292</v>
      </c>
      <c r="E4" s="235">
        <f>SUM(E5:E61)</f>
        <v>1029</v>
      </c>
      <c r="F4" s="235">
        <f t="shared" si="0"/>
        <v>443</v>
      </c>
      <c r="G4" s="235">
        <f t="shared" si="0"/>
        <v>23</v>
      </c>
      <c r="H4" s="235">
        <f>SUM(H5:H61)</f>
        <v>408</v>
      </c>
    </row>
    <row r="5" spans="1:8" ht="15" customHeight="1" x14ac:dyDescent="0.2">
      <c r="A5" s="13" t="s">
        <v>589</v>
      </c>
      <c r="B5" s="62">
        <v>4</v>
      </c>
      <c r="C5" s="62">
        <v>0</v>
      </c>
      <c r="D5" s="62">
        <v>3</v>
      </c>
      <c r="E5" s="62">
        <v>5</v>
      </c>
      <c r="F5" s="62">
        <v>4</v>
      </c>
      <c r="G5" s="85">
        <v>0</v>
      </c>
      <c r="H5" s="85">
        <v>5</v>
      </c>
    </row>
    <row r="6" spans="1:8" ht="15" customHeight="1" x14ac:dyDescent="0.2">
      <c r="A6" s="3" t="s">
        <v>601</v>
      </c>
      <c r="B6" s="20">
        <v>5</v>
      </c>
      <c r="C6" s="20">
        <v>2</v>
      </c>
      <c r="D6" s="20">
        <v>7</v>
      </c>
      <c r="E6" s="20">
        <v>20</v>
      </c>
      <c r="F6" s="8">
        <v>10</v>
      </c>
      <c r="G6" s="158">
        <v>0</v>
      </c>
      <c r="H6" s="158">
        <v>10</v>
      </c>
    </row>
    <row r="7" spans="1:8" ht="15" customHeight="1" x14ac:dyDescent="0.2">
      <c r="A7" s="13" t="s">
        <v>602</v>
      </c>
      <c r="B7" s="62">
        <v>9</v>
      </c>
      <c r="C7" s="62">
        <v>0</v>
      </c>
      <c r="D7" s="62">
        <v>6</v>
      </c>
      <c r="E7" s="62">
        <v>17</v>
      </c>
      <c r="F7" s="62">
        <v>9</v>
      </c>
      <c r="G7" s="85">
        <v>0</v>
      </c>
      <c r="H7" s="85">
        <v>7</v>
      </c>
    </row>
    <row r="8" spans="1:8" ht="15" customHeight="1" x14ac:dyDescent="0.2">
      <c r="A8" s="3" t="s">
        <v>942</v>
      </c>
      <c r="B8" s="20">
        <v>37</v>
      </c>
      <c r="C8" s="20">
        <v>13</v>
      </c>
      <c r="D8" s="20">
        <v>19</v>
      </c>
      <c r="E8" s="20">
        <v>112</v>
      </c>
      <c r="F8" s="8">
        <v>33</v>
      </c>
      <c r="G8" s="158">
        <v>0</v>
      </c>
      <c r="H8" s="158">
        <v>57</v>
      </c>
    </row>
    <row r="9" spans="1:8" ht="15" customHeight="1" x14ac:dyDescent="0.2">
      <c r="A9" s="13" t="s">
        <v>762</v>
      </c>
      <c r="B9" s="62">
        <v>2</v>
      </c>
      <c r="C9" s="62">
        <v>0</v>
      </c>
      <c r="D9" s="62">
        <v>0</v>
      </c>
      <c r="E9" s="62">
        <v>6</v>
      </c>
      <c r="F9" s="62">
        <v>7</v>
      </c>
      <c r="G9" s="85">
        <v>0</v>
      </c>
      <c r="H9" s="85">
        <v>5</v>
      </c>
    </row>
    <row r="10" spans="1:8" s="157" customFormat="1" ht="15" customHeight="1" x14ac:dyDescent="0.2">
      <c r="A10" s="3" t="s">
        <v>757</v>
      </c>
      <c r="B10" s="8">
        <v>21</v>
      </c>
      <c r="C10" s="8">
        <v>0</v>
      </c>
      <c r="D10" s="8">
        <v>13</v>
      </c>
      <c r="E10" s="8">
        <v>26</v>
      </c>
      <c r="F10" s="8">
        <v>7</v>
      </c>
      <c r="G10" s="158">
        <v>0</v>
      </c>
      <c r="H10" s="158">
        <v>13</v>
      </c>
    </row>
    <row r="11" spans="1:8" ht="15" customHeight="1" x14ac:dyDescent="0.2">
      <c r="A11" s="13" t="s">
        <v>758</v>
      </c>
      <c r="B11" s="62">
        <v>8</v>
      </c>
      <c r="C11" s="62">
        <v>0</v>
      </c>
      <c r="D11" s="62">
        <v>1</v>
      </c>
      <c r="E11" s="62">
        <v>4</v>
      </c>
      <c r="F11" s="62">
        <v>1</v>
      </c>
      <c r="G11" s="85">
        <v>0</v>
      </c>
      <c r="H11" s="85">
        <v>0</v>
      </c>
    </row>
    <row r="12" spans="1:8" ht="15" customHeight="1" x14ac:dyDescent="0.2">
      <c r="A12" s="3" t="s">
        <v>450</v>
      </c>
      <c r="B12" s="20">
        <v>22</v>
      </c>
      <c r="C12" s="20">
        <v>0</v>
      </c>
      <c r="D12" s="20">
        <v>10</v>
      </c>
      <c r="E12" s="20">
        <v>24</v>
      </c>
      <c r="F12" s="8">
        <v>15</v>
      </c>
      <c r="G12" s="158">
        <v>0</v>
      </c>
      <c r="H12" s="158">
        <v>16</v>
      </c>
    </row>
    <row r="13" spans="1:8" ht="15" customHeight="1" x14ac:dyDescent="0.2">
      <c r="A13" s="13" t="s">
        <v>464</v>
      </c>
      <c r="B13" s="62">
        <v>7</v>
      </c>
      <c r="C13" s="62">
        <v>0</v>
      </c>
      <c r="D13" s="62">
        <v>0</v>
      </c>
      <c r="E13" s="62">
        <v>13</v>
      </c>
      <c r="F13" s="62">
        <v>0</v>
      </c>
      <c r="G13" s="85">
        <v>0</v>
      </c>
      <c r="H13" s="85">
        <v>5</v>
      </c>
    </row>
    <row r="14" spans="1:8" ht="15" customHeight="1" x14ac:dyDescent="0.2">
      <c r="A14" s="3" t="s">
        <v>165</v>
      </c>
      <c r="B14" s="20">
        <v>23</v>
      </c>
      <c r="C14" s="20">
        <v>6</v>
      </c>
      <c r="D14" s="20">
        <v>17</v>
      </c>
      <c r="E14" s="20">
        <v>39</v>
      </c>
      <c r="F14" s="8">
        <v>20</v>
      </c>
      <c r="G14" s="158">
        <v>0</v>
      </c>
      <c r="H14" s="158">
        <v>21</v>
      </c>
    </row>
    <row r="15" spans="1:8" ht="15" customHeight="1" x14ac:dyDescent="0.2">
      <c r="A15" s="13" t="s">
        <v>458</v>
      </c>
      <c r="B15" s="62">
        <v>7</v>
      </c>
      <c r="C15" s="62">
        <v>0</v>
      </c>
      <c r="D15" s="62">
        <v>0</v>
      </c>
      <c r="E15" s="62">
        <v>11</v>
      </c>
      <c r="F15" s="62">
        <v>0</v>
      </c>
      <c r="G15" s="85">
        <v>0</v>
      </c>
      <c r="H15" s="85">
        <v>0</v>
      </c>
    </row>
    <row r="16" spans="1:8" ht="15" customHeight="1" x14ac:dyDescent="0.2">
      <c r="A16" s="3" t="s">
        <v>462</v>
      </c>
      <c r="B16" s="20">
        <v>21</v>
      </c>
      <c r="C16" s="20">
        <v>10</v>
      </c>
      <c r="D16" s="20">
        <v>13</v>
      </c>
      <c r="E16" s="20">
        <v>39</v>
      </c>
      <c r="F16" s="8">
        <v>22</v>
      </c>
      <c r="G16" s="158">
        <v>0</v>
      </c>
      <c r="H16" s="158">
        <v>19</v>
      </c>
    </row>
    <row r="17" spans="1:8" ht="15" customHeight="1" x14ac:dyDescent="0.2">
      <c r="A17" s="13" t="s">
        <v>459</v>
      </c>
      <c r="B17" s="62">
        <v>2</v>
      </c>
      <c r="C17" s="62">
        <v>0</v>
      </c>
      <c r="D17" s="62">
        <v>0</v>
      </c>
      <c r="E17" s="62">
        <v>16</v>
      </c>
      <c r="F17" s="62">
        <v>0</v>
      </c>
      <c r="G17" s="85">
        <v>0</v>
      </c>
      <c r="H17" s="85">
        <v>0</v>
      </c>
    </row>
    <row r="18" spans="1:8" ht="15" customHeight="1" x14ac:dyDescent="0.2">
      <c r="A18" s="3" t="s">
        <v>679</v>
      </c>
      <c r="B18" s="20">
        <v>5</v>
      </c>
      <c r="C18" s="20">
        <v>4</v>
      </c>
      <c r="D18" s="20">
        <v>0</v>
      </c>
      <c r="E18" s="20">
        <v>16</v>
      </c>
      <c r="F18" s="8">
        <v>0</v>
      </c>
      <c r="G18" s="158">
        <v>0</v>
      </c>
      <c r="H18" s="158">
        <v>5</v>
      </c>
    </row>
    <row r="19" spans="1:8" ht="15" customHeight="1" x14ac:dyDescent="0.2">
      <c r="A19" s="13" t="s">
        <v>461</v>
      </c>
      <c r="B19" s="62">
        <v>4</v>
      </c>
      <c r="C19" s="62">
        <v>0</v>
      </c>
      <c r="D19" s="62">
        <v>0</v>
      </c>
      <c r="E19" s="62">
        <v>7</v>
      </c>
      <c r="F19" s="62">
        <v>0</v>
      </c>
      <c r="G19" s="85">
        <v>0</v>
      </c>
      <c r="H19" s="85">
        <v>4</v>
      </c>
    </row>
    <row r="20" spans="1:8" ht="15" customHeight="1" x14ac:dyDescent="0.2">
      <c r="A20" s="3" t="s">
        <v>767</v>
      </c>
      <c r="B20" s="20">
        <v>8</v>
      </c>
      <c r="C20" s="20">
        <v>0</v>
      </c>
      <c r="D20" s="20">
        <v>7</v>
      </c>
      <c r="E20" s="20">
        <v>6</v>
      </c>
      <c r="F20" s="8">
        <v>6</v>
      </c>
      <c r="G20" s="158">
        <v>0</v>
      </c>
      <c r="H20" s="158">
        <v>10</v>
      </c>
    </row>
    <row r="21" spans="1:8" ht="15" customHeight="1" x14ac:dyDescent="0.2">
      <c r="A21" s="13" t="s">
        <v>759</v>
      </c>
      <c r="B21" s="62">
        <v>4</v>
      </c>
      <c r="C21" s="62">
        <v>2</v>
      </c>
      <c r="D21" s="62">
        <v>3</v>
      </c>
      <c r="E21" s="62">
        <v>7</v>
      </c>
      <c r="F21" s="62">
        <v>3</v>
      </c>
      <c r="G21" s="85">
        <v>1</v>
      </c>
      <c r="H21" s="85">
        <v>3</v>
      </c>
    </row>
    <row r="22" spans="1:8" ht="15" customHeight="1" x14ac:dyDescent="0.2">
      <c r="A22" s="3" t="s">
        <v>597</v>
      </c>
      <c r="B22" s="8">
        <v>10</v>
      </c>
      <c r="C22" s="8">
        <v>0</v>
      </c>
      <c r="D22" s="8">
        <v>3</v>
      </c>
      <c r="E22" s="8">
        <v>8</v>
      </c>
      <c r="F22" s="8">
        <v>6</v>
      </c>
      <c r="G22" s="158">
        <v>0</v>
      </c>
      <c r="H22" s="158">
        <v>2</v>
      </c>
    </row>
    <row r="23" spans="1:8" s="4" customFormat="1" ht="15" customHeight="1" x14ac:dyDescent="0.2">
      <c r="A23" s="13" t="s">
        <v>945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85">
        <v>0</v>
      </c>
      <c r="H23" s="85">
        <v>6</v>
      </c>
    </row>
    <row r="24" spans="1:8" s="4" customFormat="1" ht="15" customHeight="1" x14ac:dyDescent="0.2">
      <c r="A24" s="3" t="s">
        <v>941</v>
      </c>
      <c r="B24" s="20">
        <v>0</v>
      </c>
      <c r="C24" s="20">
        <v>0</v>
      </c>
      <c r="D24" s="20">
        <v>0</v>
      </c>
      <c r="E24" s="20">
        <v>0</v>
      </c>
      <c r="F24" s="8">
        <v>0</v>
      </c>
      <c r="G24" s="158">
        <v>0</v>
      </c>
      <c r="H24" s="158">
        <v>9</v>
      </c>
    </row>
    <row r="25" spans="1:8" s="4" customFormat="1" ht="15" customHeight="1" x14ac:dyDescent="0.2">
      <c r="A25" s="13" t="s">
        <v>603</v>
      </c>
      <c r="B25" s="62">
        <v>7</v>
      </c>
      <c r="C25" s="62">
        <v>1</v>
      </c>
      <c r="D25" s="62">
        <v>7</v>
      </c>
      <c r="E25" s="62">
        <v>28</v>
      </c>
      <c r="F25" s="62">
        <v>10</v>
      </c>
      <c r="G25" s="85">
        <v>1</v>
      </c>
      <c r="H25" s="85">
        <v>8</v>
      </c>
    </row>
    <row r="26" spans="1:8" s="4" customFormat="1" ht="15" customHeight="1" x14ac:dyDescent="0.2">
      <c r="A26" s="3" t="s">
        <v>769</v>
      </c>
      <c r="B26" s="20">
        <v>1</v>
      </c>
      <c r="C26" s="20">
        <v>0</v>
      </c>
      <c r="D26" s="20">
        <v>0</v>
      </c>
      <c r="E26" s="20">
        <v>1</v>
      </c>
      <c r="F26" s="8">
        <v>1</v>
      </c>
      <c r="G26" s="158">
        <v>0</v>
      </c>
      <c r="H26" s="158">
        <v>0</v>
      </c>
    </row>
    <row r="27" spans="1:8" s="4" customFormat="1" ht="15" customHeight="1" x14ac:dyDescent="0.2">
      <c r="A27" s="13" t="s">
        <v>766</v>
      </c>
      <c r="B27" s="62">
        <v>0</v>
      </c>
      <c r="C27" s="62">
        <v>0</v>
      </c>
      <c r="D27" s="62">
        <v>0</v>
      </c>
      <c r="E27" s="62">
        <v>1</v>
      </c>
      <c r="F27" s="62">
        <v>1</v>
      </c>
      <c r="G27" s="85">
        <v>1</v>
      </c>
      <c r="H27" s="85">
        <v>0</v>
      </c>
    </row>
    <row r="28" spans="1:8" s="4" customFormat="1" ht="15" customHeight="1" x14ac:dyDescent="0.2">
      <c r="A28" s="3" t="s">
        <v>446</v>
      </c>
      <c r="B28" s="20">
        <v>27</v>
      </c>
      <c r="C28" s="20">
        <v>0</v>
      </c>
      <c r="D28" s="20">
        <v>9</v>
      </c>
      <c r="E28" s="20">
        <v>55</v>
      </c>
      <c r="F28" s="8">
        <v>26</v>
      </c>
      <c r="G28" s="158">
        <v>0</v>
      </c>
      <c r="H28" s="158">
        <v>9</v>
      </c>
    </row>
    <row r="29" spans="1:8" s="4" customFormat="1" ht="15" customHeight="1" x14ac:dyDescent="0.2">
      <c r="A29" s="13" t="s">
        <v>680</v>
      </c>
      <c r="B29" s="62">
        <v>18</v>
      </c>
      <c r="C29" s="62">
        <v>2</v>
      </c>
      <c r="D29" s="62">
        <v>10</v>
      </c>
      <c r="E29" s="62">
        <v>28</v>
      </c>
      <c r="F29" s="62">
        <v>13</v>
      </c>
      <c r="G29" s="85">
        <v>0</v>
      </c>
      <c r="H29" s="85">
        <v>10</v>
      </c>
    </row>
    <row r="30" spans="1:8" s="4" customFormat="1" ht="15" customHeight="1" x14ac:dyDescent="0.2">
      <c r="A30" s="3" t="s">
        <v>763</v>
      </c>
      <c r="B30" s="20">
        <v>2</v>
      </c>
      <c r="C30" s="20">
        <v>0</v>
      </c>
      <c r="D30" s="20">
        <v>0</v>
      </c>
      <c r="E30" s="20">
        <v>3</v>
      </c>
      <c r="F30" s="8">
        <v>2</v>
      </c>
      <c r="G30" s="158">
        <v>0</v>
      </c>
      <c r="H30" s="158">
        <v>0</v>
      </c>
    </row>
    <row r="31" spans="1:8" s="4" customFormat="1" ht="15" customHeight="1" x14ac:dyDescent="0.2">
      <c r="A31" s="13" t="s">
        <v>604</v>
      </c>
      <c r="B31" s="62">
        <v>0</v>
      </c>
      <c r="C31" s="62">
        <v>0</v>
      </c>
      <c r="D31" s="62">
        <v>14</v>
      </c>
      <c r="E31" s="62">
        <v>0</v>
      </c>
      <c r="F31" s="62">
        <v>3</v>
      </c>
      <c r="G31" s="85">
        <v>0</v>
      </c>
      <c r="H31" s="85">
        <v>0</v>
      </c>
    </row>
    <row r="32" spans="1:8" ht="15" customHeight="1" x14ac:dyDescent="0.2">
      <c r="A32" s="3" t="s">
        <v>600</v>
      </c>
      <c r="B32" s="20">
        <v>5</v>
      </c>
      <c r="C32" s="20">
        <v>1</v>
      </c>
      <c r="D32" s="20">
        <v>6</v>
      </c>
      <c r="E32" s="20">
        <v>19</v>
      </c>
      <c r="F32" s="8">
        <v>7</v>
      </c>
      <c r="G32" s="158">
        <v>1</v>
      </c>
      <c r="H32" s="158">
        <v>7</v>
      </c>
    </row>
    <row r="33" spans="1:8" ht="15" customHeight="1" x14ac:dyDescent="0.2">
      <c r="A33" s="13" t="s">
        <v>70</v>
      </c>
      <c r="B33" s="62">
        <v>14</v>
      </c>
      <c r="C33" s="62">
        <v>0</v>
      </c>
      <c r="D33" s="62">
        <v>11</v>
      </c>
      <c r="E33" s="62">
        <v>22</v>
      </c>
      <c r="F33" s="62">
        <v>13</v>
      </c>
      <c r="G33" s="85">
        <v>0</v>
      </c>
      <c r="H33" s="85">
        <v>0</v>
      </c>
    </row>
    <row r="34" spans="1:8" ht="15" customHeight="1" x14ac:dyDescent="0.2">
      <c r="A34" s="3" t="s">
        <v>71</v>
      </c>
      <c r="B34" s="8">
        <v>16</v>
      </c>
      <c r="C34" s="8">
        <v>2</v>
      </c>
      <c r="D34" s="8">
        <v>13</v>
      </c>
      <c r="E34" s="8">
        <v>18</v>
      </c>
      <c r="F34" s="8">
        <v>11</v>
      </c>
      <c r="G34" s="158">
        <v>9</v>
      </c>
      <c r="H34" s="158">
        <v>11</v>
      </c>
    </row>
    <row r="35" spans="1:8" ht="15" customHeight="1" x14ac:dyDescent="0.2">
      <c r="A35" s="13" t="s">
        <v>764</v>
      </c>
      <c r="B35" s="62">
        <v>3</v>
      </c>
      <c r="C35" s="62">
        <v>0</v>
      </c>
      <c r="D35" s="62">
        <v>0</v>
      </c>
      <c r="E35" s="62">
        <v>8</v>
      </c>
      <c r="F35" s="62">
        <v>5</v>
      </c>
      <c r="G35" s="85">
        <v>0</v>
      </c>
      <c r="H35" s="85">
        <v>0</v>
      </c>
    </row>
    <row r="36" spans="1:8" s="6" customFormat="1" ht="15" customHeight="1" x14ac:dyDescent="0.2">
      <c r="A36" s="3" t="s">
        <v>760</v>
      </c>
      <c r="B36" s="20">
        <v>4</v>
      </c>
      <c r="C36" s="20">
        <v>1</v>
      </c>
      <c r="D36" s="20">
        <v>2</v>
      </c>
      <c r="E36" s="20">
        <v>5</v>
      </c>
      <c r="F36" s="8">
        <v>2</v>
      </c>
      <c r="G36" s="158">
        <v>1</v>
      </c>
      <c r="H36" s="158">
        <v>0</v>
      </c>
    </row>
    <row r="37" spans="1:8" s="6" customFormat="1" ht="15" customHeight="1" x14ac:dyDescent="0.2">
      <c r="A37" s="13" t="s">
        <v>366</v>
      </c>
      <c r="B37" s="62">
        <v>6</v>
      </c>
      <c r="C37" s="62">
        <v>0</v>
      </c>
      <c r="D37" s="62">
        <v>5</v>
      </c>
      <c r="E37" s="62">
        <v>19</v>
      </c>
      <c r="F37" s="62">
        <v>8</v>
      </c>
      <c r="G37" s="85">
        <v>0</v>
      </c>
      <c r="H37" s="85">
        <v>7</v>
      </c>
    </row>
    <row r="38" spans="1:8" s="6" customFormat="1" ht="15" customHeight="1" x14ac:dyDescent="0.2">
      <c r="A38" s="3" t="s">
        <v>451</v>
      </c>
      <c r="B38" s="20">
        <v>9</v>
      </c>
      <c r="C38" s="20">
        <v>0</v>
      </c>
      <c r="D38" s="20">
        <v>1</v>
      </c>
      <c r="E38" s="20">
        <v>17</v>
      </c>
      <c r="F38" s="8">
        <v>15</v>
      </c>
      <c r="G38" s="158">
        <v>0</v>
      </c>
      <c r="H38" s="158">
        <v>8</v>
      </c>
    </row>
    <row r="39" spans="1:8" s="6" customFormat="1" ht="15" customHeight="1" x14ac:dyDescent="0.2">
      <c r="A39" s="13" t="s">
        <v>449</v>
      </c>
      <c r="B39" s="62">
        <v>16</v>
      </c>
      <c r="C39" s="62">
        <v>0</v>
      </c>
      <c r="D39" s="62">
        <v>10</v>
      </c>
      <c r="E39" s="62">
        <v>21</v>
      </c>
      <c r="F39" s="62">
        <v>10</v>
      </c>
      <c r="G39" s="85">
        <v>0</v>
      </c>
      <c r="H39" s="85">
        <v>10</v>
      </c>
    </row>
    <row r="40" spans="1:8" s="6" customFormat="1" ht="15" customHeight="1" x14ac:dyDescent="0.2">
      <c r="A40" s="3" t="s">
        <v>456</v>
      </c>
      <c r="B40" s="20">
        <v>9</v>
      </c>
      <c r="C40" s="20">
        <v>0</v>
      </c>
      <c r="D40" s="20">
        <v>0</v>
      </c>
      <c r="E40" s="20">
        <v>15</v>
      </c>
      <c r="F40" s="8">
        <v>0</v>
      </c>
      <c r="G40" s="158">
        <v>0</v>
      </c>
      <c r="H40" s="158">
        <v>7</v>
      </c>
    </row>
    <row r="41" spans="1:8" s="6" customFormat="1" ht="15" customHeight="1" x14ac:dyDescent="0.2">
      <c r="A41" s="13" t="s">
        <v>768</v>
      </c>
      <c r="B41" s="62">
        <v>4</v>
      </c>
      <c r="C41" s="62">
        <v>0</v>
      </c>
      <c r="D41" s="62">
        <v>4</v>
      </c>
      <c r="E41" s="62">
        <v>8</v>
      </c>
      <c r="F41" s="62">
        <v>7</v>
      </c>
      <c r="G41" s="85">
        <v>0</v>
      </c>
      <c r="H41" s="85">
        <v>0</v>
      </c>
    </row>
    <row r="42" spans="1:8" ht="15" customHeight="1" x14ac:dyDescent="0.2">
      <c r="A42" s="3" t="s">
        <v>442</v>
      </c>
      <c r="B42" s="20">
        <v>11</v>
      </c>
      <c r="C42" s="20">
        <v>0</v>
      </c>
      <c r="D42" s="20">
        <v>6</v>
      </c>
      <c r="E42" s="20">
        <v>21</v>
      </c>
      <c r="F42" s="8">
        <v>8</v>
      </c>
      <c r="G42" s="158">
        <v>0</v>
      </c>
      <c r="H42" s="158">
        <v>11</v>
      </c>
    </row>
    <row r="43" spans="1:8" ht="15" customHeight="1" x14ac:dyDescent="0.2">
      <c r="A43" s="13" t="s">
        <v>444</v>
      </c>
      <c r="B43" s="62">
        <v>12</v>
      </c>
      <c r="C43" s="62">
        <v>5</v>
      </c>
      <c r="D43" s="62">
        <v>13</v>
      </c>
      <c r="E43" s="62">
        <v>20</v>
      </c>
      <c r="F43" s="62">
        <v>17</v>
      </c>
      <c r="G43" s="85">
        <v>0</v>
      </c>
      <c r="H43" s="85">
        <v>10</v>
      </c>
    </row>
    <row r="44" spans="1:8" ht="15" customHeight="1" x14ac:dyDescent="0.2">
      <c r="A44" s="3" t="s">
        <v>924</v>
      </c>
      <c r="B44" s="8">
        <v>17</v>
      </c>
      <c r="C44" s="8">
        <v>0</v>
      </c>
      <c r="D44" s="8">
        <v>8</v>
      </c>
      <c r="E44" s="8">
        <v>13</v>
      </c>
      <c r="F44" s="8">
        <v>9</v>
      </c>
      <c r="G44" s="158">
        <v>0</v>
      </c>
      <c r="H44" s="158">
        <v>8</v>
      </c>
    </row>
    <row r="45" spans="1:8" ht="15" customHeight="1" x14ac:dyDescent="0.2">
      <c r="A45" s="13" t="s">
        <v>765</v>
      </c>
      <c r="B45" s="62">
        <v>7</v>
      </c>
      <c r="C45" s="62">
        <v>0</v>
      </c>
      <c r="D45" s="62">
        <v>0</v>
      </c>
      <c r="E45" s="62">
        <v>9</v>
      </c>
      <c r="F45" s="62">
        <v>0</v>
      </c>
      <c r="G45" s="85">
        <v>0</v>
      </c>
      <c r="H45" s="85">
        <v>0</v>
      </c>
    </row>
    <row r="46" spans="1:8" ht="15" customHeight="1" x14ac:dyDescent="0.2">
      <c r="A46" s="3" t="s">
        <v>445</v>
      </c>
      <c r="B46" s="20">
        <v>14</v>
      </c>
      <c r="C46" s="20">
        <v>0</v>
      </c>
      <c r="D46" s="20">
        <v>7</v>
      </c>
      <c r="E46" s="20">
        <v>18</v>
      </c>
      <c r="F46" s="8">
        <v>7</v>
      </c>
      <c r="G46" s="158">
        <v>0</v>
      </c>
      <c r="H46" s="158">
        <v>7</v>
      </c>
    </row>
    <row r="47" spans="1:8" ht="15" customHeight="1" x14ac:dyDescent="0.2">
      <c r="A47" s="13" t="s">
        <v>467</v>
      </c>
      <c r="B47" s="62">
        <v>29</v>
      </c>
      <c r="C47" s="62">
        <v>0</v>
      </c>
      <c r="D47" s="62">
        <v>0</v>
      </c>
      <c r="E47" s="62">
        <v>96</v>
      </c>
      <c r="F47" s="62">
        <v>16</v>
      </c>
      <c r="G47" s="85">
        <v>0</v>
      </c>
      <c r="H47" s="85">
        <v>17</v>
      </c>
    </row>
    <row r="48" spans="1:8" ht="15" customHeight="1" x14ac:dyDescent="0.2">
      <c r="A48" s="3" t="s">
        <v>453</v>
      </c>
      <c r="B48" s="20">
        <v>6</v>
      </c>
      <c r="C48" s="20">
        <v>0</v>
      </c>
      <c r="D48" s="20">
        <v>2</v>
      </c>
      <c r="E48" s="20">
        <v>10</v>
      </c>
      <c r="F48" s="8">
        <v>2</v>
      </c>
      <c r="G48" s="158">
        <v>5</v>
      </c>
      <c r="H48" s="158">
        <v>3</v>
      </c>
    </row>
    <row r="49" spans="1:8" ht="15" customHeight="1" x14ac:dyDescent="0.2">
      <c r="A49" s="13" t="s">
        <v>466</v>
      </c>
      <c r="B49" s="62">
        <v>25</v>
      </c>
      <c r="C49" s="62">
        <v>0</v>
      </c>
      <c r="D49" s="62">
        <v>12</v>
      </c>
      <c r="E49" s="62">
        <v>18</v>
      </c>
      <c r="F49" s="62">
        <v>11</v>
      </c>
      <c r="G49" s="85">
        <v>4</v>
      </c>
      <c r="H49" s="85">
        <v>0</v>
      </c>
    </row>
    <row r="50" spans="1:8" ht="15" customHeight="1" x14ac:dyDescent="0.2">
      <c r="A50" s="3" t="s">
        <v>418</v>
      </c>
      <c r="B50" s="20">
        <v>21</v>
      </c>
      <c r="C50" s="20">
        <v>2</v>
      </c>
      <c r="D50" s="20">
        <v>13</v>
      </c>
      <c r="E50" s="20">
        <v>46</v>
      </c>
      <c r="F50" s="8">
        <v>21</v>
      </c>
      <c r="G50" s="158">
        <v>0</v>
      </c>
      <c r="H50" s="158">
        <v>13</v>
      </c>
    </row>
    <row r="51" spans="1:8" ht="15" customHeight="1" x14ac:dyDescent="0.2">
      <c r="A51" s="13" t="s">
        <v>1100</v>
      </c>
      <c r="B51" s="62">
        <v>1</v>
      </c>
      <c r="C51" s="62">
        <v>0</v>
      </c>
      <c r="D51" s="62">
        <v>0</v>
      </c>
      <c r="E51" s="62">
        <v>1</v>
      </c>
      <c r="F51" s="62">
        <v>1</v>
      </c>
      <c r="G51" s="85">
        <v>0</v>
      </c>
      <c r="H51" s="85">
        <v>0</v>
      </c>
    </row>
    <row r="52" spans="1:8" ht="15" customHeight="1" x14ac:dyDescent="0.2">
      <c r="A52" s="3" t="s">
        <v>1101</v>
      </c>
      <c r="B52" s="20">
        <v>4</v>
      </c>
      <c r="C52" s="20">
        <v>0</v>
      </c>
      <c r="D52" s="20">
        <v>0</v>
      </c>
      <c r="E52" s="20">
        <v>8</v>
      </c>
      <c r="F52" s="8">
        <v>2</v>
      </c>
      <c r="G52" s="158">
        <v>0</v>
      </c>
      <c r="H52" s="158">
        <v>0</v>
      </c>
    </row>
    <row r="53" spans="1:8" ht="15" customHeight="1" x14ac:dyDescent="0.2">
      <c r="A53" s="13" t="s">
        <v>447</v>
      </c>
      <c r="B53" s="62">
        <v>2</v>
      </c>
      <c r="C53" s="62">
        <v>0</v>
      </c>
      <c r="D53" s="62">
        <v>3</v>
      </c>
      <c r="E53" s="62">
        <v>9</v>
      </c>
      <c r="F53" s="62">
        <v>5</v>
      </c>
      <c r="G53" s="85">
        <v>0</v>
      </c>
      <c r="H53" s="85">
        <v>3</v>
      </c>
    </row>
    <row r="54" spans="1:8" ht="15" customHeight="1" x14ac:dyDescent="0.2">
      <c r="A54" s="3" t="s">
        <v>448</v>
      </c>
      <c r="B54" s="20">
        <v>9</v>
      </c>
      <c r="C54" s="20">
        <v>2</v>
      </c>
      <c r="D54" s="20">
        <v>6</v>
      </c>
      <c r="E54" s="20">
        <v>25</v>
      </c>
      <c r="F54" s="8">
        <v>11</v>
      </c>
      <c r="G54" s="158">
        <v>0</v>
      </c>
      <c r="H54" s="158">
        <v>11</v>
      </c>
    </row>
    <row r="55" spans="1:8" ht="15" customHeight="1" x14ac:dyDescent="0.2">
      <c r="A55" s="13" t="s">
        <v>770</v>
      </c>
      <c r="B55" s="62">
        <v>0</v>
      </c>
      <c r="C55" s="62">
        <v>0</v>
      </c>
      <c r="D55" s="62">
        <v>0</v>
      </c>
      <c r="E55" s="62">
        <v>0</v>
      </c>
      <c r="F55" s="62">
        <v>0</v>
      </c>
      <c r="G55" s="85">
        <v>0</v>
      </c>
      <c r="H55" s="85">
        <v>1</v>
      </c>
    </row>
    <row r="56" spans="1:8" ht="15" customHeight="1" x14ac:dyDescent="0.2">
      <c r="A56" s="3" t="s">
        <v>772</v>
      </c>
      <c r="B56" s="20">
        <v>5</v>
      </c>
      <c r="C56" s="20">
        <v>1</v>
      </c>
      <c r="D56" s="20">
        <v>2</v>
      </c>
      <c r="E56" s="20">
        <v>5</v>
      </c>
      <c r="F56" s="8">
        <v>8</v>
      </c>
      <c r="G56" s="158">
        <v>0</v>
      </c>
      <c r="H56" s="158">
        <v>0</v>
      </c>
    </row>
    <row r="57" spans="1:8" ht="15" customHeight="1" x14ac:dyDescent="0.2">
      <c r="A57" s="13" t="s">
        <v>771</v>
      </c>
      <c r="B57" s="62">
        <v>7</v>
      </c>
      <c r="C57" s="62">
        <v>0</v>
      </c>
      <c r="D57" s="62">
        <v>5</v>
      </c>
      <c r="E57" s="62">
        <v>9</v>
      </c>
      <c r="F57" s="62">
        <v>6</v>
      </c>
      <c r="G57" s="85">
        <v>0</v>
      </c>
      <c r="H57" s="85">
        <v>6</v>
      </c>
    </row>
    <row r="58" spans="1:8" ht="15" customHeight="1" x14ac:dyDescent="0.2">
      <c r="A58" s="3" t="s">
        <v>944</v>
      </c>
      <c r="B58" s="8">
        <v>0</v>
      </c>
      <c r="C58" s="8">
        <v>0</v>
      </c>
      <c r="D58" s="8">
        <v>0</v>
      </c>
      <c r="E58" s="8">
        <v>0</v>
      </c>
      <c r="F58" s="8">
        <v>0</v>
      </c>
      <c r="G58" s="158">
        <v>0</v>
      </c>
      <c r="H58" s="158">
        <v>6</v>
      </c>
    </row>
    <row r="59" spans="1:8" ht="15" customHeight="1" x14ac:dyDescent="0.2">
      <c r="A59" s="13" t="s">
        <v>943</v>
      </c>
      <c r="B59" s="62">
        <v>0</v>
      </c>
      <c r="C59" s="62">
        <v>0</v>
      </c>
      <c r="D59" s="62">
        <v>0</v>
      </c>
      <c r="E59" s="62">
        <v>0</v>
      </c>
      <c r="F59" s="62">
        <v>0</v>
      </c>
      <c r="G59" s="85">
        <v>0</v>
      </c>
      <c r="H59" s="85">
        <v>4</v>
      </c>
    </row>
    <row r="60" spans="1:8" ht="15" customHeight="1" x14ac:dyDescent="0.2">
      <c r="A60" s="3" t="s">
        <v>761</v>
      </c>
      <c r="B60" s="20">
        <v>40</v>
      </c>
      <c r="C60" s="20">
        <v>1</v>
      </c>
      <c r="D60" s="20">
        <v>19</v>
      </c>
      <c r="E60" s="20">
        <v>41</v>
      </c>
      <c r="F60" s="8">
        <v>39</v>
      </c>
      <c r="G60" s="158">
        <v>0</v>
      </c>
      <c r="H60" s="158">
        <v>26</v>
      </c>
    </row>
    <row r="61" spans="1:8" ht="15" customHeight="1" x14ac:dyDescent="0.2">
      <c r="A61" s="13" t="s">
        <v>433</v>
      </c>
      <c r="B61" s="62">
        <v>2</v>
      </c>
      <c r="C61" s="62">
        <v>0</v>
      </c>
      <c r="D61" s="62">
        <v>2</v>
      </c>
      <c r="E61" s="62">
        <v>36</v>
      </c>
      <c r="F61" s="62">
        <v>3</v>
      </c>
      <c r="G61" s="85">
        <v>0</v>
      </c>
      <c r="H61" s="85">
        <v>8</v>
      </c>
    </row>
    <row r="62" spans="1:8" s="4" customFormat="1" x14ac:dyDescent="0.2">
      <c r="A62" s="160" t="s">
        <v>984</v>
      </c>
      <c r="B62" s="20"/>
    </row>
    <row r="63" spans="1:8" s="4" customFormat="1" x14ac:dyDescent="0.2">
      <c r="A63" s="160" t="s">
        <v>957</v>
      </c>
      <c r="B63" s="20"/>
    </row>
    <row r="64" spans="1:8" x14ac:dyDescent="0.2">
      <c r="E64"/>
      <c r="H64" s="185"/>
    </row>
    <row r="66" spans="1:2" x14ac:dyDescent="0.2">
      <c r="A66" s="20"/>
      <c r="B66" s="20"/>
    </row>
    <row r="67" spans="1:2" x14ac:dyDescent="0.2">
      <c r="A67" s="8"/>
      <c r="B67" s="8"/>
    </row>
    <row r="68" spans="1:2" x14ac:dyDescent="0.2">
      <c r="A68" s="20"/>
      <c r="B68" s="20"/>
    </row>
  </sheetData>
  <phoneticPr fontId="3" type="noConversion"/>
  <pageMargins left="0.39370078740157483" right="0.39370078740157483" top="0.59055118110236227" bottom="0.59055118110236227" header="0" footer="0"/>
  <pageSetup paperSize="9" scale="49" orientation="landscape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U13"/>
  <sheetViews>
    <sheetView workbookViewId="0"/>
  </sheetViews>
  <sheetFormatPr baseColWidth="10" defaultColWidth="11.42578125" defaultRowHeight="12.75" x14ac:dyDescent="0.2"/>
  <cols>
    <col min="1" max="1" width="25.28515625" style="4" customWidth="1"/>
    <col min="2" max="7" width="14.7109375" style="4" customWidth="1"/>
    <col min="8" max="16384" width="11.42578125" style="4"/>
  </cols>
  <sheetData>
    <row r="1" spans="1:21" ht="15.75" customHeight="1" x14ac:dyDescent="0.2">
      <c r="A1" s="18" t="s">
        <v>985</v>
      </c>
    </row>
    <row r="2" spans="1:21" x14ac:dyDescent="0.2">
      <c r="A2" s="4" t="s">
        <v>581</v>
      </c>
    </row>
    <row r="3" spans="1:21" ht="25.5" x14ac:dyDescent="0.2">
      <c r="A3" s="10"/>
      <c r="B3" s="12" t="s">
        <v>415</v>
      </c>
      <c r="C3" s="12" t="s">
        <v>205</v>
      </c>
      <c r="D3" s="12" t="s">
        <v>67</v>
      </c>
      <c r="E3" s="12" t="s">
        <v>248</v>
      </c>
      <c r="F3" s="12" t="s">
        <v>66</v>
      </c>
      <c r="G3" s="12" t="s">
        <v>416</v>
      </c>
    </row>
    <row r="4" spans="1:21" ht="15" customHeight="1" x14ac:dyDescent="0.2">
      <c r="A4" s="254" t="s">
        <v>53</v>
      </c>
      <c r="B4" s="2">
        <v>24105</v>
      </c>
      <c r="C4" s="2">
        <v>153924</v>
      </c>
      <c r="D4" s="55">
        <v>6.3855631611698822</v>
      </c>
      <c r="E4" s="55">
        <v>3.7273851863306016</v>
      </c>
      <c r="F4" s="55">
        <v>1.7747597317292394</v>
      </c>
      <c r="G4" s="55">
        <v>78.251354082157903</v>
      </c>
      <c r="I4" s="120"/>
    </row>
    <row r="5" spans="1:21" ht="15" customHeight="1" x14ac:dyDescent="0.2">
      <c r="A5" s="255" t="s">
        <v>43</v>
      </c>
      <c r="B5" s="26">
        <v>2195</v>
      </c>
      <c r="C5" s="26">
        <v>4093</v>
      </c>
      <c r="D5" s="59">
        <v>1.8646924829157174</v>
      </c>
      <c r="E5" s="59">
        <v>5.5429292929292933</v>
      </c>
      <c r="F5" s="59">
        <v>3.6227790432801821</v>
      </c>
      <c r="G5" s="59">
        <v>33.980904939809051</v>
      </c>
      <c r="I5" s="120"/>
    </row>
    <row r="6" spans="1:21" ht="15" customHeight="1" x14ac:dyDescent="0.2">
      <c r="A6" s="254" t="s">
        <v>54</v>
      </c>
      <c r="B6" s="2">
        <v>18586</v>
      </c>
      <c r="C6" s="2">
        <v>100393</v>
      </c>
      <c r="D6" s="55">
        <v>5.401538792639621</v>
      </c>
      <c r="E6" s="55">
        <v>4.1494943180549662</v>
      </c>
      <c r="F6" s="55">
        <v>1.9286716704329434</v>
      </c>
      <c r="G6" s="55">
        <v>73.688727218010698</v>
      </c>
      <c r="I6" s="120"/>
    </row>
    <row r="7" spans="1:21" ht="15" customHeight="1" x14ac:dyDescent="0.2">
      <c r="A7" s="255" t="s">
        <v>35</v>
      </c>
      <c r="B7" s="26">
        <v>45109</v>
      </c>
      <c r="C7" s="26">
        <v>292462</v>
      </c>
      <c r="D7" s="59">
        <v>6.4834511959919308</v>
      </c>
      <c r="E7" s="59">
        <v>3.9468894916440633</v>
      </c>
      <c r="F7" s="59">
        <v>1.2230393786901352</v>
      </c>
      <c r="G7" s="59">
        <v>84.129749243992393</v>
      </c>
      <c r="I7" s="120"/>
    </row>
    <row r="8" spans="1:21" ht="15" customHeight="1" x14ac:dyDescent="0.2">
      <c r="A8" s="254" t="s">
        <v>52</v>
      </c>
      <c r="B8" s="2">
        <v>21798</v>
      </c>
      <c r="C8" s="2">
        <v>132420</v>
      </c>
      <c r="D8" s="55">
        <v>6.0748692540600056</v>
      </c>
      <c r="E8" s="55">
        <v>3.8738226408388128</v>
      </c>
      <c r="F8" s="55">
        <v>1.7769787748111452</v>
      </c>
      <c r="G8" s="55">
        <v>77.368655528262693</v>
      </c>
      <c r="I8" s="120"/>
    </row>
    <row r="9" spans="1:21" ht="15" customHeight="1" x14ac:dyDescent="0.2">
      <c r="A9" s="255" t="s">
        <v>231</v>
      </c>
      <c r="B9" s="26">
        <v>21616</v>
      </c>
      <c r="C9" s="26">
        <v>131667</v>
      </c>
      <c r="D9" s="59">
        <v>6.0911824574389337</v>
      </c>
      <c r="E9" s="59">
        <v>3.9152327476906357</v>
      </c>
      <c r="F9" s="59">
        <v>1.6776192018258076</v>
      </c>
      <c r="G9" s="59">
        <v>78.405688864187312</v>
      </c>
      <c r="I9" s="120"/>
    </row>
    <row r="10" spans="1:21" ht="15" customHeight="1" x14ac:dyDescent="0.2">
      <c r="A10" s="254" t="s">
        <v>41</v>
      </c>
      <c r="B10" s="2">
        <v>683</v>
      </c>
      <c r="C10" s="2">
        <v>43919</v>
      </c>
      <c r="D10" s="55">
        <v>64.303074670571007</v>
      </c>
      <c r="E10" s="55">
        <v>0.45533333333333331</v>
      </c>
      <c r="F10" s="55">
        <v>2.4978038067349928</v>
      </c>
      <c r="G10" s="55">
        <v>96.260821917808215</v>
      </c>
      <c r="I10" s="120"/>
    </row>
    <row r="11" spans="1:21" x14ac:dyDescent="0.2">
      <c r="A11" s="22" t="s">
        <v>955</v>
      </c>
    </row>
    <row r="13" spans="1:21" x14ac:dyDescent="0.2">
      <c r="A13" s="134"/>
      <c r="B13" s="135"/>
      <c r="C13" s="135"/>
      <c r="D13" s="136"/>
      <c r="E13" s="136"/>
      <c r="F13" s="136"/>
      <c r="G13" s="136"/>
      <c r="H13"/>
      <c r="J13"/>
      <c r="K13"/>
      <c r="M13"/>
      <c r="N13"/>
      <c r="P13"/>
      <c r="R13"/>
      <c r="S13"/>
      <c r="U13"/>
    </row>
  </sheetData>
  <phoneticPr fontId="0" type="noConversion"/>
  <pageMargins left="0.39370078740157483" right="0.39370078740157483" top="0.59055118110236227" bottom="0.59055118110236227" header="0" footer="0"/>
  <pageSetup paperSize="9" scale="86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G10"/>
  <sheetViews>
    <sheetView workbookViewId="0"/>
  </sheetViews>
  <sheetFormatPr baseColWidth="10" defaultColWidth="11.42578125" defaultRowHeight="12.75" x14ac:dyDescent="0.2"/>
  <cols>
    <col min="1" max="1" width="24.85546875" style="4" customWidth="1"/>
    <col min="2" max="5" width="13" style="4" customWidth="1"/>
    <col min="6" max="16384" width="11.42578125" style="4"/>
  </cols>
  <sheetData>
    <row r="1" spans="1:7" ht="15.75" customHeight="1" x14ac:dyDescent="0.2">
      <c r="A1" s="18" t="s">
        <v>986</v>
      </c>
    </row>
    <row r="2" spans="1:7" x14ac:dyDescent="0.2">
      <c r="A2" s="6"/>
      <c r="B2" s="6"/>
      <c r="C2" s="6"/>
      <c r="D2" s="6"/>
      <c r="E2" s="6"/>
    </row>
    <row r="3" spans="1:7" ht="31.15" customHeight="1" x14ac:dyDescent="0.2">
      <c r="A3" s="10"/>
      <c r="B3" s="12" t="s">
        <v>379</v>
      </c>
      <c r="C3" s="61" t="s">
        <v>17</v>
      </c>
      <c r="D3" s="61" t="s">
        <v>380</v>
      </c>
      <c r="E3" s="61" t="s">
        <v>381</v>
      </c>
    </row>
    <row r="4" spans="1:7" ht="15" customHeight="1" x14ac:dyDescent="0.2">
      <c r="A4" s="84" t="s">
        <v>53</v>
      </c>
      <c r="B4" s="2">
        <v>161488</v>
      </c>
      <c r="C4" s="2">
        <v>442.43</v>
      </c>
      <c r="D4" s="2">
        <v>14703</v>
      </c>
      <c r="E4" s="227">
        <v>67.135449076954984</v>
      </c>
      <c r="G4" s="108"/>
    </row>
    <row r="5" spans="1:7" ht="15" customHeight="1" x14ac:dyDescent="0.2">
      <c r="A5" s="85" t="s">
        <v>54</v>
      </c>
      <c r="B5" s="70">
        <v>97445</v>
      </c>
      <c r="C5" s="70">
        <v>266.97000000000003</v>
      </c>
      <c r="D5" s="70">
        <v>12583</v>
      </c>
      <c r="E5" s="228">
        <v>69.272570752179064</v>
      </c>
      <c r="G5" s="108"/>
    </row>
    <row r="6" spans="1:7" ht="15" customHeight="1" x14ac:dyDescent="0.2">
      <c r="A6" s="84" t="s">
        <v>35</v>
      </c>
      <c r="B6" s="2">
        <v>237328</v>
      </c>
      <c r="C6" s="2">
        <v>650.21</v>
      </c>
      <c r="D6" s="2">
        <v>25526</v>
      </c>
      <c r="E6" s="227">
        <v>62.147243343900328</v>
      </c>
      <c r="G6" s="108"/>
    </row>
    <row r="7" spans="1:7" ht="15" customHeight="1" x14ac:dyDescent="0.2">
      <c r="A7" s="85" t="s">
        <v>52</v>
      </c>
      <c r="B7" s="14">
        <v>138323</v>
      </c>
      <c r="C7" s="14">
        <v>378.97</v>
      </c>
      <c r="D7" s="14">
        <v>13540</v>
      </c>
      <c r="E7" s="229">
        <v>67.295164694008619</v>
      </c>
      <c r="G7" s="108"/>
    </row>
    <row r="8" spans="1:7" ht="15" customHeight="1" x14ac:dyDescent="0.2">
      <c r="A8" s="84" t="s">
        <v>232</v>
      </c>
      <c r="B8" s="2">
        <v>129191</v>
      </c>
      <c r="C8" s="2">
        <v>353.95</v>
      </c>
      <c r="D8" s="2">
        <v>15020</v>
      </c>
      <c r="E8" s="227">
        <v>74.616025166543295</v>
      </c>
      <c r="G8" s="108"/>
    </row>
    <row r="9" spans="1:7" x14ac:dyDescent="0.2">
      <c r="A9" s="16" t="s">
        <v>955</v>
      </c>
      <c r="G9" s="108"/>
    </row>
    <row r="10" spans="1:7" x14ac:dyDescent="0.2">
      <c r="G10" s="108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H11"/>
  <sheetViews>
    <sheetView workbookViewId="0"/>
  </sheetViews>
  <sheetFormatPr baseColWidth="10" defaultColWidth="11.42578125" defaultRowHeight="12.75" x14ac:dyDescent="0.2"/>
  <cols>
    <col min="1" max="1" width="13.140625" style="4" customWidth="1"/>
    <col min="2" max="7" width="11.28515625" style="4" customWidth="1"/>
    <col min="8" max="16384" width="11.42578125" style="4"/>
  </cols>
  <sheetData>
    <row r="1" spans="1:8" ht="15.75" customHeight="1" x14ac:dyDescent="0.2">
      <c r="A1" s="18" t="s">
        <v>987</v>
      </c>
    </row>
    <row r="3" spans="1:8" ht="37.5" customHeight="1" x14ac:dyDescent="0.2">
      <c r="A3" s="10"/>
      <c r="B3" s="12" t="s">
        <v>53</v>
      </c>
      <c r="C3" s="12" t="s">
        <v>43</v>
      </c>
      <c r="D3" s="12" t="s">
        <v>54</v>
      </c>
      <c r="E3" s="63" t="s">
        <v>35</v>
      </c>
      <c r="F3" s="12" t="s">
        <v>52</v>
      </c>
      <c r="G3" s="12" t="s">
        <v>36</v>
      </c>
    </row>
    <row r="4" spans="1:8" ht="15" customHeight="1" x14ac:dyDescent="0.2">
      <c r="A4" s="110" t="s">
        <v>582</v>
      </c>
      <c r="B4" s="180">
        <f t="shared" ref="B4:G4" si="0">SUM(B5:B6)</f>
        <v>18161</v>
      </c>
      <c r="C4" s="180">
        <f t="shared" si="0"/>
        <v>10800</v>
      </c>
      <c r="D4" s="180">
        <f t="shared" si="0"/>
        <v>15820</v>
      </c>
      <c r="E4" s="180">
        <f t="shared" si="0"/>
        <v>28966</v>
      </c>
      <c r="F4" s="180">
        <f t="shared" si="0"/>
        <v>28164</v>
      </c>
      <c r="G4" s="180">
        <f t="shared" si="0"/>
        <v>23253</v>
      </c>
      <c r="H4" s="21"/>
    </row>
    <row r="5" spans="1:8" ht="15" customHeight="1" x14ac:dyDescent="0.2">
      <c r="A5" s="13" t="s">
        <v>382</v>
      </c>
      <c r="B5" s="14">
        <v>14673</v>
      </c>
      <c r="C5" s="14">
        <v>10798</v>
      </c>
      <c r="D5" s="14">
        <v>13396</v>
      </c>
      <c r="E5" s="14">
        <v>23314</v>
      </c>
      <c r="F5" s="14">
        <v>25698</v>
      </c>
      <c r="G5" s="14">
        <v>20719</v>
      </c>
    </row>
    <row r="6" spans="1:8" ht="15" customHeight="1" x14ac:dyDescent="0.2">
      <c r="A6" s="3" t="s">
        <v>383</v>
      </c>
      <c r="B6" s="2">
        <v>3488</v>
      </c>
      <c r="C6" s="72">
        <v>2</v>
      </c>
      <c r="D6" s="72">
        <v>2424</v>
      </c>
      <c r="E6" s="2">
        <v>5652</v>
      </c>
      <c r="F6" s="2">
        <v>2466</v>
      </c>
      <c r="G6" s="2">
        <v>2534</v>
      </c>
    </row>
    <row r="7" spans="1:8" x14ac:dyDescent="0.2">
      <c r="A7" s="16" t="s">
        <v>955</v>
      </c>
    </row>
    <row r="9" spans="1:8" x14ac:dyDescent="0.2">
      <c r="A9" s="137"/>
      <c r="B9" s="137"/>
      <c r="C9" s="137"/>
      <c r="E9" s="137"/>
    </row>
    <row r="10" spans="1:8" x14ac:dyDescent="0.2">
      <c r="A10" s="137"/>
      <c r="B10" s="137"/>
      <c r="C10" s="137"/>
      <c r="E10" s="137"/>
    </row>
    <row r="11" spans="1:8" x14ac:dyDescent="0.2">
      <c r="E11" s="137"/>
    </row>
  </sheetData>
  <phoneticPr fontId="0" type="noConversion"/>
  <pageMargins left="0.39370078740157483" right="0.39370078740157483" top="0.59055118110236227" bottom="0.59055118110236227" header="0" footer="0"/>
  <pageSetup paperSize="9" scale="9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P105"/>
  <sheetViews>
    <sheetView zoomScale="80" zoomScaleNormal="80" workbookViewId="0"/>
  </sheetViews>
  <sheetFormatPr baseColWidth="10" defaultColWidth="11.42578125" defaultRowHeight="12.75" x14ac:dyDescent="0.2"/>
  <cols>
    <col min="1" max="1" width="44.42578125" style="6" customWidth="1"/>
    <col min="2" max="5" width="8.7109375" style="6" customWidth="1"/>
    <col min="6" max="6" width="9.7109375" style="6" customWidth="1"/>
    <col min="7" max="14" width="8.7109375" style="6" customWidth="1"/>
    <col min="15" max="15" width="10.5703125" style="6" customWidth="1"/>
    <col min="16" max="16384" width="11.42578125" style="6"/>
  </cols>
  <sheetData>
    <row r="1" spans="1:16" ht="15.75" customHeight="1" x14ac:dyDescent="0.2">
      <c r="A1" s="7" t="s">
        <v>968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 x14ac:dyDescent="0.2">
      <c r="B2" s="180"/>
      <c r="C2" s="180"/>
      <c r="D2" s="180"/>
      <c r="E2" s="180"/>
      <c r="F2" s="2"/>
      <c r="G2" s="180"/>
      <c r="H2" s="180"/>
      <c r="I2" s="180"/>
      <c r="J2" s="180"/>
      <c r="K2" s="180"/>
      <c r="L2" s="180"/>
      <c r="M2" s="180"/>
      <c r="N2" s="180"/>
      <c r="O2" s="180"/>
    </row>
    <row r="3" spans="1:16" ht="31.15" customHeight="1" x14ac:dyDescent="0.2">
      <c r="A3" s="10"/>
      <c r="B3" s="11" t="s">
        <v>135</v>
      </c>
      <c r="C3" s="11" t="s">
        <v>706</v>
      </c>
      <c r="D3" s="11" t="s">
        <v>188</v>
      </c>
      <c r="E3" s="11" t="s">
        <v>218</v>
      </c>
      <c r="F3" s="11" t="s">
        <v>707</v>
      </c>
      <c r="G3" s="11" t="s">
        <v>151</v>
      </c>
      <c r="H3" s="11" t="s">
        <v>190</v>
      </c>
      <c r="I3" s="11" t="s">
        <v>827</v>
      </c>
      <c r="J3" s="11" t="s">
        <v>708</v>
      </c>
      <c r="K3" s="11" t="s">
        <v>709</v>
      </c>
      <c r="L3" s="11" t="s">
        <v>583</v>
      </c>
      <c r="M3" s="11" t="s">
        <v>710</v>
      </c>
      <c r="N3" s="11" t="s">
        <v>238</v>
      </c>
      <c r="O3" s="12" t="s">
        <v>270</v>
      </c>
    </row>
    <row r="4" spans="1:16" ht="14.25" customHeight="1" x14ac:dyDescent="0.2">
      <c r="A4" s="236" t="s">
        <v>582</v>
      </c>
      <c r="B4" s="237">
        <f t="shared" ref="B4:O4" si="0">SUM(B6:B81)</f>
        <v>24910</v>
      </c>
      <c r="C4" s="237">
        <f t="shared" si="0"/>
        <v>108341</v>
      </c>
      <c r="D4" s="237">
        <f t="shared" si="0"/>
        <v>27072</v>
      </c>
      <c r="E4" s="237">
        <f t="shared" si="0"/>
        <v>17185</v>
      </c>
      <c r="F4" s="237">
        <f t="shared" si="0"/>
        <v>24270</v>
      </c>
      <c r="G4" s="237">
        <f t="shared" si="0"/>
        <v>16101</v>
      </c>
      <c r="H4" s="237">
        <f t="shared" si="0"/>
        <v>11238</v>
      </c>
      <c r="I4" s="237">
        <f t="shared" si="0"/>
        <v>19576</v>
      </c>
      <c r="J4" s="237">
        <f t="shared" si="0"/>
        <v>15726</v>
      </c>
      <c r="K4" s="237">
        <f t="shared" si="0"/>
        <v>7152</v>
      </c>
      <c r="L4" s="237">
        <f t="shared" si="0"/>
        <v>4880</v>
      </c>
      <c r="M4" s="237">
        <f t="shared" si="0"/>
        <v>11600</v>
      </c>
      <c r="N4" s="237">
        <f t="shared" si="0"/>
        <v>25907</v>
      </c>
      <c r="O4" s="237">
        <f t="shared" si="0"/>
        <v>174294</v>
      </c>
      <c r="P4" s="2"/>
    </row>
    <row r="5" spans="1:16" ht="14.25" customHeight="1" x14ac:dyDescent="0.2">
      <c r="A5" s="52" t="s">
        <v>271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6" ht="14.25" customHeight="1" x14ac:dyDescent="0.2">
      <c r="A6" s="3" t="s">
        <v>124</v>
      </c>
      <c r="B6" s="105">
        <v>854</v>
      </c>
      <c r="C6" s="105">
        <v>3384</v>
      </c>
      <c r="D6" s="105">
        <v>846</v>
      </c>
      <c r="E6" s="105">
        <v>533</v>
      </c>
      <c r="F6" s="105">
        <v>743</v>
      </c>
      <c r="G6" s="105">
        <v>520</v>
      </c>
      <c r="H6" s="105">
        <v>293</v>
      </c>
      <c r="I6" s="105">
        <v>702</v>
      </c>
      <c r="J6" s="105">
        <v>430</v>
      </c>
      <c r="K6" s="105">
        <v>206</v>
      </c>
      <c r="L6" s="105">
        <v>78</v>
      </c>
      <c r="M6" s="105">
        <v>377</v>
      </c>
      <c r="N6" s="105">
        <v>863</v>
      </c>
      <c r="O6" s="105">
        <v>5496</v>
      </c>
      <c r="P6" s="2"/>
    </row>
    <row r="7" spans="1:16" ht="14.25" customHeight="1" x14ac:dyDescent="0.2">
      <c r="A7" s="13" t="s">
        <v>137</v>
      </c>
      <c r="B7" s="104">
        <v>419</v>
      </c>
      <c r="C7" s="104">
        <v>2902</v>
      </c>
      <c r="D7" s="104">
        <v>419</v>
      </c>
      <c r="E7" s="104">
        <v>281</v>
      </c>
      <c r="F7" s="104">
        <v>364</v>
      </c>
      <c r="G7" s="104">
        <v>250</v>
      </c>
      <c r="H7" s="104">
        <v>233</v>
      </c>
      <c r="I7" s="104">
        <v>274</v>
      </c>
      <c r="J7" s="104">
        <v>254</v>
      </c>
      <c r="K7" s="104">
        <v>75</v>
      </c>
      <c r="L7" s="104">
        <v>33</v>
      </c>
      <c r="M7" s="104">
        <v>169</v>
      </c>
      <c r="N7" s="104">
        <v>419</v>
      </c>
      <c r="O7" s="104">
        <v>3823</v>
      </c>
      <c r="P7" s="2"/>
    </row>
    <row r="8" spans="1:16" ht="14.25" customHeight="1" x14ac:dyDescent="0.2">
      <c r="A8" s="3" t="s">
        <v>138</v>
      </c>
      <c r="B8" s="105">
        <v>402</v>
      </c>
      <c r="C8" s="105">
        <v>2251</v>
      </c>
      <c r="D8" s="105">
        <v>399</v>
      </c>
      <c r="E8" s="105">
        <v>240</v>
      </c>
      <c r="F8" s="105">
        <v>337</v>
      </c>
      <c r="G8" s="105">
        <v>214</v>
      </c>
      <c r="H8" s="105">
        <v>138</v>
      </c>
      <c r="I8" s="105">
        <v>379</v>
      </c>
      <c r="J8" s="105">
        <v>227</v>
      </c>
      <c r="K8" s="105">
        <v>95</v>
      </c>
      <c r="L8" s="105">
        <v>54</v>
      </c>
      <c r="M8" s="105">
        <v>171</v>
      </c>
      <c r="N8" s="105">
        <v>401</v>
      </c>
      <c r="O8" s="105">
        <v>3247</v>
      </c>
      <c r="P8" s="2"/>
    </row>
    <row r="9" spans="1:16" ht="14.25" customHeight="1" x14ac:dyDescent="0.2">
      <c r="A9" s="13" t="s">
        <v>139</v>
      </c>
      <c r="B9" s="104">
        <v>739</v>
      </c>
      <c r="C9" s="104">
        <v>3834</v>
      </c>
      <c r="D9" s="104">
        <v>740</v>
      </c>
      <c r="E9" s="104">
        <v>496</v>
      </c>
      <c r="F9" s="104">
        <v>659</v>
      </c>
      <c r="G9" s="104">
        <v>519</v>
      </c>
      <c r="H9" s="104">
        <v>253</v>
      </c>
      <c r="I9" s="104">
        <v>732</v>
      </c>
      <c r="J9" s="104">
        <v>604</v>
      </c>
      <c r="K9" s="104">
        <v>158</v>
      </c>
      <c r="L9" s="104">
        <v>102</v>
      </c>
      <c r="M9" s="104">
        <v>402</v>
      </c>
      <c r="N9" s="104">
        <v>757</v>
      </c>
      <c r="O9" s="104">
        <v>5865</v>
      </c>
      <c r="P9" s="2"/>
    </row>
    <row r="10" spans="1:16" ht="14.25" customHeight="1" x14ac:dyDescent="0.2">
      <c r="A10" s="3" t="s">
        <v>127</v>
      </c>
      <c r="B10" s="105">
        <v>0</v>
      </c>
      <c r="C10" s="105">
        <v>14</v>
      </c>
      <c r="D10" s="105">
        <v>0</v>
      </c>
      <c r="E10" s="105">
        <v>0</v>
      </c>
      <c r="F10" s="105">
        <v>0</v>
      </c>
      <c r="G10" s="105">
        <v>0</v>
      </c>
      <c r="H10" s="105">
        <v>173</v>
      </c>
      <c r="I10" s="105">
        <v>0</v>
      </c>
      <c r="J10" s="105">
        <v>0</v>
      </c>
      <c r="K10" s="105">
        <v>1</v>
      </c>
      <c r="L10" s="105">
        <v>2</v>
      </c>
      <c r="M10" s="105">
        <v>0</v>
      </c>
      <c r="N10" s="105">
        <v>0</v>
      </c>
      <c r="O10" s="105">
        <v>181</v>
      </c>
      <c r="P10" s="2"/>
    </row>
    <row r="11" spans="1:16" ht="14.25" customHeight="1" x14ac:dyDescent="0.2">
      <c r="A11" s="13" t="s">
        <v>140</v>
      </c>
      <c r="B11" s="104">
        <v>370</v>
      </c>
      <c r="C11" s="104">
        <v>2869</v>
      </c>
      <c r="D11" s="104">
        <v>370</v>
      </c>
      <c r="E11" s="104">
        <v>263</v>
      </c>
      <c r="F11" s="104">
        <v>347</v>
      </c>
      <c r="G11" s="104">
        <v>243</v>
      </c>
      <c r="H11" s="104">
        <v>105</v>
      </c>
      <c r="I11" s="104">
        <v>321</v>
      </c>
      <c r="J11" s="104">
        <v>187</v>
      </c>
      <c r="K11" s="104">
        <v>29</v>
      </c>
      <c r="L11" s="104">
        <v>36</v>
      </c>
      <c r="M11" s="104">
        <v>233</v>
      </c>
      <c r="N11" s="104">
        <v>369</v>
      </c>
      <c r="O11" s="104">
        <v>3666</v>
      </c>
      <c r="P11" s="2"/>
    </row>
    <row r="12" spans="1:16" ht="14.25" customHeight="1" x14ac:dyDescent="0.2">
      <c r="A12" s="3" t="s">
        <v>125</v>
      </c>
      <c r="B12" s="105">
        <v>661</v>
      </c>
      <c r="C12" s="105">
        <v>2948</v>
      </c>
      <c r="D12" s="105">
        <v>658</v>
      </c>
      <c r="E12" s="105">
        <v>425</v>
      </c>
      <c r="F12" s="105">
        <v>633</v>
      </c>
      <c r="G12" s="105">
        <v>467</v>
      </c>
      <c r="H12" s="105">
        <v>205</v>
      </c>
      <c r="I12" s="105">
        <v>740</v>
      </c>
      <c r="J12" s="105">
        <v>478</v>
      </c>
      <c r="K12" s="105">
        <v>70</v>
      </c>
      <c r="L12" s="105">
        <v>61</v>
      </c>
      <c r="M12" s="105">
        <v>377</v>
      </c>
      <c r="N12" s="105">
        <v>657</v>
      </c>
      <c r="O12" s="105">
        <v>4781</v>
      </c>
    </row>
    <row r="13" spans="1:16" ht="14.25" customHeight="1" x14ac:dyDescent="0.2">
      <c r="A13" s="13" t="s">
        <v>183</v>
      </c>
      <c r="B13" s="104">
        <v>416</v>
      </c>
      <c r="C13" s="104">
        <v>2509</v>
      </c>
      <c r="D13" s="104">
        <v>415</v>
      </c>
      <c r="E13" s="104">
        <v>275</v>
      </c>
      <c r="F13" s="104">
        <v>349</v>
      </c>
      <c r="G13" s="104">
        <v>272</v>
      </c>
      <c r="H13" s="104">
        <v>177</v>
      </c>
      <c r="I13" s="104">
        <v>357</v>
      </c>
      <c r="J13" s="104">
        <v>313</v>
      </c>
      <c r="K13" s="104">
        <v>23</v>
      </c>
      <c r="L13" s="104">
        <v>26</v>
      </c>
      <c r="M13" s="104">
        <v>206</v>
      </c>
      <c r="N13" s="104">
        <v>416</v>
      </c>
      <c r="O13" s="104">
        <v>3538</v>
      </c>
    </row>
    <row r="14" spans="1:16" ht="14.25" customHeight="1" x14ac:dyDescent="0.2">
      <c r="A14" s="3" t="s">
        <v>141</v>
      </c>
      <c r="B14" s="105">
        <v>770</v>
      </c>
      <c r="C14" s="105">
        <v>2661</v>
      </c>
      <c r="D14" s="105">
        <v>771</v>
      </c>
      <c r="E14" s="105">
        <v>479</v>
      </c>
      <c r="F14" s="105">
        <v>628</v>
      </c>
      <c r="G14" s="105">
        <v>504</v>
      </c>
      <c r="H14" s="105">
        <v>188</v>
      </c>
      <c r="I14" s="105">
        <v>522</v>
      </c>
      <c r="J14" s="105">
        <v>570</v>
      </c>
      <c r="K14" s="105">
        <v>83</v>
      </c>
      <c r="L14" s="105">
        <v>47</v>
      </c>
      <c r="M14" s="105">
        <v>335</v>
      </c>
      <c r="N14" s="105">
        <v>780</v>
      </c>
      <c r="O14" s="105">
        <v>4474</v>
      </c>
    </row>
    <row r="15" spans="1:16" ht="14.25" customHeight="1" x14ac:dyDescent="0.2">
      <c r="A15" s="13" t="s">
        <v>572</v>
      </c>
      <c r="B15" s="104">
        <v>147</v>
      </c>
      <c r="C15" s="104">
        <v>881</v>
      </c>
      <c r="D15" s="104">
        <v>147</v>
      </c>
      <c r="E15" s="104">
        <v>96</v>
      </c>
      <c r="F15" s="104">
        <v>123</v>
      </c>
      <c r="G15" s="104">
        <v>84</v>
      </c>
      <c r="H15" s="104">
        <v>85</v>
      </c>
      <c r="I15" s="104">
        <v>92</v>
      </c>
      <c r="J15" s="104">
        <v>125</v>
      </c>
      <c r="K15" s="104">
        <v>9</v>
      </c>
      <c r="L15" s="104">
        <v>26</v>
      </c>
      <c r="M15" s="104">
        <v>50</v>
      </c>
      <c r="N15" s="104">
        <v>147</v>
      </c>
      <c r="O15" s="104">
        <v>1256</v>
      </c>
    </row>
    <row r="16" spans="1:16" ht="14.25" customHeight="1" x14ac:dyDescent="0.2">
      <c r="A16" s="3" t="s">
        <v>351</v>
      </c>
      <c r="B16" s="105">
        <v>284</v>
      </c>
      <c r="C16" s="105">
        <v>1052</v>
      </c>
      <c r="D16" s="105">
        <v>280</v>
      </c>
      <c r="E16" s="105">
        <v>174</v>
      </c>
      <c r="F16" s="105">
        <v>248</v>
      </c>
      <c r="G16" s="105">
        <v>157</v>
      </c>
      <c r="H16" s="105">
        <v>104</v>
      </c>
      <c r="I16" s="105">
        <v>204</v>
      </c>
      <c r="J16" s="105">
        <v>161</v>
      </c>
      <c r="K16" s="105">
        <v>16</v>
      </c>
      <c r="L16" s="105">
        <v>21</v>
      </c>
      <c r="M16" s="105">
        <v>98</v>
      </c>
      <c r="N16" s="105">
        <v>281</v>
      </c>
      <c r="O16" s="105">
        <v>1652</v>
      </c>
    </row>
    <row r="17" spans="1:15" ht="14.25" customHeight="1" x14ac:dyDescent="0.2">
      <c r="A17" s="13" t="s">
        <v>277</v>
      </c>
      <c r="B17" s="104">
        <v>357</v>
      </c>
      <c r="C17" s="104">
        <v>1468</v>
      </c>
      <c r="D17" s="104">
        <v>357</v>
      </c>
      <c r="E17" s="104">
        <v>231</v>
      </c>
      <c r="F17" s="104">
        <v>304</v>
      </c>
      <c r="G17" s="104">
        <v>267</v>
      </c>
      <c r="H17" s="104">
        <v>205</v>
      </c>
      <c r="I17" s="104">
        <v>316</v>
      </c>
      <c r="J17" s="104">
        <v>255</v>
      </c>
      <c r="K17" s="104">
        <v>43</v>
      </c>
      <c r="L17" s="104">
        <v>47</v>
      </c>
      <c r="M17" s="104">
        <v>221</v>
      </c>
      <c r="N17" s="104">
        <v>357</v>
      </c>
      <c r="O17" s="104">
        <v>2606</v>
      </c>
    </row>
    <row r="18" spans="1:15" ht="14.25" customHeight="1" x14ac:dyDescent="0.2">
      <c r="A18" s="3" t="s">
        <v>819</v>
      </c>
      <c r="B18" s="105">
        <v>68</v>
      </c>
      <c r="C18" s="105">
        <v>284</v>
      </c>
      <c r="D18" s="105">
        <v>51</v>
      </c>
      <c r="E18" s="105">
        <v>49</v>
      </c>
      <c r="F18" s="105">
        <v>47</v>
      </c>
      <c r="G18" s="105">
        <v>28</v>
      </c>
      <c r="H18" s="105">
        <v>18</v>
      </c>
      <c r="I18" s="105">
        <v>22</v>
      </c>
      <c r="J18" s="105">
        <v>28</v>
      </c>
      <c r="K18" s="39">
        <v>5</v>
      </c>
      <c r="L18" s="105">
        <v>5</v>
      </c>
      <c r="M18" s="105">
        <v>42</v>
      </c>
      <c r="N18" s="105">
        <v>51</v>
      </c>
      <c r="O18" s="105">
        <v>400</v>
      </c>
    </row>
    <row r="19" spans="1:15" ht="14.25" customHeight="1" x14ac:dyDescent="0.2">
      <c r="A19" s="13" t="s">
        <v>98</v>
      </c>
      <c r="B19" s="104">
        <v>821</v>
      </c>
      <c r="C19" s="104">
        <v>3542</v>
      </c>
      <c r="D19" s="104">
        <v>821</v>
      </c>
      <c r="E19" s="104">
        <v>506</v>
      </c>
      <c r="F19" s="104">
        <v>721</v>
      </c>
      <c r="G19" s="104">
        <v>511</v>
      </c>
      <c r="H19" s="104">
        <v>131</v>
      </c>
      <c r="I19" s="104">
        <v>777</v>
      </c>
      <c r="J19" s="104">
        <v>609</v>
      </c>
      <c r="K19" s="104">
        <v>85</v>
      </c>
      <c r="L19" s="104">
        <v>89</v>
      </c>
      <c r="M19" s="104">
        <v>355</v>
      </c>
      <c r="N19" s="104">
        <v>821</v>
      </c>
      <c r="O19" s="104">
        <v>5535</v>
      </c>
    </row>
    <row r="20" spans="1:15" ht="14.25" customHeight="1" x14ac:dyDescent="0.2">
      <c r="A20" s="3" t="s">
        <v>142</v>
      </c>
      <c r="B20" s="105">
        <v>452</v>
      </c>
      <c r="C20" s="105">
        <v>2643</v>
      </c>
      <c r="D20" s="105">
        <v>452</v>
      </c>
      <c r="E20" s="105">
        <v>302</v>
      </c>
      <c r="F20" s="105">
        <v>402</v>
      </c>
      <c r="G20" s="105">
        <v>261</v>
      </c>
      <c r="H20" s="105">
        <v>174</v>
      </c>
      <c r="I20" s="105">
        <v>338</v>
      </c>
      <c r="J20" s="105">
        <v>231</v>
      </c>
      <c r="K20" s="39">
        <v>78</v>
      </c>
      <c r="L20" s="105">
        <v>64</v>
      </c>
      <c r="M20" s="105">
        <v>207</v>
      </c>
      <c r="N20" s="105">
        <v>466</v>
      </c>
      <c r="O20" s="105">
        <v>3754</v>
      </c>
    </row>
    <row r="21" spans="1:15" ht="14.25" customHeight="1" x14ac:dyDescent="0.2">
      <c r="A21" s="13" t="s">
        <v>95</v>
      </c>
      <c r="B21" s="104">
        <v>287</v>
      </c>
      <c r="C21" s="104">
        <v>1858</v>
      </c>
      <c r="D21" s="104">
        <v>286</v>
      </c>
      <c r="E21" s="104">
        <v>199</v>
      </c>
      <c r="F21" s="104">
        <v>274</v>
      </c>
      <c r="G21" s="104">
        <v>186</v>
      </c>
      <c r="H21" s="104">
        <v>95</v>
      </c>
      <c r="I21" s="104">
        <v>354</v>
      </c>
      <c r="J21" s="104">
        <v>131</v>
      </c>
      <c r="K21" s="104">
        <v>47</v>
      </c>
      <c r="L21" s="104">
        <v>46</v>
      </c>
      <c r="M21" s="104">
        <v>115</v>
      </c>
      <c r="N21" s="104">
        <v>298</v>
      </c>
      <c r="O21" s="104">
        <v>2604</v>
      </c>
    </row>
    <row r="22" spans="1:15" ht="14.25" customHeight="1" x14ac:dyDescent="0.2">
      <c r="A22" s="3" t="s">
        <v>143</v>
      </c>
      <c r="B22" s="105">
        <v>832</v>
      </c>
      <c r="C22" s="105">
        <v>3365</v>
      </c>
      <c r="D22" s="105">
        <v>831</v>
      </c>
      <c r="E22" s="105">
        <v>570</v>
      </c>
      <c r="F22" s="105">
        <v>726</v>
      </c>
      <c r="G22" s="105">
        <v>517</v>
      </c>
      <c r="H22" s="105">
        <v>175</v>
      </c>
      <c r="I22" s="105">
        <v>701</v>
      </c>
      <c r="J22" s="105">
        <v>448</v>
      </c>
      <c r="K22" s="105">
        <v>78</v>
      </c>
      <c r="L22" s="105">
        <v>60</v>
      </c>
      <c r="M22" s="105">
        <v>314</v>
      </c>
      <c r="N22" s="105">
        <v>834</v>
      </c>
      <c r="O22" s="105">
        <v>5248</v>
      </c>
    </row>
    <row r="23" spans="1:15" ht="14.25" customHeight="1" x14ac:dyDescent="0.2">
      <c r="A23" s="13" t="s">
        <v>144</v>
      </c>
      <c r="B23" s="104">
        <v>0</v>
      </c>
      <c r="C23" s="104">
        <v>1651</v>
      </c>
      <c r="D23" s="104">
        <v>0</v>
      </c>
      <c r="E23" s="104">
        <v>2</v>
      </c>
      <c r="F23" s="104">
        <v>4</v>
      </c>
      <c r="G23" s="104">
        <v>0</v>
      </c>
      <c r="H23" s="104">
        <v>62</v>
      </c>
      <c r="I23" s="104">
        <v>62</v>
      </c>
      <c r="J23" s="104">
        <v>0</v>
      </c>
      <c r="K23" s="104">
        <v>26</v>
      </c>
      <c r="L23" s="104">
        <v>14</v>
      </c>
      <c r="M23" s="104">
        <v>0</v>
      </c>
      <c r="N23" s="104">
        <v>0</v>
      </c>
      <c r="O23" s="104">
        <v>1731</v>
      </c>
    </row>
    <row r="24" spans="1:15" ht="14.25" customHeight="1" x14ac:dyDescent="0.2">
      <c r="A24" s="3" t="s">
        <v>352</v>
      </c>
      <c r="B24" s="105">
        <v>1</v>
      </c>
      <c r="C24" s="105">
        <v>2434</v>
      </c>
      <c r="D24" s="105">
        <v>1</v>
      </c>
      <c r="E24" s="105">
        <v>2</v>
      </c>
      <c r="F24" s="105">
        <v>16</v>
      </c>
      <c r="G24" s="105">
        <v>16</v>
      </c>
      <c r="H24" s="105">
        <v>133</v>
      </c>
      <c r="I24" s="105">
        <v>21</v>
      </c>
      <c r="J24" s="105">
        <v>1</v>
      </c>
      <c r="K24" s="105">
        <v>42</v>
      </c>
      <c r="L24" s="105">
        <v>22</v>
      </c>
      <c r="M24" s="105">
        <v>18</v>
      </c>
      <c r="N24" s="105">
        <v>0</v>
      </c>
      <c r="O24" s="105">
        <v>2605</v>
      </c>
    </row>
    <row r="25" spans="1:15" ht="14.25" customHeight="1" x14ac:dyDescent="0.2">
      <c r="A25" s="13" t="s">
        <v>219</v>
      </c>
      <c r="B25" s="104">
        <v>1266</v>
      </c>
      <c r="C25" s="104">
        <v>2925</v>
      </c>
      <c r="D25" s="104">
        <v>1267</v>
      </c>
      <c r="E25" s="104">
        <v>777</v>
      </c>
      <c r="F25" s="104">
        <v>1084</v>
      </c>
      <c r="G25" s="104">
        <v>706</v>
      </c>
      <c r="H25" s="104">
        <v>214</v>
      </c>
      <c r="I25" s="104">
        <v>939</v>
      </c>
      <c r="J25" s="104">
        <v>684</v>
      </c>
      <c r="K25" s="104">
        <v>168</v>
      </c>
      <c r="L25" s="104">
        <v>120</v>
      </c>
      <c r="M25" s="104">
        <v>457</v>
      </c>
      <c r="N25" s="104">
        <v>1277</v>
      </c>
      <c r="O25" s="104">
        <v>5668</v>
      </c>
    </row>
    <row r="26" spans="1:15" ht="14.25" customHeight="1" x14ac:dyDescent="0.2">
      <c r="A26" s="3" t="s">
        <v>145</v>
      </c>
      <c r="B26" s="105">
        <v>757</v>
      </c>
      <c r="C26" s="105">
        <v>2618</v>
      </c>
      <c r="D26" s="105">
        <v>752</v>
      </c>
      <c r="E26" s="105">
        <v>505</v>
      </c>
      <c r="F26" s="105">
        <v>656</v>
      </c>
      <c r="G26" s="105">
        <v>492</v>
      </c>
      <c r="H26" s="105">
        <v>148</v>
      </c>
      <c r="I26" s="105">
        <v>467</v>
      </c>
      <c r="J26" s="105">
        <v>368</v>
      </c>
      <c r="K26" s="105">
        <v>95</v>
      </c>
      <c r="L26" s="105">
        <v>91</v>
      </c>
      <c r="M26" s="105">
        <v>347</v>
      </c>
      <c r="N26" s="105">
        <v>771</v>
      </c>
      <c r="O26" s="105">
        <v>4334</v>
      </c>
    </row>
    <row r="27" spans="1:15" ht="14.25" customHeight="1" x14ac:dyDescent="0.2">
      <c r="A27" s="13" t="s">
        <v>262</v>
      </c>
      <c r="B27" s="104">
        <v>300</v>
      </c>
      <c r="C27" s="104">
        <v>1293</v>
      </c>
      <c r="D27" s="104">
        <v>301</v>
      </c>
      <c r="E27" s="104">
        <v>209</v>
      </c>
      <c r="F27" s="104">
        <v>240</v>
      </c>
      <c r="G27" s="104">
        <v>230</v>
      </c>
      <c r="H27" s="104">
        <v>84</v>
      </c>
      <c r="I27" s="104">
        <v>243</v>
      </c>
      <c r="J27" s="104">
        <v>219</v>
      </c>
      <c r="K27" s="104">
        <v>63</v>
      </c>
      <c r="L27" s="104">
        <v>52</v>
      </c>
      <c r="M27" s="104">
        <v>138</v>
      </c>
      <c r="N27" s="104">
        <v>320</v>
      </c>
      <c r="O27" s="104">
        <v>2120</v>
      </c>
    </row>
    <row r="28" spans="1:15" ht="14.25" customHeight="1" x14ac:dyDescent="0.2">
      <c r="A28" s="3" t="s">
        <v>816</v>
      </c>
      <c r="B28" s="105">
        <v>0</v>
      </c>
      <c r="C28" s="105">
        <v>18</v>
      </c>
      <c r="D28" s="105">
        <v>0</v>
      </c>
      <c r="E28" s="105">
        <v>0</v>
      </c>
      <c r="F28" s="105">
        <v>0</v>
      </c>
      <c r="G28" s="105">
        <v>0</v>
      </c>
      <c r="H28" s="105">
        <v>1</v>
      </c>
      <c r="I28" s="105">
        <v>0</v>
      </c>
      <c r="J28" s="105">
        <v>0</v>
      </c>
      <c r="K28" s="105">
        <v>0</v>
      </c>
      <c r="L28" s="105">
        <v>0</v>
      </c>
      <c r="M28" s="105">
        <v>0</v>
      </c>
      <c r="N28" s="105">
        <v>0</v>
      </c>
      <c r="O28" s="105">
        <v>19</v>
      </c>
    </row>
    <row r="29" spans="1:15" ht="14.25" customHeight="1" x14ac:dyDescent="0.2">
      <c r="A29" s="13" t="s">
        <v>97</v>
      </c>
      <c r="B29" s="104">
        <v>9</v>
      </c>
      <c r="C29" s="104">
        <v>83</v>
      </c>
      <c r="D29" s="104">
        <v>9</v>
      </c>
      <c r="E29" s="104">
        <v>6</v>
      </c>
      <c r="F29" s="104">
        <v>8</v>
      </c>
      <c r="G29" s="104">
        <v>5</v>
      </c>
      <c r="H29" s="104">
        <v>2</v>
      </c>
      <c r="I29" s="104">
        <v>3</v>
      </c>
      <c r="J29" s="104">
        <v>3</v>
      </c>
      <c r="K29" s="47">
        <v>2</v>
      </c>
      <c r="L29" s="47">
        <v>0</v>
      </c>
      <c r="M29" s="47">
        <v>5</v>
      </c>
      <c r="N29" s="104">
        <v>9</v>
      </c>
      <c r="O29" s="104">
        <v>101</v>
      </c>
    </row>
    <row r="30" spans="1:15" ht="14.25" customHeight="1" x14ac:dyDescent="0.2">
      <c r="A30" s="3" t="s">
        <v>94</v>
      </c>
      <c r="B30" s="105">
        <v>15</v>
      </c>
      <c r="C30" s="105">
        <v>111</v>
      </c>
      <c r="D30" s="105">
        <v>15</v>
      </c>
      <c r="E30" s="105">
        <v>12</v>
      </c>
      <c r="F30" s="105">
        <v>13</v>
      </c>
      <c r="G30" s="105">
        <v>14</v>
      </c>
      <c r="H30" s="105">
        <v>8</v>
      </c>
      <c r="I30" s="105">
        <v>9</v>
      </c>
      <c r="J30" s="105">
        <v>13</v>
      </c>
      <c r="K30" s="39">
        <v>3</v>
      </c>
      <c r="L30" s="105">
        <v>1</v>
      </c>
      <c r="M30" s="39">
        <v>7</v>
      </c>
      <c r="N30" s="105">
        <v>15</v>
      </c>
      <c r="O30" s="105">
        <v>162</v>
      </c>
    </row>
    <row r="31" spans="1:15" ht="14.25" customHeight="1" x14ac:dyDescent="0.2">
      <c r="A31" s="13" t="s">
        <v>221</v>
      </c>
      <c r="B31" s="104">
        <v>17</v>
      </c>
      <c r="C31" s="104">
        <v>140</v>
      </c>
      <c r="D31" s="104">
        <v>17</v>
      </c>
      <c r="E31" s="104">
        <v>6</v>
      </c>
      <c r="F31" s="104">
        <v>14</v>
      </c>
      <c r="G31" s="104">
        <v>13</v>
      </c>
      <c r="H31" s="104">
        <v>11</v>
      </c>
      <c r="I31" s="104">
        <v>7</v>
      </c>
      <c r="J31" s="104">
        <v>14</v>
      </c>
      <c r="K31" s="47">
        <v>0</v>
      </c>
      <c r="L31" s="104">
        <v>0</v>
      </c>
      <c r="M31" s="47">
        <v>6</v>
      </c>
      <c r="N31" s="104">
        <v>17</v>
      </c>
      <c r="O31" s="104">
        <v>178</v>
      </c>
    </row>
    <row r="32" spans="1:15" ht="14.25" customHeight="1" x14ac:dyDescent="0.2">
      <c r="A32" s="3" t="s">
        <v>96</v>
      </c>
      <c r="B32" s="105">
        <v>11</v>
      </c>
      <c r="C32" s="105">
        <v>101</v>
      </c>
      <c r="D32" s="105">
        <v>11</v>
      </c>
      <c r="E32" s="105">
        <v>4</v>
      </c>
      <c r="F32" s="105">
        <v>6</v>
      </c>
      <c r="G32" s="105">
        <v>6</v>
      </c>
      <c r="H32" s="105">
        <v>6</v>
      </c>
      <c r="I32" s="105">
        <v>6</v>
      </c>
      <c r="J32" s="105">
        <v>14</v>
      </c>
      <c r="K32" s="39">
        <v>0</v>
      </c>
      <c r="L32" s="105">
        <v>0</v>
      </c>
      <c r="M32" s="105">
        <v>12</v>
      </c>
      <c r="N32" s="105">
        <v>11</v>
      </c>
      <c r="O32" s="105">
        <v>142</v>
      </c>
    </row>
    <row r="33" spans="1:15" ht="14.25" customHeight="1" x14ac:dyDescent="0.2">
      <c r="A33" s="13" t="s">
        <v>314</v>
      </c>
      <c r="B33" s="104">
        <v>387</v>
      </c>
      <c r="C33" s="104">
        <v>2400</v>
      </c>
      <c r="D33" s="104">
        <v>387</v>
      </c>
      <c r="E33" s="104">
        <v>262</v>
      </c>
      <c r="F33" s="104">
        <v>351</v>
      </c>
      <c r="G33" s="104">
        <v>224</v>
      </c>
      <c r="H33" s="104">
        <v>144</v>
      </c>
      <c r="I33" s="104">
        <v>284</v>
      </c>
      <c r="J33" s="104">
        <v>268</v>
      </c>
      <c r="K33" s="104">
        <v>30</v>
      </c>
      <c r="L33" s="104">
        <v>42</v>
      </c>
      <c r="M33" s="104">
        <v>137</v>
      </c>
      <c r="N33" s="104">
        <v>386</v>
      </c>
      <c r="O33" s="104">
        <v>3350</v>
      </c>
    </row>
    <row r="34" spans="1:15" ht="14.25" customHeight="1" x14ac:dyDescent="0.2">
      <c r="A34" s="3" t="s">
        <v>146</v>
      </c>
      <c r="B34" s="105">
        <v>432</v>
      </c>
      <c r="C34" s="105">
        <v>2236</v>
      </c>
      <c r="D34" s="105">
        <v>432</v>
      </c>
      <c r="E34" s="105">
        <v>285</v>
      </c>
      <c r="F34" s="105">
        <v>392</v>
      </c>
      <c r="G34" s="105">
        <v>276</v>
      </c>
      <c r="H34" s="105">
        <v>228</v>
      </c>
      <c r="I34" s="105">
        <v>306</v>
      </c>
      <c r="J34" s="105">
        <v>322</v>
      </c>
      <c r="K34" s="105">
        <v>40</v>
      </c>
      <c r="L34" s="105">
        <v>50</v>
      </c>
      <c r="M34" s="105">
        <v>217</v>
      </c>
      <c r="N34" s="105">
        <v>439</v>
      </c>
      <c r="O34" s="105">
        <v>3334</v>
      </c>
    </row>
    <row r="35" spans="1:15" ht="14.25" customHeight="1" x14ac:dyDescent="0.2">
      <c r="A35" s="13" t="s">
        <v>711</v>
      </c>
      <c r="B35" s="104">
        <v>628</v>
      </c>
      <c r="C35" s="104">
        <v>2297</v>
      </c>
      <c r="D35" s="104">
        <v>628</v>
      </c>
      <c r="E35" s="104">
        <v>393</v>
      </c>
      <c r="F35" s="104">
        <v>572</v>
      </c>
      <c r="G35" s="104">
        <v>383</v>
      </c>
      <c r="H35" s="104">
        <v>129</v>
      </c>
      <c r="I35" s="104">
        <v>423</v>
      </c>
      <c r="J35" s="104">
        <v>311</v>
      </c>
      <c r="K35" s="104">
        <v>46</v>
      </c>
      <c r="L35" s="104">
        <v>44</v>
      </c>
      <c r="M35" s="104">
        <v>275</v>
      </c>
      <c r="N35" s="104">
        <v>631</v>
      </c>
      <c r="O35" s="104">
        <v>3662</v>
      </c>
    </row>
    <row r="36" spans="1:15" ht="14.25" customHeight="1" x14ac:dyDescent="0.2">
      <c r="A36" s="3" t="s">
        <v>147</v>
      </c>
      <c r="B36" s="105">
        <v>403</v>
      </c>
      <c r="C36" s="105">
        <v>1941</v>
      </c>
      <c r="D36" s="105">
        <v>403</v>
      </c>
      <c r="E36" s="105">
        <v>272</v>
      </c>
      <c r="F36" s="105">
        <v>353</v>
      </c>
      <c r="G36" s="105">
        <v>303</v>
      </c>
      <c r="H36" s="105">
        <v>104</v>
      </c>
      <c r="I36" s="105">
        <v>266</v>
      </c>
      <c r="J36" s="105">
        <v>212</v>
      </c>
      <c r="K36" s="105">
        <v>40</v>
      </c>
      <c r="L36" s="105">
        <v>33</v>
      </c>
      <c r="M36" s="105">
        <v>179</v>
      </c>
      <c r="N36" s="105">
        <v>417</v>
      </c>
      <c r="O36" s="105">
        <v>2833</v>
      </c>
    </row>
    <row r="37" spans="1:15" ht="14.25" customHeight="1" x14ac:dyDescent="0.2">
      <c r="A37" s="13" t="s">
        <v>817</v>
      </c>
      <c r="B37" s="104">
        <v>151</v>
      </c>
      <c r="C37" s="104">
        <v>1152</v>
      </c>
      <c r="D37" s="104">
        <v>152</v>
      </c>
      <c r="E37" s="104">
        <v>109</v>
      </c>
      <c r="F37" s="104">
        <v>135</v>
      </c>
      <c r="G37" s="104">
        <v>100</v>
      </c>
      <c r="H37" s="104">
        <v>71</v>
      </c>
      <c r="I37" s="104">
        <v>202</v>
      </c>
      <c r="J37" s="104">
        <v>113</v>
      </c>
      <c r="K37" s="104">
        <v>18</v>
      </c>
      <c r="L37" s="104">
        <v>19</v>
      </c>
      <c r="M37" s="104">
        <v>87</v>
      </c>
      <c r="N37" s="104">
        <v>158</v>
      </c>
      <c r="O37" s="104">
        <v>1630</v>
      </c>
    </row>
    <row r="38" spans="1:15" ht="14.25" customHeight="1" x14ac:dyDescent="0.2">
      <c r="A38" s="3" t="s">
        <v>353</v>
      </c>
      <c r="B38" s="105">
        <v>420</v>
      </c>
      <c r="C38" s="105">
        <v>2413</v>
      </c>
      <c r="D38" s="105">
        <v>418</v>
      </c>
      <c r="E38" s="105">
        <v>253</v>
      </c>
      <c r="F38" s="105">
        <v>354</v>
      </c>
      <c r="G38" s="105">
        <v>275</v>
      </c>
      <c r="H38" s="105">
        <v>92</v>
      </c>
      <c r="I38" s="105">
        <v>430</v>
      </c>
      <c r="J38" s="105">
        <v>310</v>
      </c>
      <c r="K38" s="105">
        <v>35</v>
      </c>
      <c r="L38" s="105">
        <v>37</v>
      </c>
      <c r="M38" s="105">
        <v>236</v>
      </c>
      <c r="N38" s="105">
        <v>419</v>
      </c>
      <c r="O38" s="105">
        <v>3492</v>
      </c>
    </row>
    <row r="39" spans="1:15" ht="14.25" customHeight="1" x14ac:dyDescent="0.2">
      <c r="A39" s="13" t="s">
        <v>148</v>
      </c>
      <c r="B39" s="104">
        <v>653</v>
      </c>
      <c r="C39" s="104">
        <v>3073</v>
      </c>
      <c r="D39" s="104">
        <v>652</v>
      </c>
      <c r="E39" s="104">
        <v>386</v>
      </c>
      <c r="F39" s="104">
        <v>568</v>
      </c>
      <c r="G39" s="104">
        <v>381</v>
      </c>
      <c r="H39" s="104">
        <v>214</v>
      </c>
      <c r="I39" s="104">
        <v>504</v>
      </c>
      <c r="J39" s="104">
        <v>343</v>
      </c>
      <c r="K39" s="104">
        <v>93</v>
      </c>
      <c r="L39" s="104">
        <v>40</v>
      </c>
      <c r="M39" s="104">
        <v>261</v>
      </c>
      <c r="N39" s="104">
        <v>652</v>
      </c>
      <c r="O39" s="104">
        <v>4577</v>
      </c>
    </row>
    <row r="40" spans="1:15" ht="14.25" customHeight="1" x14ac:dyDescent="0.2">
      <c r="A40" s="3" t="s">
        <v>818</v>
      </c>
      <c r="B40" s="105">
        <v>392</v>
      </c>
      <c r="C40" s="105">
        <v>1670</v>
      </c>
      <c r="D40" s="105">
        <v>392</v>
      </c>
      <c r="E40" s="105">
        <v>271</v>
      </c>
      <c r="F40" s="105">
        <v>355</v>
      </c>
      <c r="G40" s="105">
        <v>241</v>
      </c>
      <c r="H40" s="105">
        <v>125</v>
      </c>
      <c r="I40" s="105">
        <v>410</v>
      </c>
      <c r="J40" s="105">
        <v>285</v>
      </c>
      <c r="K40" s="105">
        <v>96</v>
      </c>
      <c r="L40" s="105">
        <v>39</v>
      </c>
      <c r="M40" s="105">
        <v>166</v>
      </c>
      <c r="N40" s="105">
        <v>396</v>
      </c>
      <c r="O40" s="105">
        <v>2732</v>
      </c>
    </row>
    <row r="41" spans="1:15" ht="14.25" customHeight="1" x14ac:dyDescent="0.2">
      <c r="A41" s="13" t="s">
        <v>149</v>
      </c>
      <c r="B41" s="104">
        <v>823</v>
      </c>
      <c r="C41" s="104">
        <v>4814</v>
      </c>
      <c r="D41" s="104">
        <v>823</v>
      </c>
      <c r="E41" s="104">
        <v>590</v>
      </c>
      <c r="F41" s="104">
        <v>759</v>
      </c>
      <c r="G41" s="104">
        <v>543</v>
      </c>
      <c r="H41" s="104">
        <v>239</v>
      </c>
      <c r="I41" s="104">
        <v>754</v>
      </c>
      <c r="J41" s="104">
        <v>528</v>
      </c>
      <c r="K41" s="104">
        <v>151</v>
      </c>
      <c r="L41" s="104">
        <v>85</v>
      </c>
      <c r="M41" s="104">
        <v>449</v>
      </c>
      <c r="N41" s="104">
        <v>832</v>
      </c>
      <c r="O41" s="104">
        <v>6916</v>
      </c>
    </row>
    <row r="42" spans="1:15" ht="14.25" customHeight="1" x14ac:dyDescent="0.2">
      <c r="A42" s="3" t="s">
        <v>278</v>
      </c>
      <c r="B42" s="105">
        <v>691</v>
      </c>
      <c r="C42" s="105">
        <v>3692</v>
      </c>
      <c r="D42" s="105">
        <v>692</v>
      </c>
      <c r="E42" s="105">
        <v>475</v>
      </c>
      <c r="F42" s="105">
        <v>612</v>
      </c>
      <c r="G42" s="105">
        <v>487</v>
      </c>
      <c r="H42" s="105">
        <v>221</v>
      </c>
      <c r="I42" s="105">
        <v>658</v>
      </c>
      <c r="J42" s="105">
        <v>528</v>
      </c>
      <c r="K42" s="105">
        <v>97</v>
      </c>
      <c r="L42" s="105">
        <v>62</v>
      </c>
      <c r="M42" s="105">
        <v>460</v>
      </c>
      <c r="N42" s="105">
        <v>689</v>
      </c>
      <c r="O42" s="105">
        <v>5592</v>
      </c>
    </row>
    <row r="43" spans="1:15" ht="14.25" customHeight="1" x14ac:dyDescent="0.2">
      <c r="A43" s="15" t="s">
        <v>150</v>
      </c>
      <c r="B43" s="104">
        <v>168</v>
      </c>
      <c r="C43" s="104">
        <v>1355</v>
      </c>
      <c r="D43" s="104">
        <v>168</v>
      </c>
      <c r="E43" s="104">
        <v>119</v>
      </c>
      <c r="F43" s="104">
        <v>166</v>
      </c>
      <c r="G43" s="104">
        <v>99</v>
      </c>
      <c r="H43" s="104">
        <v>54</v>
      </c>
      <c r="I43" s="104">
        <v>146</v>
      </c>
      <c r="J43" s="104">
        <v>124</v>
      </c>
      <c r="K43" s="104">
        <v>11</v>
      </c>
      <c r="L43" s="104">
        <v>12</v>
      </c>
      <c r="M43" s="104">
        <v>79</v>
      </c>
      <c r="N43" s="104">
        <v>168</v>
      </c>
      <c r="O43" s="104">
        <v>1776</v>
      </c>
    </row>
    <row r="44" spans="1:15" ht="14.25" customHeight="1" x14ac:dyDescent="0.2">
      <c r="A44" s="3" t="s">
        <v>308</v>
      </c>
      <c r="B44" s="105">
        <v>782</v>
      </c>
      <c r="C44" s="105">
        <v>3528</v>
      </c>
      <c r="D44" s="105">
        <v>781</v>
      </c>
      <c r="E44" s="105">
        <v>517</v>
      </c>
      <c r="F44" s="105">
        <v>680</v>
      </c>
      <c r="G44" s="105">
        <v>498</v>
      </c>
      <c r="H44" s="105">
        <v>257</v>
      </c>
      <c r="I44" s="105">
        <v>611</v>
      </c>
      <c r="J44" s="105">
        <v>445</v>
      </c>
      <c r="K44" s="105">
        <v>74</v>
      </c>
      <c r="L44" s="105">
        <v>67</v>
      </c>
      <c r="M44" s="105">
        <v>418</v>
      </c>
      <c r="N44" s="105">
        <v>801</v>
      </c>
      <c r="O44" s="105">
        <v>5452</v>
      </c>
    </row>
    <row r="45" spans="1:15" ht="14.25" customHeight="1" x14ac:dyDescent="0.2">
      <c r="A45" s="13" t="s">
        <v>263</v>
      </c>
      <c r="B45" s="104">
        <v>843</v>
      </c>
      <c r="C45" s="104">
        <v>3951</v>
      </c>
      <c r="D45" s="104">
        <v>838</v>
      </c>
      <c r="E45" s="104">
        <v>554</v>
      </c>
      <c r="F45" s="104">
        <v>772</v>
      </c>
      <c r="G45" s="104">
        <v>586</v>
      </c>
      <c r="H45" s="104">
        <v>402</v>
      </c>
      <c r="I45" s="104">
        <v>867</v>
      </c>
      <c r="J45" s="104">
        <v>558</v>
      </c>
      <c r="K45" s="104">
        <v>99</v>
      </c>
      <c r="L45" s="104">
        <v>111</v>
      </c>
      <c r="M45" s="104">
        <v>352</v>
      </c>
      <c r="N45" s="104">
        <v>855</v>
      </c>
      <c r="O45" s="104">
        <v>6157</v>
      </c>
    </row>
    <row r="46" spans="1:15" ht="14.25" customHeight="1" x14ac:dyDescent="0.2">
      <c r="A46" s="3" t="s">
        <v>264</v>
      </c>
      <c r="B46" s="105">
        <v>137</v>
      </c>
      <c r="C46" s="105">
        <v>753</v>
      </c>
      <c r="D46" s="105">
        <v>137</v>
      </c>
      <c r="E46" s="105">
        <v>98</v>
      </c>
      <c r="F46" s="105">
        <v>123</v>
      </c>
      <c r="G46" s="105">
        <v>97</v>
      </c>
      <c r="H46" s="105">
        <v>100</v>
      </c>
      <c r="I46" s="105">
        <v>95</v>
      </c>
      <c r="J46" s="105">
        <v>92</v>
      </c>
      <c r="K46" s="105">
        <v>27</v>
      </c>
      <c r="L46" s="105">
        <v>26</v>
      </c>
      <c r="M46" s="105">
        <v>66</v>
      </c>
      <c r="N46" s="105">
        <v>138</v>
      </c>
      <c r="O46" s="105">
        <v>1123</v>
      </c>
    </row>
    <row r="47" spans="1:15" ht="14.25" customHeight="1" x14ac:dyDescent="0.2">
      <c r="A47" s="13" t="s">
        <v>571</v>
      </c>
      <c r="B47" s="104">
        <v>388</v>
      </c>
      <c r="C47" s="104">
        <v>1821</v>
      </c>
      <c r="D47" s="104">
        <v>391</v>
      </c>
      <c r="E47" s="104">
        <v>268</v>
      </c>
      <c r="F47" s="104">
        <v>350</v>
      </c>
      <c r="G47" s="104">
        <v>289</v>
      </c>
      <c r="H47" s="104">
        <v>149</v>
      </c>
      <c r="I47" s="104">
        <v>361</v>
      </c>
      <c r="J47" s="104">
        <v>258</v>
      </c>
      <c r="K47" s="104">
        <v>36</v>
      </c>
      <c r="L47" s="104">
        <v>43</v>
      </c>
      <c r="M47" s="104">
        <v>193</v>
      </c>
      <c r="N47" s="104">
        <v>408</v>
      </c>
      <c r="O47" s="104">
        <v>2826</v>
      </c>
    </row>
    <row r="48" spans="1:15" ht="14.25" customHeight="1" x14ac:dyDescent="0.2">
      <c r="A48" s="3" t="s">
        <v>69</v>
      </c>
      <c r="B48" s="105">
        <v>161</v>
      </c>
      <c r="C48" s="105">
        <v>714</v>
      </c>
      <c r="D48" s="105">
        <v>161</v>
      </c>
      <c r="E48" s="105">
        <v>107</v>
      </c>
      <c r="F48" s="105">
        <v>141</v>
      </c>
      <c r="G48" s="105">
        <v>104</v>
      </c>
      <c r="H48" s="105">
        <v>44</v>
      </c>
      <c r="I48" s="105">
        <v>61</v>
      </c>
      <c r="J48" s="105">
        <v>75</v>
      </c>
      <c r="K48" s="105">
        <v>13</v>
      </c>
      <c r="L48" s="105">
        <v>20</v>
      </c>
      <c r="M48" s="105">
        <v>40</v>
      </c>
      <c r="N48" s="105">
        <v>161</v>
      </c>
      <c r="O48" s="105">
        <v>996</v>
      </c>
    </row>
    <row r="49" spans="1:15" ht="14.25" customHeight="1" x14ac:dyDescent="0.2">
      <c r="A49" s="13" t="s">
        <v>354</v>
      </c>
      <c r="B49" s="104">
        <v>195</v>
      </c>
      <c r="C49" s="104">
        <v>974</v>
      </c>
      <c r="D49" s="104">
        <v>195</v>
      </c>
      <c r="E49" s="104">
        <v>116</v>
      </c>
      <c r="F49" s="104">
        <v>155</v>
      </c>
      <c r="G49" s="104">
        <v>138</v>
      </c>
      <c r="H49" s="104">
        <v>77</v>
      </c>
      <c r="I49" s="104">
        <v>191</v>
      </c>
      <c r="J49" s="104">
        <v>201</v>
      </c>
      <c r="K49" s="47">
        <v>16</v>
      </c>
      <c r="L49" s="104">
        <v>7</v>
      </c>
      <c r="M49" s="104">
        <v>92</v>
      </c>
      <c r="N49" s="104">
        <v>194</v>
      </c>
      <c r="O49" s="104">
        <v>1494</v>
      </c>
    </row>
    <row r="50" spans="1:15" ht="14.25" customHeight="1" x14ac:dyDescent="0.2">
      <c r="A50" s="3" t="s">
        <v>265</v>
      </c>
      <c r="B50" s="105">
        <v>22</v>
      </c>
      <c r="C50" s="105">
        <v>102</v>
      </c>
      <c r="D50" s="105">
        <v>22</v>
      </c>
      <c r="E50" s="105">
        <v>16</v>
      </c>
      <c r="F50" s="105">
        <v>19</v>
      </c>
      <c r="G50" s="105">
        <v>11</v>
      </c>
      <c r="H50" s="105">
        <v>19</v>
      </c>
      <c r="I50" s="105">
        <v>10</v>
      </c>
      <c r="J50" s="105">
        <v>16</v>
      </c>
      <c r="K50" s="105">
        <v>0</v>
      </c>
      <c r="L50" s="105">
        <v>0</v>
      </c>
      <c r="M50" s="105">
        <v>6</v>
      </c>
      <c r="N50" s="105">
        <v>22</v>
      </c>
      <c r="O50" s="105">
        <v>151</v>
      </c>
    </row>
    <row r="51" spans="1:15" ht="14.25" customHeight="1" x14ac:dyDescent="0.2">
      <c r="A51" s="13" t="s">
        <v>266</v>
      </c>
      <c r="B51" s="104">
        <v>20</v>
      </c>
      <c r="C51" s="104">
        <v>87</v>
      </c>
      <c r="D51" s="104">
        <v>18</v>
      </c>
      <c r="E51" s="104">
        <v>9</v>
      </c>
      <c r="F51" s="104">
        <v>14</v>
      </c>
      <c r="G51" s="104">
        <v>9</v>
      </c>
      <c r="H51" s="104">
        <v>16</v>
      </c>
      <c r="I51" s="104">
        <v>9</v>
      </c>
      <c r="J51" s="47">
        <v>6</v>
      </c>
      <c r="K51" s="47">
        <v>0</v>
      </c>
      <c r="L51" s="104">
        <v>0</v>
      </c>
      <c r="M51" s="104">
        <v>4</v>
      </c>
      <c r="N51" s="104">
        <v>18</v>
      </c>
      <c r="O51" s="104">
        <v>127</v>
      </c>
    </row>
    <row r="52" spans="1:15" ht="14.25" customHeight="1" x14ac:dyDescent="0.2">
      <c r="A52" s="3" t="s">
        <v>267</v>
      </c>
      <c r="B52" s="105">
        <v>32</v>
      </c>
      <c r="C52" s="105">
        <v>147</v>
      </c>
      <c r="D52" s="105">
        <v>32</v>
      </c>
      <c r="E52" s="105">
        <v>16</v>
      </c>
      <c r="F52" s="105">
        <v>26</v>
      </c>
      <c r="G52" s="105">
        <v>10</v>
      </c>
      <c r="H52" s="105">
        <v>19</v>
      </c>
      <c r="I52" s="105">
        <v>17</v>
      </c>
      <c r="J52" s="105">
        <v>17</v>
      </c>
      <c r="K52" s="105">
        <v>1</v>
      </c>
      <c r="L52" s="105">
        <v>2</v>
      </c>
      <c r="M52" s="105">
        <v>16</v>
      </c>
      <c r="N52" s="105">
        <v>32</v>
      </c>
      <c r="O52" s="105">
        <v>217</v>
      </c>
    </row>
    <row r="53" spans="1:15" ht="14.25" customHeight="1" x14ac:dyDescent="0.2">
      <c r="A53" s="13" t="s">
        <v>268</v>
      </c>
      <c r="B53" s="104">
        <v>20</v>
      </c>
      <c r="C53" s="104">
        <v>271</v>
      </c>
      <c r="D53" s="104">
        <v>20</v>
      </c>
      <c r="E53" s="104">
        <v>16</v>
      </c>
      <c r="F53" s="104">
        <v>19</v>
      </c>
      <c r="G53" s="104">
        <v>12</v>
      </c>
      <c r="H53" s="104">
        <v>7</v>
      </c>
      <c r="I53" s="104">
        <v>14</v>
      </c>
      <c r="J53" s="104">
        <v>10</v>
      </c>
      <c r="K53" s="104">
        <v>0</v>
      </c>
      <c r="L53" s="104">
        <v>6</v>
      </c>
      <c r="M53" s="104">
        <v>13</v>
      </c>
      <c r="N53" s="104">
        <v>23</v>
      </c>
      <c r="O53" s="104">
        <v>317</v>
      </c>
    </row>
    <row r="54" spans="1:15" ht="14.25" customHeight="1" x14ac:dyDescent="0.2">
      <c r="A54" s="3" t="s">
        <v>217</v>
      </c>
      <c r="B54" s="105">
        <v>60</v>
      </c>
      <c r="C54" s="105">
        <v>462</v>
      </c>
      <c r="D54" s="105">
        <v>60</v>
      </c>
      <c r="E54" s="105">
        <v>38</v>
      </c>
      <c r="F54" s="105">
        <v>53</v>
      </c>
      <c r="G54" s="105">
        <v>49</v>
      </c>
      <c r="H54" s="105">
        <v>42</v>
      </c>
      <c r="I54" s="105">
        <v>37</v>
      </c>
      <c r="J54" s="105">
        <v>42</v>
      </c>
      <c r="K54" s="105">
        <v>2</v>
      </c>
      <c r="L54" s="105">
        <v>6</v>
      </c>
      <c r="M54" s="105">
        <v>30</v>
      </c>
      <c r="N54" s="105">
        <v>60</v>
      </c>
      <c r="O54" s="105">
        <v>626</v>
      </c>
    </row>
    <row r="55" spans="1:15" ht="14.25" customHeight="1" x14ac:dyDescent="0.2">
      <c r="A55" s="13" t="s">
        <v>588</v>
      </c>
      <c r="B55" s="104">
        <v>749</v>
      </c>
      <c r="C55" s="104">
        <v>4705</v>
      </c>
      <c r="D55" s="104">
        <v>750</v>
      </c>
      <c r="E55" s="104">
        <v>534</v>
      </c>
      <c r="F55" s="104">
        <v>685</v>
      </c>
      <c r="G55" s="104">
        <v>501</v>
      </c>
      <c r="H55" s="104">
        <v>374</v>
      </c>
      <c r="I55" s="104">
        <v>731</v>
      </c>
      <c r="J55" s="104">
        <v>500</v>
      </c>
      <c r="K55" s="47">
        <v>116</v>
      </c>
      <c r="L55" s="104">
        <v>105</v>
      </c>
      <c r="M55" s="104">
        <v>401</v>
      </c>
      <c r="N55" s="104">
        <v>800</v>
      </c>
      <c r="O55" s="104">
        <v>6742</v>
      </c>
    </row>
    <row r="56" spans="1:15" ht="14.25" customHeight="1" x14ac:dyDescent="0.2">
      <c r="A56" s="3" t="s">
        <v>820</v>
      </c>
      <c r="B56" s="105">
        <v>500</v>
      </c>
      <c r="C56" s="105">
        <v>2955</v>
      </c>
      <c r="D56" s="105">
        <v>500</v>
      </c>
      <c r="E56" s="105">
        <v>297</v>
      </c>
      <c r="F56" s="105">
        <v>429</v>
      </c>
      <c r="G56" s="105">
        <v>309</v>
      </c>
      <c r="H56" s="105">
        <v>178</v>
      </c>
      <c r="I56" s="105">
        <v>457</v>
      </c>
      <c r="J56" s="105">
        <v>293</v>
      </c>
      <c r="K56" s="105">
        <v>54</v>
      </c>
      <c r="L56" s="105">
        <v>45</v>
      </c>
      <c r="M56" s="105">
        <v>167</v>
      </c>
      <c r="N56" s="105">
        <v>504</v>
      </c>
      <c r="O56" s="105">
        <v>4195</v>
      </c>
    </row>
    <row r="57" spans="1:15" ht="14.25" customHeight="1" x14ac:dyDescent="0.2">
      <c r="A57" s="13" t="s">
        <v>618</v>
      </c>
      <c r="B57" s="104">
        <v>0</v>
      </c>
      <c r="C57" s="104">
        <v>3</v>
      </c>
      <c r="D57" s="104">
        <v>0</v>
      </c>
      <c r="E57" s="104">
        <v>0</v>
      </c>
      <c r="F57" s="104">
        <v>0</v>
      </c>
      <c r="G57" s="104">
        <v>0</v>
      </c>
      <c r="H57" s="104">
        <v>2</v>
      </c>
      <c r="I57" s="104">
        <v>0</v>
      </c>
      <c r="J57" s="104">
        <v>0</v>
      </c>
      <c r="K57" s="104">
        <v>0</v>
      </c>
      <c r="L57" s="104">
        <v>0</v>
      </c>
      <c r="M57" s="104">
        <v>3</v>
      </c>
      <c r="N57" s="104">
        <v>0</v>
      </c>
      <c r="O57" s="104">
        <v>6</v>
      </c>
    </row>
    <row r="58" spans="1:15" ht="14.25" customHeight="1" x14ac:dyDescent="0.2">
      <c r="A58" s="3" t="s">
        <v>311</v>
      </c>
      <c r="B58" s="105">
        <v>0</v>
      </c>
      <c r="C58" s="105">
        <v>1409</v>
      </c>
      <c r="D58" s="39">
        <v>0</v>
      </c>
      <c r="E58" s="39">
        <v>1</v>
      </c>
      <c r="F58" s="39">
        <v>16</v>
      </c>
      <c r="G58" s="39">
        <v>0</v>
      </c>
      <c r="H58" s="105">
        <v>56</v>
      </c>
      <c r="I58" s="105">
        <v>36</v>
      </c>
      <c r="J58" s="39">
        <v>1</v>
      </c>
      <c r="K58" s="39">
        <v>29</v>
      </c>
      <c r="L58" s="39">
        <v>26</v>
      </c>
      <c r="M58" s="39">
        <v>3</v>
      </c>
      <c r="N58" s="39">
        <v>0</v>
      </c>
      <c r="O58" s="105">
        <v>1491</v>
      </c>
    </row>
    <row r="59" spans="1:15" ht="14.25" customHeight="1" x14ac:dyDescent="0.2">
      <c r="A59" s="13" t="s">
        <v>333</v>
      </c>
      <c r="B59" s="104">
        <v>227</v>
      </c>
      <c r="C59" s="104">
        <v>1357</v>
      </c>
      <c r="D59" s="104">
        <v>225</v>
      </c>
      <c r="E59" s="104">
        <v>142</v>
      </c>
      <c r="F59" s="104">
        <v>229</v>
      </c>
      <c r="G59" s="104">
        <v>159</v>
      </c>
      <c r="H59" s="104">
        <v>97</v>
      </c>
      <c r="I59" s="104">
        <v>346</v>
      </c>
      <c r="J59" s="104">
        <v>149</v>
      </c>
      <c r="K59" s="104">
        <v>28</v>
      </c>
      <c r="L59" s="104">
        <v>21</v>
      </c>
      <c r="M59" s="104">
        <v>124</v>
      </c>
      <c r="N59" s="104">
        <v>228</v>
      </c>
      <c r="O59" s="104">
        <v>2140</v>
      </c>
    </row>
    <row r="60" spans="1:15" ht="14.25" customHeight="1" x14ac:dyDescent="0.2">
      <c r="A60" s="84" t="s">
        <v>272</v>
      </c>
      <c r="B60" s="105"/>
      <c r="C60" s="105"/>
      <c r="D60" s="39"/>
      <c r="E60" s="39"/>
      <c r="F60" s="39"/>
      <c r="G60" s="39"/>
      <c r="H60" s="105"/>
      <c r="I60" s="105"/>
      <c r="J60" s="39"/>
      <c r="K60" s="39"/>
      <c r="L60" s="39"/>
      <c r="M60" s="39"/>
      <c r="N60" s="39"/>
      <c r="O60" s="105"/>
    </row>
    <row r="61" spans="1:15" ht="15" customHeight="1" x14ac:dyDescent="0.2">
      <c r="A61" s="13" t="s">
        <v>179</v>
      </c>
      <c r="B61" s="104">
        <v>1387</v>
      </c>
      <c r="C61" s="104">
        <v>21</v>
      </c>
      <c r="D61" s="104">
        <v>1387</v>
      </c>
      <c r="E61" s="104">
        <v>873</v>
      </c>
      <c r="F61" s="104">
        <v>1273</v>
      </c>
      <c r="G61" s="104">
        <v>697</v>
      </c>
      <c r="H61" s="104">
        <v>225</v>
      </c>
      <c r="I61" s="104">
        <v>471</v>
      </c>
      <c r="J61" s="104">
        <v>487</v>
      </c>
      <c r="K61" s="47">
        <v>1</v>
      </c>
      <c r="L61" s="104">
        <v>9</v>
      </c>
      <c r="M61" s="104">
        <v>228</v>
      </c>
      <c r="N61" s="104">
        <v>1387</v>
      </c>
      <c r="O61" s="104">
        <v>1985</v>
      </c>
    </row>
    <row r="62" spans="1:15" ht="15" customHeight="1" x14ac:dyDescent="0.2">
      <c r="A62" s="3" t="s">
        <v>590</v>
      </c>
      <c r="B62" s="105">
        <v>51</v>
      </c>
      <c r="C62" s="105">
        <v>207</v>
      </c>
      <c r="D62" s="39">
        <v>699</v>
      </c>
      <c r="E62" s="39">
        <v>219</v>
      </c>
      <c r="F62" s="39">
        <v>504</v>
      </c>
      <c r="G62" s="39">
        <v>24</v>
      </c>
      <c r="H62" s="105">
        <v>150</v>
      </c>
      <c r="I62" s="105">
        <v>25</v>
      </c>
      <c r="J62" s="39">
        <v>22</v>
      </c>
      <c r="K62" s="39">
        <v>90</v>
      </c>
      <c r="L62" s="39">
        <v>225</v>
      </c>
      <c r="M62" s="39">
        <v>263</v>
      </c>
      <c r="N62" s="39">
        <v>183</v>
      </c>
      <c r="O62" s="105">
        <v>1302</v>
      </c>
    </row>
    <row r="63" spans="1:15" ht="15" customHeight="1" x14ac:dyDescent="0.2">
      <c r="A63" s="15" t="s">
        <v>682</v>
      </c>
      <c r="B63" s="104">
        <v>0</v>
      </c>
      <c r="C63" s="104">
        <v>33</v>
      </c>
      <c r="D63" s="104">
        <v>34</v>
      </c>
      <c r="E63" s="104">
        <v>0</v>
      </c>
      <c r="F63" s="104">
        <v>90</v>
      </c>
      <c r="G63" s="104">
        <v>44</v>
      </c>
      <c r="H63" s="104">
        <v>522</v>
      </c>
      <c r="I63" s="104">
        <v>35</v>
      </c>
      <c r="J63" s="104">
        <v>0</v>
      </c>
      <c r="K63" s="104">
        <v>876</v>
      </c>
      <c r="L63" s="104">
        <v>252</v>
      </c>
      <c r="M63" s="104">
        <v>0</v>
      </c>
      <c r="N63" s="104">
        <v>138</v>
      </c>
      <c r="O63" s="104">
        <v>1195</v>
      </c>
    </row>
    <row r="64" spans="1:15" ht="15" customHeight="1" x14ac:dyDescent="0.2">
      <c r="A64" s="9" t="s">
        <v>612</v>
      </c>
      <c r="B64" s="105">
        <v>6</v>
      </c>
      <c r="C64" s="105">
        <v>1157</v>
      </c>
      <c r="D64" s="105">
        <v>365</v>
      </c>
      <c r="E64" s="105">
        <v>229</v>
      </c>
      <c r="F64" s="105">
        <v>322</v>
      </c>
      <c r="G64" s="105">
        <v>11</v>
      </c>
      <c r="H64" s="105">
        <v>41</v>
      </c>
      <c r="I64" s="105">
        <v>16</v>
      </c>
      <c r="J64" s="105">
        <v>16</v>
      </c>
      <c r="K64" s="105">
        <v>208</v>
      </c>
      <c r="L64" s="105">
        <v>345</v>
      </c>
      <c r="M64" s="39">
        <v>7</v>
      </c>
      <c r="N64" s="105">
        <v>5</v>
      </c>
      <c r="O64" s="105">
        <v>1619</v>
      </c>
    </row>
    <row r="65" spans="1:15" ht="15" customHeight="1" x14ac:dyDescent="0.2">
      <c r="A65" s="15" t="s">
        <v>613</v>
      </c>
      <c r="B65" s="47">
        <v>57</v>
      </c>
      <c r="C65" s="47">
        <v>722</v>
      </c>
      <c r="D65" s="47">
        <v>798</v>
      </c>
      <c r="E65" s="47">
        <v>242</v>
      </c>
      <c r="F65" s="47">
        <v>692</v>
      </c>
      <c r="G65" s="47">
        <v>46</v>
      </c>
      <c r="H65" s="47">
        <v>247</v>
      </c>
      <c r="I65" s="47">
        <v>44</v>
      </c>
      <c r="J65" s="47">
        <v>35</v>
      </c>
      <c r="K65" s="47">
        <v>248</v>
      </c>
      <c r="L65" s="47">
        <v>544</v>
      </c>
      <c r="M65" s="47">
        <v>362</v>
      </c>
      <c r="N65" s="47">
        <v>214</v>
      </c>
      <c r="O65" s="47">
        <v>1025</v>
      </c>
    </row>
    <row r="66" spans="1:15" ht="15" customHeight="1" x14ac:dyDescent="0.2">
      <c r="A66" s="9" t="s">
        <v>815</v>
      </c>
      <c r="B66" s="105">
        <v>0</v>
      </c>
      <c r="C66" s="105">
        <v>25</v>
      </c>
      <c r="D66" s="105">
        <v>16</v>
      </c>
      <c r="E66" s="105">
        <v>2</v>
      </c>
      <c r="F66" s="105">
        <v>11</v>
      </c>
      <c r="G66" s="105">
        <v>1</v>
      </c>
      <c r="H66" s="105">
        <v>111</v>
      </c>
      <c r="I66" s="105">
        <v>6</v>
      </c>
      <c r="J66" s="105">
        <v>3</v>
      </c>
      <c r="K66" s="105">
        <v>406</v>
      </c>
      <c r="L66" s="105">
        <v>12</v>
      </c>
      <c r="M66" s="105">
        <v>6</v>
      </c>
      <c r="N66" s="105">
        <v>16</v>
      </c>
      <c r="O66" s="105">
        <v>532</v>
      </c>
    </row>
    <row r="67" spans="1:15" ht="15" customHeight="1" x14ac:dyDescent="0.2">
      <c r="A67" s="15" t="s">
        <v>614</v>
      </c>
      <c r="B67" s="47">
        <v>0</v>
      </c>
      <c r="C67" s="104">
        <v>79</v>
      </c>
      <c r="D67" s="47">
        <v>0</v>
      </c>
      <c r="E67" s="47">
        <v>0</v>
      </c>
      <c r="F67" s="47">
        <v>0</v>
      </c>
      <c r="G67" s="47">
        <v>0</v>
      </c>
      <c r="H67" s="104">
        <v>1</v>
      </c>
      <c r="I67" s="104">
        <v>0</v>
      </c>
      <c r="J67" s="47">
        <v>0</v>
      </c>
      <c r="K67" s="104">
        <v>0</v>
      </c>
      <c r="L67" s="104">
        <v>0</v>
      </c>
      <c r="M67" s="47">
        <v>0</v>
      </c>
      <c r="N67" s="47">
        <v>0</v>
      </c>
      <c r="O67" s="104">
        <v>79</v>
      </c>
    </row>
    <row r="68" spans="1:15" ht="15" customHeight="1" x14ac:dyDescent="0.2">
      <c r="A68" s="9" t="s">
        <v>617</v>
      </c>
      <c r="B68" s="105">
        <v>9</v>
      </c>
      <c r="C68" s="105">
        <v>2041</v>
      </c>
      <c r="D68" s="105">
        <v>364</v>
      </c>
      <c r="E68" s="105">
        <v>314</v>
      </c>
      <c r="F68" s="105">
        <v>320</v>
      </c>
      <c r="G68" s="105">
        <v>40</v>
      </c>
      <c r="H68" s="105">
        <v>314</v>
      </c>
      <c r="I68" s="105">
        <v>40</v>
      </c>
      <c r="J68" s="39">
        <v>20</v>
      </c>
      <c r="K68" s="105">
        <v>248</v>
      </c>
      <c r="L68" s="105">
        <v>540</v>
      </c>
      <c r="M68" s="39">
        <v>16</v>
      </c>
      <c r="N68" s="39">
        <v>95</v>
      </c>
      <c r="O68" s="105">
        <v>2455</v>
      </c>
    </row>
    <row r="69" spans="1:15" ht="15" customHeight="1" x14ac:dyDescent="0.2">
      <c r="A69" s="15" t="s">
        <v>615</v>
      </c>
      <c r="B69" s="47">
        <v>0</v>
      </c>
      <c r="C69" s="104">
        <v>964</v>
      </c>
      <c r="D69" s="47">
        <v>58</v>
      </c>
      <c r="E69" s="47">
        <v>70</v>
      </c>
      <c r="F69" s="47">
        <v>415</v>
      </c>
      <c r="G69" s="47">
        <v>25</v>
      </c>
      <c r="H69" s="104">
        <v>794</v>
      </c>
      <c r="I69" s="104">
        <v>1</v>
      </c>
      <c r="J69" s="47">
        <v>16</v>
      </c>
      <c r="K69" s="104">
        <v>416</v>
      </c>
      <c r="L69" s="104">
        <v>657</v>
      </c>
      <c r="M69" s="47">
        <v>262</v>
      </c>
      <c r="N69" s="47">
        <v>6</v>
      </c>
      <c r="O69" s="104">
        <v>1780</v>
      </c>
    </row>
    <row r="70" spans="1:15" ht="15" customHeight="1" x14ac:dyDescent="0.2">
      <c r="A70" s="9" t="s">
        <v>616</v>
      </c>
      <c r="B70" s="105">
        <v>0</v>
      </c>
      <c r="C70" s="105">
        <v>133</v>
      </c>
      <c r="D70" s="105">
        <v>0</v>
      </c>
      <c r="E70" s="105">
        <v>0</v>
      </c>
      <c r="F70" s="105">
        <v>0</v>
      </c>
      <c r="G70" s="105">
        <v>0</v>
      </c>
      <c r="H70" s="105">
        <v>0</v>
      </c>
      <c r="I70" s="105">
        <v>0</v>
      </c>
      <c r="J70" s="105">
        <v>0</v>
      </c>
      <c r="K70" s="105">
        <v>0</v>
      </c>
      <c r="L70" s="105">
        <v>0</v>
      </c>
      <c r="M70" s="105">
        <v>0</v>
      </c>
      <c r="N70" s="105">
        <v>0</v>
      </c>
      <c r="O70" s="105">
        <v>130</v>
      </c>
    </row>
    <row r="71" spans="1:15" ht="15" customHeight="1" x14ac:dyDescent="0.2">
      <c r="A71" s="15" t="s">
        <v>79</v>
      </c>
      <c r="B71" s="104">
        <v>661</v>
      </c>
      <c r="C71" s="104">
        <v>269</v>
      </c>
      <c r="D71" s="104">
        <v>660</v>
      </c>
      <c r="E71" s="104">
        <v>439</v>
      </c>
      <c r="F71" s="104">
        <v>580</v>
      </c>
      <c r="G71" s="104">
        <v>357</v>
      </c>
      <c r="H71" s="104">
        <v>42</v>
      </c>
      <c r="I71" s="104">
        <v>343</v>
      </c>
      <c r="J71" s="104">
        <v>431</v>
      </c>
      <c r="K71" s="47">
        <v>52</v>
      </c>
      <c r="L71" s="104">
        <v>59</v>
      </c>
      <c r="M71" s="104">
        <v>175</v>
      </c>
      <c r="N71" s="104">
        <v>660</v>
      </c>
      <c r="O71" s="104">
        <v>1340</v>
      </c>
    </row>
    <row r="72" spans="1:15" ht="15" customHeight="1" x14ac:dyDescent="0.2">
      <c r="A72" s="9" t="s">
        <v>611</v>
      </c>
      <c r="B72" s="105">
        <v>299</v>
      </c>
      <c r="C72" s="105">
        <v>2</v>
      </c>
      <c r="D72" s="105">
        <v>296</v>
      </c>
      <c r="E72" s="105">
        <v>221</v>
      </c>
      <c r="F72" s="105">
        <v>289</v>
      </c>
      <c r="G72" s="105">
        <v>210</v>
      </c>
      <c r="H72" s="39">
        <v>44</v>
      </c>
      <c r="I72" s="39">
        <v>89</v>
      </c>
      <c r="J72" s="105">
        <v>222</v>
      </c>
      <c r="K72" s="39">
        <v>0</v>
      </c>
      <c r="L72" s="105">
        <v>0</v>
      </c>
      <c r="M72" s="39">
        <v>74</v>
      </c>
      <c r="N72" s="105">
        <v>296</v>
      </c>
      <c r="O72" s="105">
        <v>583</v>
      </c>
    </row>
    <row r="73" spans="1:15" ht="15" customHeight="1" x14ac:dyDescent="0.2">
      <c r="A73" s="15" t="s">
        <v>312</v>
      </c>
      <c r="B73" s="104">
        <v>58</v>
      </c>
      <c r="C73" s="104">
        <v>110</v>
      </c>
      <c r="D73" s="104">
        <v>58</v>
      </c>
      <c r="E73" s="104">
        <v>32</v>
      </c>
      <c r="F73" s="104">
        <v>53</v>
      </c>
      <c r="G73" s="104">
        <v>45</v>
      </c>
      <c r="H73" s="104">
        <v>2</v>
      </c>
      <c r="I73" s="104">
        <v>23</v>
      </c>
      <c r="J73" s="104">
        <v>26</v>
      </c>
      <c r="K73" s="104">
        <v>0</v>
      </c>
      <c r="L73" s="104">
        <v>0</v>
      </c>
      <c r="M73" s="104">
        <v>1</v>
      </c>
      <c r="N73" s="104">
        <v>58</v>
      </c>
      <c r="O73" s="104">
        <v>189</v>
      </c>
    </row>
    <row r="74" spans="1:15" ht="15" customHeight="1" x14ac:dyDescent="0.2">
      <c r="A74" s="9" t="s">
        <v>313</v>
      </c>
      <c r="B74" s="105">
        <v>22</v>
      </c>
      <c r="C74" s="105">
        <v>0</v>
      </c>
      <c r="D74" s="105">
        <v>22</v>
      </c>
      <c r="E74" s="105">
        <v>12</v>
      </c>
      <c r="F74" s="105">
        <v>16</v>
      </c>
      <c r="G74" s="105">
        <v>12</v>
      </c>
      <c r="H74" s="39">
        <v>3</v>
      </c>
      <c r="I74" s="39">
        <v>48</v>
      </c>
      <c r="J74" s="105">
        <v>21</v>
      </c>
      <c r="K74" s="39">
        <v>0</v>
      </c>
      <c r="L74" s="105">
        <v>0</v>
      </c>
      <c r="M74" s="39">
        <v>7</v>
      </c>
      <c r="N74" s="105">
        <v>22</v>
      </c>
      <c r="O74" s="105">
        <v>77</v>
      </c>
    </row>
    <row r="75" spans="1:15" ht="15" customHeight="1" x14ac:dyDescent="0.2">
      <c r="A75" s="15" t="s">
        <v>180</v>
      </c>
      <c r="B75" s="104">
        <v>604</v>
      </c>
      <c r="C75" s="104">
        <v>262</v>
      </c>
      <c r="D75" s="104">
        <v>600</v>
      </c>
      <c r="E75" s="104">
        <v>368</v>
      </c>
      <c r="F75" s="104">
        <v>493</v>
      </c>
      <c r="G75" s="104">
        <v>359</v>
      </c>
      <c r="H75" s="104">
        <v>224</v>
      </c>
      <c r="I75" s="104">
        <v>363</v>
      </c>
      <c r="J75" s="104">
        <v>394</v>
      </c>
      <c r="K75" s="47">
        <v>9</v>
      </c>
      <c r="L75" s="104">
        <v>19</v>
      </c>
      <c r="M75" s="104">
        <v>244</v>
      </c>
      <c r="N75" s="104">
        <v>601</v>
      </c>
      <c r="O75" s="104">
        <v>1383</v>
      </c>
    </row>
    <row r="76" spans="1:15" ht="15" customHeight="1" x14ac:dyDescent="0.2">
      <c r="A76" s="9" t="s">
        <v>206</v>
      </c>
      <c r="B76" s="105">
        <v>107</v>
      </c>
      <c r="C76" s="105">
        <v>37</v>
      </c>
      <c r="D76" s="105">
        <v>107</v>
      </c>
      <c r="E76" s="105">
        <v>56</v>
      </c>
      <c r="F76" s="105">
        <v>81</v>
      </c>
      <c r="G76" s="105">
        <v>64</v>
      </c>
      <c r="H76" s="39">
        <v>3</v>
      </c>
      <c r="I76" s="39">
        <v>57</v>
      </c>
      <c r="J76" s="105">
        <v>51</v>
      </c>
      <c r="K76" s="39">
        <v>9</v>
      </c>
      <c r="L76" s="39">
        <v>0</v>
      </c>
      <c r="M76" s="105">
        <v>30</v>
      </c>
      <c r="N76" s="105">
        <v>107</v>
      </c>
      <c r="O76" s="105">
        <v>238</v>
      </c>
    </row>
    <row r="77" spans="1:15" ht="15" customHeight="1" x14ac:dyDescent="0.2">
      <c r="A77" s="15" t="s">
        <v>269</v>
      </c>
      <c r="B77" s="104">
        <v>1460</v>
      </c>
      <c r="C77" s="104">
        <v>144</v>
      </c>
      <c r="D77" s="104">
        <v>1459</v>
      </c>
      <c r="E77" s="104">
        <v>891</v>
      </c>
      <c r="F77" s="104">
        <v>1271</v>
      </c>
      <c r="G77" s="104">
        <v>932</v>
      </c>
      <c r="H77" s="104">
        <v>97</v>
      </c>
      <c r="I77" s="104">
        <v>532</v>
      </c>
      <c r="J77" s="104">
        <v>1090</v>
      </c>
      <c r="K77" s="47">
        <v>17</v>
      </c>
      <c r="L77" s="104">
        <v>16</v>
      </c>
      <c r="M77" s="104">
        <v>381</v>
      </c>
      <c r="N77" s="104">
        <v>1458</v>
      </c>
      <c r="O77" s="104">
        <v>2735</v>
      </c>
    </row>
    <row r="78" spans="1:15" ht="15" customHeight="1" x14ac:dyDescent="0.2">
      <c r="A78" s="9" t="s">
        <v>310</v>
      </c>
      <c r="B78" s="105">
        <v>318</v>
      </c>
      <c r="C78" s="105">
        <v>1467</v>
      </c>
      <c r="D78" s="105">
        <v>323</v>
      </c>
      <c r="E78" s="105">
        <v>216</v>
      </c>
      <c r="F78" s="105">
        <v>272</v>
      </c>
      <c r="G78" s="105">
        <v>236</v>
      </c>
      <c r="H78" s="105">
        <v>255</v>
      </c>
      <c r="I78" s="105">
        <v>439</v>
      </c>
      <c r="J78" s="105">
        <v>297</v>
      </c>
      <c r="K78" s="39">
        <v>149</v>
      </c>
      <c r="L78" s="105">
        <v>51</v>
      </c>
      <c r="M78" s="105">
        <v>266</v>
      </c>
      <c r="N78" s="105">
        <v>318</v>
      </c>
      <c r="O78" s="105">
        <v>2600</v>
      </c>
    </row>
    <row r="79" spans="1:15" ht="15" customHeight="1" x14ac:dyDescent="0.2">
      <c r="A79" s="15" t="s">
        <v>610</v>
      </c>
      <c r="B79" s="104">
        <v>1</v>
      </c>
      <c r="C79" s="104">
        <v>403</v>
      </c>
      <c r="D79" s="104">
        <v>2</v>
      </c>
      <c r="E79" s="104">
        <v>3</v>
      </c>
      <c r="F79" s="104">
        <v>9</v>
      </c>
      <c r="G79" s="104">
        <v>2</v>
      </c>
      <c r="H79" s="104">
        <v>35</v>
      </c>
      <c r="I79" s="104">
        <v>24</v>
      </c>
      <c r="J79" s="104">
        <v>5</v>
      </c>
      <c r="K79" s="104">
        <v>5</v>
      </c>
      <c r="L79" s="104">
        <v>9</v>
      </c>
      <c r="M79" s="104">
        <v>17</v>
      </c>
      <c r="N79" s="104">
        <v>1</v>
      </c>
      <c r="O79" s="104">
        <v>431</v>
      </c>
    </row>
    <row r="80" spans="1:15" ht="15" customHeight="1" x14ac:dyDescent="0.2">
      <c r="A80" s="9" t="s">
        <v>609</v>
      </c>
      <c r="B80" s="39">
        <v>331</v>
      </c>
      <c r="C80" s="105">
        <v>34</v>
      </c>
      <c r="D80" s="39">
        <v>331</v>
      </c>
      <c r="E80" s="39">
        <v>212</v>
      </c>
      <c r="F80" s="39">
        <v>304</v>
      </c>
      <c r="G80" s="39">
        <v>253</v>
      </c>
      <c r="H80" s="105">
        <v>2</v>
      </c>
      <c r="I80" s="105">
        <v>203</v>
      </c>
      <c r="J80" s="39">
        <v>216</v>
      </c>
      <c r="K80" s="39">
        <v>6</v>
      </c>
      <c r="L80" s="39">
        <v>0</v>
      </c>
      <c r="M80" s="39">
        <v>125</v>
      </c>
      <c r="N80" s="39">
        <v>331</v>
      </c>
      <c r="O80" s="105">
        <v>791</v>
      </c>
    </row>
    <row r="81" spans="1:15" ht="15" customHeight="1" x14ac:dyDescent="0.2">
      <c r="A81" s="15" t="s">
        <v>309</v>
      </c>
      <c r="B81" s="104">
        <v>0</v>
      </c>
      <c r="C81" s="104">
        <v>110</v>
      </c>
      <c r="D81" s="104">
        <v>0</v>
      </c>
      <c r="E81" s="47">
        <v>0</v>
      </c>
      <c r="F81" s="104">
        <v>1</v>
      </c>
      <c r="G81" s="47">
        <v>177</v>
      </c>
      <c r="H81" s="104">
        <v>1245</v>
      </c>
      <c r="I81" s="104">
        <v>3</v>
      </c>
      <c r="J81" s="47">
        <v>0</v>
      </c>
      <c r="K81" s="104">
        <v>1760</v>
      </c>
      <c r="L81" s="104">
        <v>97</v>
      </c>
      <c r="M81" s="104">
        <v>0</v>
      </c>
      <c r="N81" s="104">
        <v>243</v>
      </c>
      <c r="O81" s="104">
        <v>2685</v>
      </c>
    </row>
    <row r="82" spans="1:15" x14ac:dyDescent="0.2">
      <c r="A82" s="22" t="s">
        <v>821</v>
      </c>
    </row>
    <row r="83" spans="1:15" x14ac:dyDescent="0.2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x14ac:dyDescent="0.2">
      <c r="N84" s="2"/>
    </row>
    <row r="85" spans="1:15" x14ac:dyDescent="0.2">
      <c r="B85" s="2"/>
      <c r="C85" s="2"/>
    </row>
    <row r="89" spans="1:15" x14ac:dyDescent="0.2">
      <c r="D89" s="2"/>
      <c r="E89" s="2"/>
      <c r="F89" s="2"/>
    </row>
    <row r="91" spans="1:15" x14ac:dyDescent="0.2"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105" spans="2:15" x14ac:dyDescent="0.2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</sheetData>
  <phoneticPr fontId="0" type="noConversion"/>
  <pageMargins left="0.39370078740157483" right="0.39370078740157483" top="0.59055118110236227" bottom="0.59055118110236227" header="0" footer="0"/>
  <pageSetup paperSize="9" scale="44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A1:I24"/>
  <sheetViews>
    <sheetView zoomScaleNormal="100" workbookViewId="0"/>
  </sheetViews>
  <sheetFormatPr baseColWidth="10" defaultColWidth="11.42578125" defaultRowHeight="12.75" x14ac:dyDescent="0.2"/>
  <cols>
    <col min="1" max="1" width="13.28515625" style="6" customWidth="1"/>
    <col min="2" max="2" width="11.28515625" style="25" customWidth="1"/>
    <col min="3" max="3" width="10" style="8" customWidth="1"/>
    <col min="4" max="4" width="10.85546875" style="8" customWidth="1"/>
    <col min="5" max="5" width="13.5703125" style="25" bestFit="1" customWidth="1"/>
    <col min="6" max="6" width="11.42578125" style="6"/>
    <col min="7" max="7" width="11" style="6" bestFit="1" customWidth="1"/>
    <col min="8" max="16384" width="11.42578125" style="6"/>
  </cols>
  <sheetData>
    <row r="1" spans="1:9" ht="15.75" customHeight="1" x14ac:dyDescent="0.2">
      <c r="A1" s="7" t="s">
        <v>1104</v>
      </c>
    </row>
    <row r="3" spans="1:9" ht="38.25" x14ac:dyDescent="0.2">
      <c r="A3" s="10"/>
      <c r="B3" s="12" t="s">
        <v>53</v>
      </c>
      <c r="C3" s="12" t="s">
        <v>43</v>
      </c>
      <c r="D3" s="12" t="s">
        <v>54</v>
      </c>
      <c r="E3" s="12" t="s">
        <v>1103</v>
      </c>
      <c r="F3" s="12" t="s">
        <v>52</v>
      </c>
      <c r="G3" s="12" t="s">
        <v>36</v>
      </c>
    </row>
    <row r="4" spans="1:9" ht="15" customHeight="1" x14ac:dyDescent="0.2">
      <c r="A4" s="1" t="s">
        <v>275</v>
      </c>
      <c r="B4" s="25">
        <v>23945</v>
      </c>
      <c r="C4" s="25">
        <v>2048</v>
      </c>
      <c r="D4" s="25">
        <v>17958</v>
      </c>
      <c r="E4" s="25">
        <v>44939</v>
      </c>
      <c r="F4" s="2">
        <v>21593</v>
      </c>
      <c r="G4" s="2">
        <v>23507</v>
      </c>
    </row>
    <row r="5" spans="1:9" ht="15" customHeight="1" x14ac:dyDescent="0.2">
      <c r="A5" s="52" t="s">
        <v>384</v>
      </c>
      <c r="B5" s="26">
        <v>163734</v>
      </c>
      <c r="C5" s="26">
        <v>3188</v>
      </c>
      <c r="D5" s="26">
        <v>103623</v>
      </c>
      <c r="E5" s="26">
        <v>301168</v>
      </c>
      <c r="F5" s="14">
        <v>137539</v>
      </c>
      <c r="G5" s="14">
        <v>131380</v>
      </c>
    </row>
    <row r="6" spans="1:9" ht="15" customHeight="1" x14ac:dyDescent="0.2">
      <c r="A6" s="1" t="s">
        <v>404</v>
      </c>
      <c r="B6" s="56">
        <f t="shared" ref="B6:G6" si="0">B5/B4</f>
        <v>6.8379202338692835</v>
      </c>
      <c r="C6" s="56">
        <f t="shared" si="0"/>
        <v>1.556640625</v>
      </c>
      <c r="D6" s="56">
        <f t="shared" si="0"/>
        <v>5.7702973605078514</v>
      </c>
      <c r="E6" s="56">
        <f t="shared" si="0"/>
        <v>6.7017067580498004</v>
      </c>
      <c r="F6" s="56">
        <f t="shared" si="0"/>
        <v>6.3696105219284025</v>
      </c>
      <c r="G6" s="56">
        <f t="shared" si="0"/>
        <v>5.5889734972561369</v>
      </c>
    </row>
    <row r="7" spans="1:9" x14ac:dyDescent="0.2">
      <c r="A7" s="16" t="s">
        <v>955</v>
      </c>
    </row>
    <row r="10" spans="1:9" x14ac:dyDescent="0.2">
      <c r="A10" s="29"/>
      <c r="B10" s="147"/>
      <c r="C10" s="38"/>
      <c r="D10" s="38"/>
      <c r="E10" s="147"/>
      <c r="F10" s="29"/>
      <c r="G10" s="29"/>
      <c r="H10" s="29"/>
    </row>
    <row r="11" spans="1:9" x14ac:dyDescent="0.2">
      <c r="A11" s="29"/>
      <c r="B11" s="149"/>
      <c r="C11" s="149"/>
      <c r="D11" s="149"/>
      <c r="E11" s="149"/>
      <c r="F11" s="149"/>
      <c r="G11" s="149"/>
      <c r="H11" s="29"/>
    </row>
    <row r="12" spans="1:9" x14ac:dyDescent="0.2">
      <c r="A12" s="29"/>
      <c r="B12" s="150"/>
      <c r="C12" s="150"/>
      <c r="D12" s="150"/>
      <c r="E12" s="150"/>
      <c r="F12" s="150"/>
      <c r="G12" s="150"/>
      <c r="H12" s="29"/>
      <c r="I12" s="29"/>
    </row>
    <row r="13" spans="1:9" x14ac:dyDescent="0.2">
      <c r="A13" s="29"/>
      <c r="B13" s="150"/>
      <c r="C13" s="150"/>
      <c r="D13" s="150"/>
      <c r="E13" s="150"/>
      <c r="F13" s="150"/>
      <c r="G13" s="150"/>
      <c r="H13" s="150"/>
      <c r="I13" s="29"/>
    </row>
    <row r="14" spans="1:9" x14ac:dyDescent="0.2">
      <c r="A14" s="29"/>
      <c r="B14" s="147"/>
      <c r="C14" s="29"/>
      <c r="D14" s="147"/>
      <c r="E14" s="147"/>
      <c r="F14" s="29"/>
      <c r="G14" s="29"/>
      <c r="H14" s="29"/>
      <c r="I14" s="29"/>
    </row>
    <row r="15" spans="1:9" x14ac:dyDescent="0.2">
      <c r="A15" s="29"/>
      <c r="B15" s="147"/>
      <c r="C15" s="29"/>
      <c r="D15" s="147"/>
      <c r="E15" s="147"/>
      <c r="F15" s="29"/>
      <c r="G15" s="29"/>
      <c r="H15" s="29"/>
      <c r="I15" s="29"/>
    </row>
    <row r="16" spans="1:9" x14ac:dyDescent="0.2">
      <c r="A16" s="29"/>
      <c r="B16" s="147"/>
      <c r="C16" s="29"/>
      <c r="D16" s="147"/>
      <c r="E16" s="147"/>
      <c r="F16" s="29"/>
      <c r="G16" s="29"/>
      <c r="H16" s="29"/>
      <c r="I16" s="29"/>
    </row>
    <row r="17" spans="1:8" x14ac:dyDescent="0.2">
      <c r="A17" s="29"/>
      <c r="B17" s="147"/>
      <c r="C17" s="29"/>
      <c r="D17" s="147"/>
      <c r="E17" s="147"/>
      <c r="F17" s="29"/>
      <c r="G17" s="29"/>
      <c r="H17" s="29"/>
    </row>
    <row r="18" spans="1:8" x14ac:dyDescent="0.2">
      <c r="C18" s="6"/>
      <c r="D18" s="25"/>
    </row>
    <row r="19" spans="1:8" x14ac:dyDescent="0.2">
      <c r="C19" s="6"/>
      <c r="D19" s="25"/>
    </row>
    <row r="20" spans="1:8" x14ac:dyDescent="0.2">
      <c r="C20" s="6"/>
      <c r="D20" s="25"/>
    </row>
    <row r="21" spans="1:8" x14ac:dyDescent="0.2">
      <c r="C21" s="6"/>
      <c r="D21" s="25"/>
    </row>
    <row r="22" spans="1:8" x14ac:dyDescent="0.2">
      <c r="C22" s="6"/>
      <c r="D22" s="25"/>
    </row>
    <row r="23" spans="1:8" x14ac:dyDescent="0.2">
      <c r="C23" s="6"/>
      <c r="D23" s="25"/>
    </row>
    <row r="24" spans="1:8" x14ac:dyDescent="0.2">
      <c r="C24" s="6"/>
      <c r="D24" s="25"/>
    </row>
  </sheetData>
  <phoneticPr fontId="0" type="noConversion"/>
  <pageMargins left="0.39370078740157483" right="0.39370078740157483" top="0.59055118110236227" bottom="0.59055118110236227" header="0" footer="0"/>
  <pageSetup paperSize="9" scale="9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I178"/>
  <sheetViews>
    <sheetView showWhiteSpace="0" zoomScaleNormal="100" workbookViewId="0"/>
  </sheetViews>
  <sheetFormatPr baseColWidth="10" defaultColWidth="11.42578125" defaultRowHeight="12.75" x14ac:dyDescent="0.2"/>
  <cols>
    <col min="1" max="1" width="27" style="4" bestFit="1" customWidth="1"/>
    <col min="2" max="2" width="9.28515625" style="23" customWidth="1"/>
    <col min="3" max="7" width="9.28515625" style="20" customWidth="1"/>
    <col min="8" max="16384" width="11.42578125" style="4"/>
  </cols>
  <sheetData>
    <row r="1" spans="1:7" ht="15.75" customHeight="1" x14ac:dyDescent="0.2">
      <c r="A1" s="18" t="s">
        <v>1105</v>
      </c>
    </row>
    <row r="3" spans="1:7" ht="15.4" customHeight="1" x14ac:dyDescent="0.2">
      <c r="A3" s="10"/>
      <c r="B3" s="259" t="s">
        <v>405</v>
      </c>
      <c r="C3" s="259"/>
      <c r="D3" s="259"/>
      <c r="E3" s="260" t="s">
        <v>404</v>
      </c>
      <c r="F3" s="261"/>
      <c r="G3" s="261"/>
    </row>
    <row r="4" spans="1:7" ht="15.4" customHeight="1" x14ac:dyDescent="0.2">
      <c r="A4" s="10"/>
      <c r="B4" s="122" t="s">
        <v>582</v>
      </c>
      <c r="C4" s="122" t="s">
        <v>249</v>
      </c>
      <c r="D4" s="122" t="s">
        <v>406</v>
      </c>
      <c r="E4" s="155" t="s">
        <v>582</v>
      </c>
      <c r="F4" s="122" t="s">
        <v>249</v>
      </c>
      <c r="G4" s="122" t="s">
        <v>406</v>
      </c>
    </row>
    <row r="5" spans="1:7" ht="15" customHeight="1" x14ac:dyDescent="0.2">
      <c r="A5" s="110" t="s">
        <v>582</v>
      </c>
      <c r="B5" s="237">
        <v>133990</v>
      </c>
      <c r="C5" s="237">
        <v>65538</v>
      </c>
      <c r="D5" s="237">
        <v>68452</v>
      </c>
      <c r="E5" s="243">
        <v>6.1815721744245904</v>
      </c>
      <c r="F5" s="243">
        <v>6.7396930025328814</v>
      </c>
      <c r="G5" s="243">
        <v>5.6623800601828194</v>
      </c>
    </row>
    <row r="6" spans="1:7" s="6" customFormat="1" ht="15" customHeight="1" x14ac:dyDescent="0.2">
      <c r="A6" s="13" t="s">
        <v>357</v>
      </c>
      <c r="B6" s="26">
        <v>10741</v>
      </c>
      <c r="C6" s="26">
        <v>6167</v>
      </c>
      <c r="D6" s="26">
        <v>4574</v>
      </c>
      <c r="E6" s="64">
        <v>5.905129876175403</v>
      </c>
      <c r="F6" s="64">
        <v>5.881628020107021</v>
      </c>
      <c r="G6" s="64">
        <v>5.9368167905553122</v>
      </c>
    </row>
    <row r="7" spans="1:7" ht="15" customHeight="1" x14ac:dyDescent="0.2">
      <c r="A7" s="3" t="s">
        <v>407</v>
      </c>
      <c r="B7" s="25">
        <v>5312</v>
      </c>
      <c r="C7" s="25">
        <v>2629</v>
      </c>
      <c r="D7" s="25">
        <v>2683</v>
      </c>
      <c r="E7" s="212">
        <v>4.8650225903614457</v>
      </c>
      <c r="F7" s="212">
        <v>4.4545454545454541</v>
      </c>
      <c r="G7" s="212">
        <v>5.2672381662318299</v>
      </c>
    </row>
    <row r="8" spans="1:7" s="6" customFormat="1" ht="15" customHeight="1" x14ac:dyDescent="0.2">
      <c r="A8" s="13" t="s">
        <v>408</v>
      </c>
      <c r="B8" s="26">
        <v>7098</v>
      </c>
      <c r="C8" s="26">
        <v>2189</v>
      </c>
      <c r="D8" s="26">
        <v>4909</v>
      </c>
      <c r="E8" s="64">
        <v>4.5908706677937445</v>
      </c>
      <c r="F8" s="64">
        <v>5.8725445408862491</v>
      </c>
      <c r="G8" s="64">
        <v>4.0193522102261152</v>
      </c>
    </row>
    <row r="9" spans="1:7" ht="15" customHeight="1" x14ac:dyDescent="0.2">
      <c r="A9" s="3" t="s">
        <v>409</v>
      </c>
      <c r="B9" s="25">
        <v>13599</v>
      </c>
      <c r="C9" s="25">
        <v>3544</v>
      </c>
      <c r="D9" s="25">
        <v>10055</v>
      </c>
      <c r="E9" s="212">
        <v>4.4714317229208032</v>
      </c>
      <c r="F9" s="212">
        <v>6.0411963882618513</v>
      </c>
      <c r="G9" s="212">
        <v>3.9181501740427649</v>
      </c>
    </row>
    <row r="10" spans="1:7" s="6" customFormat="1" ht="15" customHeight="1" x14ac:dyDescent="0.2">
      <c r="A10" s="13" t="s">
        <v>410</v>
      </c>
      <c r="B10" s="26">
        <v>12147</v>
      </c>
      <c r="C10" s="26">
        <v>5849</v>
      </c>
      <c r="D10" s="26">
        <v>6298</v>
      </c>
      <c r="E10" s="64">
        <v>5.9212151148431715</v>
      </c>
      <c r="F10" s="64">
        <v>6.7421781501111298</v>
      </c>
      <c r="G10" s="64">
        <v>5.1587805652588123</v>
      </c>
    </row>
    <row r="11" spans="1:7" ht="15" customHeight="1" x14ac:dyDescent="0.2">
      <c r="A11" s="3" t="s">
        <v>411</v>
      </c>
      <c r="B11" s="25">
        <v>16414</v>
      </c>
      <c r="C11" s="25">
        <v>9289</v>
      </c>
      <c r="D11" s="25">
        <v>7125</v>
      </c>
      <c r="E11" s="212">
        <v>5.7870641902899971</v>
      </c>
      <c r="F11" s="212">
        <v>6.8373344816449562</v>
      </c>
      <c r="G11" s="212">
        <v>6.042245614035088</v>
      </c>
    </row>
    <row r="12" spans="1:7" s="6" customFormat="1" ht="15" customHeight="1" x14ac:dyDescent="0.2">
      <c r="A12" s="13" t="s">
        <v>412</v>
      </c>
      <c r="B12" s="26">
        <v>20270</v>
      </c>
      <c r="C12" s="26">
        <v>11911</v>
      </c>
      <c r="D12" s="26">
        <v>8359</v>
      </c>
      <c r="E12" s="64">
        <v>6.868080907745437</v>
      </c>
      <c r="F12" s="64">
        <v>7.1543950969691883</v>
      </c>
      <c r="G12" s="64">
        <v>6.4601028831199905</v>
      </c>
    </row>
    <row r="13" spans="1:7" ht="15" customHeight="1" x14ac:dyDescent="0.2">
      <c r="A13" s="3" t="s">
        <v>413</v>
      </c>
      <c r="B13" s="25">
        <v>23268</v>
      </c>
      <c r="C13" s="25">
        <v>13199</v>
      </c>
      <c r="D13" s="25">
        <v>10069</v>
      </c>
      <c r="E13" s="212">
        <v>7.0824737837373215</v>
      </c>
      <c r="F13" s="212">
        <v>7.2052428214258653</v>
      </c>
      <c r="G13" s="212">
        <v>6.9215413645843675</v>
      </c>
    </row>
    <row r="14" spans="1:7" s="6" customFormat="1" ht="15" customHeight="1" x14ac:dyDescent="0.2">
      <c r="A14" s="13" t="s">
        <v>414</v>
      </c>
      <c r="B14" s="26">
        <v>20206</v>
      </c>
      <c r="C14" s="26">
        <v>9131</v>
      </c>
      <c r="D14" s="26">
        <v>11075</v>
      </c>
      <c r="E14" s="64">
        <v>7.0514203701870732</v>
      </c>
      <c r="F14" s="64">
        <v>7.0968130544299637</v>
      </c>
      <c r="G14" s="64">
        <v>7.0139954853273139</v>
      </c>
    </row>
    <row r="15" spans="1:7" ht="15" customHeight="1" x14ac:dyDescent="0.2">
      <c r="A15" s="3" t="s">
        <v>358</v>
      </c>
      <c r="B15" s="25">
        <v>4935</v>
      </c>
      <c r="C15" s="25">
        <v>1630</v>
      </c>
      <c r="D15" s="25">
        <v>3305</v>
      </c>
      <c r="E15" s="212">
        <v>6.6847011144883481</v>
      </c>
      <c r="F15" s="212">
        <v>6.9889570552147235</v>
      </c>
      <c r="G15" s="212">
        <v>6.53464447806354</v>
      </c>
    </row>
    <row r="16" spans="1:7" s="6" customFormat="1" ht="15" customHeight="1" x14ac:dyDescent="0.2">
      <c r="A16" s="52" t="s">
        <v>963</v>
      </c>
      <c r="B16" s="26">
        <v>59983</v>
      </c>
      <c r="C16" s="26">
        <v>28617</v>
      </c>
      <c r="D16" s="26">
        <v>31366</v>
      </c>
      <c r="E16" s="64">
        <v>6.2519380491139156</v>
      </c>
      <c r="F16" s="64">
        <v>6.6674703847363457</v>
      </c>
      <c r="G16" s="64">
        <v>5.8728240770260793</v>
      </c>
    </row>
    <row r="17" spans="1:9" ht="15" customHeight="1" x14ac:dyDescent="0.2">
      <c r="A17" s="3" t="s">
        <v>357</v>
      </c>
      <c r="B17" s="25">
        <v>3905</v>
      </c>
      <c r="C17" s="25">
        <v>2226</v>
      </c>
      <c r="D17" s="25">
        <v>1679</v>
      </c>
      <c r="E17" s="212">
        <v>5.4048655569782333</v>
      </c>
      <c r="F17" s="212">
        <v>5.5363881401617254</v>
      </c>
      <c r="G17" s="212">
        <v>5.2304943418701608</v>
      </c>
    </row>
    <row r="18" spans="1:9" s="6" customFormat="1" ht="15" customHeight="1" x14ac:dyDescent="0.2">
      <c r="A18" s="13" t="s">
        <v>407</v>
      </c>
      <c r="B18" s="26">
        <v>1937</v>
      </c>
      <c r="C18" s="26">
        <v>938</v>
      </c>
      <c r="D18" s="26">
        <v>999</v>
      </c>
      <c r="E18" s="64">
        <v>4.3546721734641194</v>
      </c>
      <c r="F18" s="64">
        <v>3.978678038379531</v>
      </c>
      <c r="G18" s="64">
        <v>4.7077077077077076</v>
      </c>
    </row>
    <row r="19" spans="1:9" ht="15" customHeight="1" x14ac:dyDescent="0.2">
      <c r="A19" s="3" t="s">
        <v>408</v>
      </c>
      <c r="B19" s="25">
        <v>3074</v>
      </c>
      <c r="C19" s="25">
        <v>931</v>
      </c>
      <c r="D19" s="25">
        <v>2143</v>
      </c>
      <c r="E19" s="212">
        <v>4.5504229017566686</v>
      </c>
      <c r="F19" s="212">
        <v>5.8184747583243821</v>
      </c>
      <c r="G19" s="212">
        <v>3.9995333644423705</v>
      </c>
    </row>
    <row r="20" spans="1:9" s="6" customFormat="1" ht="15" customHeight="1" x14ac:dyDescent="0.2">
      <c r="A20" s="13" t="s">
        <v>409</v>
      </c>
      <c r="B20" s="26">
        <v>5872</v>
      </c>
      <c r="C20" s="26">
        <v>1501</v>
      </c>
      <c r="D20" s="26">
        <v>4371</v>
      </c>
      <c r="E20" s="64">
        <v>4.2745231607629428</v>
      </c>
      <c r="F20" s="64">
        <v>5.7981345769487005</v>
      </c>
      <c r="G20" s="64">
        <v>3.7513154884465796</v>
      </c>
    </row>
    <row r="21" spans="1:9" ht="15" customHeight="1" x14ac:dyDescent="0.2">
      <c r="A21" s="3" t="s">
        <v>410</v>
      </c>
      <c r="B21" s="25">
        <v>5025</v>
      </c>
      <c r="C21" s="25">
        <v>2378</v>
      </c>
      <c r="D21" s="25">
        <v>2647</v>
      </c>
      <c r="E21" s="212">
        <v>5.6720398009950248</v>
      </c>
      <c r="F21" s="212">
        <v>6.3452481076534903</v>
      </c>
      <c r="G21" s="212">
        <v>5.0672459387986404</v>
      </c>
    </row>
    <row r="22" spans="1:9" s="6" customFormat="1" ht="15" customHeight="1" x14ac:dyDescent="0.2">
      <c r="A22" s="13" t="s">
        <v>411</v>
      </c>
      <c r="B22" s="26">
        <v>7029</v>
      </c>
      <c r="C22" s="26">
        <v>3971</v>
      </c>
      <c r="D22" s="26">
        <v>3058</v>
      </c>
      <c r="E22" s="64">
        <v>6.5869967278417985</v>
      </c>
      <c r="F22" s="64">
        <v>6.8778645177537143</v>
      </c>
      <c r="G22" s="64">
        <v>6.2092871157619358</v>
      </c>
    </row>
    <row r="23" spans="1:9" ht="15" customHeight="1" x14ac:dyDescent="0.2">
      <c r="A23" s="3" t="s">
        <v>412</v>
      </c>
      <c r="B23" s="25">
        <v>9122</v>
      </c>
      <c r="C23" s="25">
        <v>5250</v>
      </c>
      <c r="D23" s="25">
        <v>3872</v>
      </c>
      <c r="E23" s="212">
        <v>6.6997368998026747</v>
      </c>
      <c r="F23" s="212">
        <v>6.9241904761904758</v>
      </c>
      <c r="G23" s="212">
        <v>6.3954028925619832</v>
      </c>
    </row>
    <row r="24" spans="1:9" s="6" customFormat="1" ht="15" customHeight="1" x14ac:dyDescent="0.2">
      <c r="A24" s="13" t="s">
        <v>413</v>
      </c>
      <c r="B24" s="26">
        <v>11082</v>
      </c>
      <c r="C24" s="26">
        <v>6049</v>
      </c>
      <c r="D24" s="26">
        <v>5033</v>
      </c>
      <c r="E24" s="64">
        <v>7.0869879083197977</v>
      </c>
      <c r="F24" s="64">
        <v>7.1104314762770704</v>
      </c>
      <c r="G24" s="64">
        <v>7.0588118418438306</v>
      </c>
    </row>
    <row r="25" spans="1:9" ht="15" customHeight="1" x14ac:dyDescent="0.2">
      <c r="A25" s="3" t="s">
        <v>414</v>
      </c>
      <c r="B25" s="25">
        <v>10310</v>
      </c>
      <c r="C25" s="25">
        <v>4563</v>
      </c>
      <c r="D25" s="25">
        <v>5747</v>
      </c>
      <c r="E25" s="212">
        <v>7.1326867119301651</v>
      </c>
      <c r="F25" s="212">
        <v>7.2141135218058299</v>
      </c>
      <c r="G25" s="212">
        <v>7.0680354967809293</v>
      </c>
    </row>
    <row r="26" spans="1:9" s="6" customFormat="1" ht="15" customHeight="1" x14ac:dyDescent="0.2">
      <c r="A26" s="13" t="s">
        <v>358</v>
      </c>
      <c r="B26" s="26">
        <v>2627</v>
      </c>
      <c r="C26" s="26">
        <v>810</v>
      </c>
      <c r="D26" s="26">
        <v>1817</v>
      </c>
      <c r="E26" s="64">
        <v>6.9996193376475064</v>
      </c>
      <c r="F26" s="64">
        <v>7.3395061728395063</v>
      </c>
      <c r="G26" s="64">
        <v>6.8481012658227849</v>
      </c>
    </row>
    <row r="27" spans="1:9" ht="15" customHeight="1" x14ac:dyDescent="0.2">
      <c r="A27" s="6" t="s">
        <v>964</v>
      </c>
      <c r="B27" s="25">
        <v>67814</v>
      </c>
      <c r="C27" s="25">
        <v>33390</v>
      </c>
      <c r="D27" s="25">
        <v>34424</v>
      </c>
      <c r="E27" s="57">
        <v>6.153419647860324</v>
      </c>
      <c r="F27" s="57">
        <v>6.62973944294699</v>
      </c>
      <c r="G27" s="57">
        <v>5.6914071577968857</v>
      </c>
    </row>
    <row r="28" spans="1:9" s="6" customFormat="1" ht="15" customHeight="1" x14ac:dyDescent="0.2">
      <c r="A28" s="52" t="s">
        <v>965</v>
      </c>
      <c r="B28" s="26">
        <v>5813</v>
      </c>
      <c r="C28" s="26">
        <v>3299</v>
      </c>
      <c r="D28" s="26">
        <v>2514</v>
      </c>
      <c r="E28" s="154">
        <v>7.8856012386031313</v>
      </c>
      <c r="F28" s="154">
        <v>8.4137617459836314</v>
      </c>
      <c r="G28" s="154">
        <v>7.1925218774860777</v>
      </c>
      <c r="H28" s="4"/>
      <c r="I28" s="4"/>
    </row>
    <row r="29" spans="1:9" ht="15" customHeight="1" x14ac:dyDescent="0.2">
      <c r="A29" s="1" t="s">
        <v>966</v>
      </c>
      <c r="B29" s="25">
        <v>380</v>
      </c>
      <c r="C29" s="25">
        <v>234</v>
      </c>
      <c r="D29" s="25">
        <v>146</v>
      </c>
      <c r="E29" s="57">
        <v>6.5657894736842106</v>
      </c>
      <c r="F29" s="57">
        <v>7.6452991452991457</v>
      </c>
      <c r="G29" s="57">
        <v>4.8356164383561646</v>
      </c>
    </row>
    <row r="30" spans="1:9" x14ac:dyDescent="0.2">
      <c r="A30" s="22" t="s">
        <v>223</v>
      </c>
      <c r="E30" s="57"/>
    </row>
    <row r="31" spans="1:9" x14ac:dyDescent="0.2">
      <c r="A31" s="16" t="s">
        <v>955</v>
      </c>
      <c r="E31" s="57"/>
    </row>
    <row r="33" spans="2:7" x14ac:dyDescent="0.2">
      <c r="B33" s="4"/>
      <c r="C33" s="4"/>
      <c r="D33" s="4"/>
      <c r="E33" s="4"/>
      <c r="F33" s="4"/>
      <c r="G33" s="4"/>
    </row>
    <row r="34" spans="2:7" x14ac:dyDescent="0.2">
      <c r="B34" s="4"/>
      <c r="C34" s="4"/>
      <c r="D34" s="4"/>
      <c r="E34" s="4"/>
      <c r="F34" s="4"/>
      <c r="G34" s="4"/>
    </row>
    <row r="35" spans="2:7" x14ac:dyDescent="0.2">
      <c r="B35" s="4"/>
      <c r="C35" s="4"/>
      <c r="D35" s="4"/>
      <c r="E35" s="4"/>
      <c r="F35" s="4"/>
      <c r="G35" s="4"/>
    </row>
    <row r="36" spans="2:7" x14ac:dyDescent="0.2">
      <c r="B36" s="4"/>
      <c r="C36" s="4"/>
      <c r="D36" s="4"/>
      <c r="E36" s="4"/>
      <c r="F36" s="4"/>
      <c r="G36" s="4"/>
    </row>
    <row r="37" spans="2:7" x14ac:dyDescent="0.2">
      <c r="B37" s="4"/>
      <c r="C37" s="4"/>
      <c r="D37" s="4"/>
      <c r="E37" s="4"/>
      <c r="F37" s="4"/>
      <c r="G37" s="4"/>
    </row>
    <row r="38" spans="2:7" x14ac:dyDescent="0.2">
      <c r="B38" s="4"/>
      <c r="C38" s="4"/>
      <c r="D38" s="4"/>
      <c r="E38" s="4"/>
      <c r="F38" s="4"/>
      <c r="G38" s="4"/>
    </row>
    <row r="39" spans="2:7" x14ac:dyDescent="0.2">
      <c r="B39" s="4"/>
      <c r="C39" s="4"/>
      <c r="D39" s="4"/>
      <c r="E39" s="4"/>
      <c r="F39" s="4"/>
      <c r="G39" s="4"/>
    </row>
    <row r="40" spans="2:7" x14ac:dyDescent="0.2">
      <c r="B40" s="4"/>
      <c r="C40" s="4"/>
      <c r="D40" s="4"/>
      <c r="E40" s="4"/>
      <c r="F40" s="4"/>
      <c r="G40" s="4"/>
    </row>
    <row r="41" spans="2:7" x14ac:dyDescent="0.2">
      <c r="B41" s="4"/>
      <c r="C41" s="4"/>
      <c r="D41" s="4"/>
      <c r="E41" s="4"/>
      <c r="F41" s="4"/>
      <c r="G41" s="4"/>
    </row>
    <row r="42" spans="2:7" x14ac:dyDescent="0.2">
      <c r="B42" s="4"/>
      <c r="C42" s="4"/>
      <c r="D42" s="4"/>
      <c r="E42" s="4"/>
      <c r="F42" s="4"/>
      <c r="G42" s="4"/>
    </row>
    <row r="43" spans="2:7" x14ac:dyDescent="0.2">
      <c r="B43" s="4"/>
      <c r="C43" s="4"/>
      <c r="D43" s="4"/>
      <c r="E43" s="4"/>
      <c r="F43" s="4"/>
      <c r="G43" s="4"/>
    </row>
    <row r="44" spans="2:7" x14ac:dyDescent="0.2">
      <c r="B44" s="4"/>
      <c r="C44" s="4"/>
      <c r="D44" s="4"/>
      <c r="E44" s="4"/>
      <c r="F44" s="4"/>
      <c r="G44" s="4"/>
    </row>
    <row r="45" spans="2:7" x14ac:dyDescent="0.2">
      <c r="B45" s="4"/>
      <c r="C45" s="4"/>
      <c r="D45" s="4"/>
      <c r="E45" s="4"/>
      <c r="F45" s="4"/>
      <c r="G45" s="4"/>
    </row>
    <row r="46" spans="2:7" x14ac:dyDescent="0.2">
      <c r="B46" s="4"/>
      <c r="C46" s="4"/>
      <c r="D46" s="4"/>
      <c r="E46" s="4"/>
      <c r="F46" s="4"/>
      <c r="G46" s="4"/>
    </row>
    <row r="47" spans="2:7" x14ac:dyDescent="0.2">
      <c r="B47" s="4"/>
      <c r="C47" s="4"/>
      <c r="D47" s="4"/>
      <c r="E47" s="4"/>
      <c r="F47" s="4"/>
      <c r="G47" s="4"/>
    </row>
    <row r="48" spans="2:7" x14ac:dyDescent="0.2">
      <c r="B48" s="4"/>
      <c r="C48" s="4"/>
      <c r="D48" s="4"/>
      <c r="E48" s="4"/>
      <c r="F48" s="4"/>
      <c r="G48" s="4"/>
    </row>
    <row r="49" spans="2:7" x14ac:dyDescent="0.2">
      <c r="B49" s="4"/>
      <c r="C49" s="4"/>
      <c r="D49" s="4"/>
      <c r="E49" s="4"/>
      <c r="F49" s="4"/>
      <c r="G49" s="4"/>
    </row>
    <row r="50" spans="2:7" x14ac:dyDescent="0.2">
      <c r="B50" s="4"/>
      <c r="C50" s="4"/>
      <c r="D50" s="4"/>
      <c r="E50" s="4"/>
      <c r="F50" s="4"/>
      <c r="G50" s="4"/>
    </row>
    <row r="51" spans="2:7" x14ac:dyDescent="0.2">
      <c r="B51" s="4"/>
      <c r="C51" s="4"/>
      <c r="D51" s="4"/>
      <c r="E51" s="4"/>
      <c r="F51" s="4"/>
      <c r="G51" s="4"/>
    </row>
    <row r="52" spans="2:7" x14ac:dyDescent="0.2">
      <c r="B52" s="4"/>
      <c r="C52" s="4"/>
      <c r="D52" s="4"/>
      <c r="E52" s="4"/>
      <c r="F52" s="4"/>
      <c r="G52" s="4"/>
    </row>
    <row r="53" spans="2:7" x14ac:dyDescent="0.2">
      <c r="B53" s="4"/>
      <c r="C53" s="4"/>
      <c r="D53" s="4"/>
      <c r="E53" s="4"/>
      <c r="F53" s="4"/>
      <c r="G53" s="4"/>
    </row>
    <row r="54" spans="2:7" x14ac:dyDescent="0.2">
      <c r="B54" s="4"/>
      <c r="C54" s="4"/>
      <c r="D54" s="4"/>
      <c r="E54" s="4"/>
      <c r="F54" s="4"/>
      <c r="G54" s="4"/>
    </row>
    <row r="55" spans="2:7" x14ac:dyDescent="0.2">
      <c r="B55" s="4"/>
      <c r="C55" s="4"/>
      <c r="D55" s="4"/>
      <c r="E55" s="4"/>
      <c r="F55" s="4"/>
      <c r="G55" s="4"/>
    </row>
    <row r="56" spans="2:7" x14ac:dyDescent="0.2">
      <c r="B56" s="4"/>
      <c r="C56" s="4"/>
      <c r="D56" s="4"/>
      <c r="E56" s="4"/>
      <c r="F56" s="4"/>
      <c r="G56" s="4"/>
    </row>
    <row r="57" spans="2:7" x14ac:dyDescent="0.2">
      <c r="B57" s="4"/>
      <c r="C57" s="4"/>
      <c r="D57" s="4"/>
      <c r="E57" s="4"/>
      <c r="F57" s="4"/>
      <c r="G57" s="4"/>
    </row>
    <row r="58" spans="2:7" x14ac:dyDescent="0.2">
      <c r="B58" s="4"/>
      <c r="C58" s="4"/>
      <c r="D58" s="4"/>
      <c r="E58" s="4"/>
      <c r="F58" s="4"/>
      <c r="G58" s="4"/>
    </row>
    <row r="59" spans="2:7" x14ac:dyDescent="0.2">
      <c r="B59" s="4"/>
      <c r="C59" s="4"/>
      <c r="D59" s="4"/>
      <c r="E59" s="4"/>
      <c r="F59" s="4"/>
      <c r="G59" s="4"/>
    </row>
    <row r="60" spans="2:7" x14ac:dyDescent="0.2">
      <c r="B60" s="4"/>
      <c r="C60" s="4"/>
      <c r="D60" s="4"/>
      <c r="E60" s="4"/>
      <c r="F60" s="4"/>
      <c r="G60" s="4"/>
    </row>
    <row r="61" spans="2:7" x14ac:dyDescent="0.2">
      <c r="B61" s="4"/>
      <c r="C61" s="4"/>
      <c r="D61" s="4"/>
      <c r="E61" s="4"/>
      <c r="F61" s="4"/>
      <c r="G61" s="4"/>
    </row>
    <row r="62" spans="2:7" x14ac:dyDescent="0.2">
      <c r="B62" s="4"/>
      <c r="C62" s="4"/>
      <c r="D62" s="4"/>
      <c r="E62" s="4"/>
      <c r="F62" s="4"/>
      <c r="G62" s="4"/>
    </row>
    <row r="63" spans="2:7" x14ac:dyDescent="0.2">
      <c r="B63" s="4"/>
      <c r="C63" s="4"/>
      <c r="D63" s="4"/>
      <c r="E63" s="4"/>
      <c r="F63" s="4"/>
      <c r="G63" s="4"/>
    </row>
    <row r="64" spans="2:7" x14ac:dyDescent="0.2">
      <c r="B64" s="4"/>
      <c r="C64" s="4"/>
      <c r="D64" s="4"/>
      <c r="E64" s="4"/>
      <c r="F64" s="4"/>
      <c r="G64" s="4"/>
    </row>
    <row r="65" spans="2:7" x14ac:dyDescent="0.2">
      <c r="B65" s="4"/>
      <c r="C65" s="4"/>
      <c r="D65" s="4"/>
      <c r="E65" s="4"/>
      <c r="F65" s="4"/>
      <c r="G65" s="4"/>
    </row>
    <row r="66" spans="2:7" x14ac:dyDescent="0.2">
      <c r="B66" s="4"/>
      <c r="C66" s="4"/>
      <c r="D66" s="4"/>
      <c r="E66" s="4"/>
      <c r="F66" s="4"/>
      <c r="G66" s="4"/>
    </row>
    <row r="67" spans="2:7" x14ac:dyDescent="0.2">
      <c r="B67" s="4"/>
      <c r="C67" s="4"/>
      <c r="D67" s="4"/>
      <c r="E67" s="4"/>
      <c r="F67" s="4"/>
      <c r="G67" s="4"/>
    </row>
    <row r="68" spans="2:7" x14ac:dyDescent="0.2">
      <c r="B68" s="4"/>
      <c r="C68" s="4"/>
      <c r="D68" s="4"/>
      <c r="E68" s="4"/>
      <c r="F68" s="4"/>
      <c r="G68" s="4"/>
    </row>
    <row r="69" spans="2:7" x14ac:dyDescent="0.2">
      <c r="B69" s="4"/>
      <c r="C69" s="4"/>
      <c r="D69" s="4"/>
      <c r="E69" s="4"/>
      <c r="F69" s="4"/>
      <c r="G69" s="4"/>
    </row>
    <row r="70" spans="2:7" x14ac:dyDescent="0.2">
      <c r="B70" s="4"/>
      <c r="C70" s="4"/>
      <c r="D70" s="4"/>
      <c r="E70" s="4"/>
      <c r="F70" s="4"/>
      <c r="G70" s="4"/>
    </row>
    <row r="71" spans="2:7" x14ac:dyDescent="0.2">
      <c r="B71" s="4"/>
      <c r="C71" s="4"/>
      <c r="D71" s="4"/>
      <c r="E71" s="4"/>
      <c r="F71" s="4"/>
      <c r="G71" s="4"/>
    </row>
    <row r="72" spans="2:7" x14ac:dyDescent="0.2">
      <c r="B72" s="4"/>
      <c r="C72" s="4"/>
      <c r="D72" s="4"/>
      <c r="E72" s="4"/>
      <c r="F72" s="4"/>
      <c r="G72" s="4"/>
    </row>
    <row r="73" spans="2:7" x14ac:dyDescent="0.2">
      <c r="B73" s="4"/>
      <c r="C73" s="4"/>
      <c r="D73" s="4"/>
      <c r="E73" s="4"/>
      <c r="F73" s="4"/>
      <c r="G73" s="4"/>
    </row>
    <row r="74" spans="2:7" x14ac:dyDescent="0.2">
      <c r="B74" s="4"/>
      <c r="C74" s="4"/>
      <c r="D74" s="4"/>
      <c r="E74" s="4"/>
      <c r="F74" s="4"/>
      <c r="G74" s="4"/>
    </row>
    <row r="75" spans="2:7" x14ac:dyDescent="0.2">
      <c r="B75" s="4"/>
      <c r="C75" s="4"/>
      <c r="D75" s="4"/>
      <c r="E75" s="4"/>
      <c r="F75" s="4"/>
      <c r="G75" s="4"/>
    </row>
    <row r="76" spans="2:7" x14ac:dyDescent="0.2">
      <c r="B76" s="4"/>
      <c r="C76" s="4"/>
      <c r="D76" s="4"/>
      <c r="E76" s="4"/>
      <c r="F76" s="4"/>
      <c r="G76" s="4"/>
    </row>
    <row r="77" spans="2:7" x14ac:dyDescent="0.2">
      <c r="B77" s="4"/>
      <c r="C77" s="4"/>
      <c r="D77" s="4"/>
      <c r="E77" s="4"/>
      <c r="F77" s="4"/>
      <c r="G77" s="4"/>
    </row>
    <row r="78" spans="2:7" x14ac:dyDescent="0.2">
      <c r="B78" s="4"/>
      <c r="C78" s="4"/>
      <c r="D78" s="4"/>
      <c r="E78" s="4"/>
      <c r="F78" s="4"/>
      <c r="G78" s="4"/>
    </row>
    <row r="79" spans="2:7" x14ac:dyDescent="0.2">
      <c r="B79" s="4"/>
      <c r="C79" s="4"/>
      <c r="D79" s="4"/>
      <c r="E79" s="4"/>
      <c r="F79" s="4"/>
      <c r="G79" s="4"/>
    </row>
    <row r="80" spans="2:7" x14ac:dyDescent="0.2">
      <c r="B80" s="4"/>
      <c r="C80" s="4"/>
      <c r="D80" s="4"/>
      <c r="E80" s="4"/>
      <c r="F80" s="4"/>
      <c r="G80" s="4"/>
    </row>
    <row r="81" spans="2:7" x14ac:dyDescent="0.2">
      <c r="B81" s="4"/>
      <c r="C81" s="4"/>
      <c r="D81" s="4"/>
      <c r="E81" s="4"/>
      <c r="F81" s="4"/>
      <c r="G81" s="4"/>
    </row>
    <row r="82" spans="2:7" x14ac:dyDescent="0.2">
      <c r="B82" s="4"/>
      <c r="C82" s="4"/>
      <c r="D82" s="4"/>
      <c r="E82" s="4"/>
      <c r="F82" s="4"/>
      <c r="G82" s="4"/>
    </row>
    <row r="83" spans="2:7" x14ac:dyDescent="0.2">
      <c r="B83" s="4"/>
      <c r="C83" s="4"/>
      <c r="D83" s="4"/>
      <c r="E83" s="4"/>
      <c r="F83" s="4"/>
      <c r="G83" s="4"/>
    </row>
    <row r="84" spans="2:7" x14ac:dyDescent="0.2">
      <c r="B84" s="4"/>
      <c r="C84" s="4"/>
      <c r="D84" s="4"/>
      <c r="E84" s="4"/>
      <c r="F84" s="4"/>
      <c r="G84" s="4"/>
    </row>
    <row r="85" spans="2:7" x14ac:dyDescent="0.2">
      <c r="B85" s="4"/>
      <c r="C85" s="4"/>
      <c r="D85" s="4"/>
      <c r="E85" s="4"/>
      <c r="F85" s="4"/>
      <c r="G85" s="4"/>
    </row>
    <row r="86" spans="2:7" x14ac:dyDescent="0.2">
      <c r="B86" s="4"/>
      <c r="C86" s="4"/>
      <c r="D86" s="4"/>
      <c r="E86" s="4"/>
      <c r="F86" s="4"/>
      <c r="G86" s="4"/>
    </row>
    <row r="87" spans="2:7" x14ac:dyDescent="0.2">
      <c r="B87" s="4"/>
      <c r="C87" s="4"/>
      <c r="D87" s="4"/>
      <c r="E87" s="4"/>
      <c r="F87" s="4"/>
      <c r="G87" s="4"/>
    </row>
    <row r="88" spans="2:7" x14ac:dyDescent="0.2">
      <c r="B88" s="4"/>
      <c r="C88" s="4"/>
      <c r="D88" s="4"/>
      <c r="E88" s="4"/>
      <c r="F88" s="4"/>
      <c r="G88" s="4"/>
    </row>
    <row r="89" spans="2:7" x14ac:dyDescent="0.2">
      <c r="B89" s="4"/>
      <c r="C89" s="4"/>
      <c r="D89" s="4"/>
      <c r="E89" s="4"/>
      <c r="F89" s="4"/>
      <c r="G89" s="4"/>
    </row>
    <row r="90" spans="2:7" x14ac:dyDescent="0.2">
      <c r="B90" s="4"/>
      <c r="C90" s="4"/>
      <c r="D90" s="4"/>
      <c r="E90" s="4"/>
      <c r="F90" s="4"/>
      <c r="G90" s="4"/>
    </row>
    <row r="91" spans="2:7" x14ac:dyDescent="0.2">
      <c r="B91" s="4"/>
      <c r="C91" s="4"/>
      <c r="D91" s="4"/>
      <c r="E91" s="4"/>
      <c r="F91" s="4"/>
      <c r="G91" s="4"/>
    </row>
    <row r="92" spans="2:7" x14ac:dyDescent="0.2">
      <c r="B92" s="4"/>
      <c r="C92" s="4"/>
      <c r="D92" s="4"/>
      <c r="E92" s="4"/>
      <c r="F92" s="4"/>
      <c r="G92" s="4"/>
    </row>
    <row r="93" spans="2:7" x14ac:dyDescent="0.2">
      <c r="B93" s="4"/>
      <c r="C93" s="4"/>
      <c r="D93" s="4"/>
      <c r="E93" s="4"/>
      <c r="F93" s="4"/>
      <c r="G93" s="4"/>
    </row>
    <row r="94" spans="2:7" x14ac:dyDescent="0.2">
      <c r="B94" s="4"/>
      <c r="C94" s="4"/>
      <c r="D94" s="4"/>
      <c r="E94" s="4"/>
      <c r="F94" s="4"/>
      <c r="G94" s="4"/>
    </row>
    <row r="95" spans="2:7" x14ac:dyDescent="0.2">
      <c r="B95" s="4"/>
      <c r="C95" s="4"/>
      <c r="D95" s="4"/>
      <c r="E95" s="4"/>
      <c r="F95" s="4"/>
      <c r="G95" s="4"/>
    </row>
    <row r="96" spans="2:7" x14ac:dyDescent="0.2">
      <c r="B96" s="4"/>
      <c r="C96" s="4"/>
      <c r="D96" s="4"/>
      <c r="E96" s="4"/>
      <c r="F96" s="4"/>
      <c r="G96" s="4"/>
    </row>
    <row r="97" spans="2:7" x14ac:dyDescent="0.2">
      <c r="B97" s="4"/>
      <c r="C97" s="4"/>
      <c r="D97" s="4"/>
      <c r="E97" s="4"/>
      <c r="F97" s="4"/>
      <c r="G97" s="4"/>
    </row>
    <row r="98" spans="2:7" x14ac:dyDescent="0.2">
      <c r="B98" s="4"/>
      <c r="C98" s="4"/>
      <c r="D98" s="4"/>
      <c r="E98" s="4"/>
      <c r="F98" s="4"/>
      <c r="G98" s="4"/>
    </row>
    <row r="99" spans="2:7" x14ac:dyDescent="0.2">
      <c r="B99" s="4"/>
      <c r="C99" s="4"/>
      <c r="D99" s="4"/>
      <c r="E99" s="4"/>
      <c r="F99" s="4"/>
      <c r="G99" s="4"/>
    </row>
    <row r="100" spans="2:7" x14ac:dyDescent="0.2">
      <c r="B100" s="4"/>
      <c r="C100" s="4"/>
      <c r="D100" s="4"/>
      <c r="E100" s="4"/>
      <c r="F100" s="4"/>
      <c r="G100" s="4"/>
    </row>
    <row r="101" spans="2:7" x14ac:dyDescent="0.2">
      <c r="B101" s="4"/>
      <c r="C101" s="4"/>
      <c r="D101" s="4"/>
      <c r="E101" s="4"/>
      <c r="F101" s="4"/>
      <c r="G101" s="4"/>
    </row>
    <row r="102" spans="2:7" x14ac:dyDescent="0.2">
      <c r="B102" s="4"/>
      <c r="C102" s="4"/>
      <c r="D102" s="4"/>
      <c r="E102" s="4"/>
      <c r="F102" s="4"/>
      <c r="G102" s="4"/>
    </row>
    <row r="103" spans="2:7" x14ac:dyDescent="0.2">
      <c r="B103" s="4"/>
      <c r="C103" s="4"/>
      <c r="D103" s="4"/>
      <c r="E103" s="4"/>
      <c r="F103" s="4"/>
      <c r="G103" s="4"/>
    </row>
    <row r="104" spans="2:7" x14ac:dyDescent="0.2">
      <c r="B104" s="4"/>
      <c r="C104" s="4"/>
      <c r="D104" s="4"/>
      <c r="E104" s="4"/>
      <c r="F104" s="4"/>
      <c r="G104" s="4"/>
    </row>
    <row r="105" spans="2:7" x14ac:dyDescent="0.2">
      <c r="B105" s="4"/>
      <c r="C105" s="4"/>
      <c r="D105" s="4"/>
      <c r="E105" s="4"/>
      <c r="F105" s="4"/>
      <c r="G105" s="4"/>
    </row>
    <row r="106" spans="2:7" x14ac:dyDescent="0.2">
      <c r="B106" s="4"/>
      <c r="C106" s="4"/>
      <c r="D106" s="4"/>
      <c r="E106" s="4"/>
      <c r="F106" s="4"/>
      <c r="G106" s="4"/>
    </row>
    <row r="107" spans="2:7" x14ac:dyDescent="0.2">
      <c r="B107" s="4"/>
      <c r="C107" s="4"/>
      <c r="D107" s="4"/>
      <c r="E107" s="4"/>
      <c r="F107" s="4"/>
      <c r="G107" s="4"/>
    </row>
    <row r="108" spans="2:7" x14ac:dyDescent="0.2">
      <c r="B108" s="4"/>
      <c r="C108" s="4"/>
      <c r="D108" s="4"/>
      <c r="E108" s="4"/>
      <c r="F108" s="4"/>
      <c r="G108" s="4"/>
    </row>
    <row r="109" spans="2:7" x14ac:dyDescent="0.2">
      <c r="B109" s="4"/>
      <c r="C109" s="4"/>
      <c r="D109" s="4"/>
      <c r="E109" s="4"/>
      <c r="F109" s="4"/>
      <c r="G109" s="4"/>
    </row>
    <row r="110" spans="2:7" x14ac:dyDescent="0.2">
      <c r="B110" s="4"/>
      <c r="C110" s="4"/>
      <c r="D110" s="4"/>
      <c r="E110" s="4"/>
      <c r="F110" s="4"/>
      <c r="G110" s="4"/>
    </row>
    <row r="111" spans="2:7" x14ac:dyDescent="0.2">
      <c r="B111" s="4"/>
      <c r="C111" s="4"/>
      <c r="D111" s="4"/>
      <c r="E111" s="4"/>
      <c r="F111" s="4"/>
      <c r="G111" s="4"/>
    </row>
    <row r="112" spans="2:7" x14ac:dyDescent="0.2">
      <c r="B112" s="4"/>
      <c r="C112" s="4"/>
      <c r="D112" s="4"/>
      <c r="E112" s="4"/>
      <c r="F112" s="4"/>
      <c r="G112" s="4"/>
    </row>
    <row r="113" spans="2:7" x14ac:dyDescent="0.2">
      <c r="B113" s="4"/>
      <c r="C113" s="4"/>
      <c r="D113" s="4"/>
      <c r="E113" s="4"/>
      <c r="F113" s="4"/>
      <c r="G113" s="4"/>
    </row>
    <row r="114" spans="2:7" x14ac:dyDescent="0.2">
      <c r="B114" s="4"/>
      <c r="C114" s="4"/>
      <c r="D114" s="4"/>
      <c r="E114" s="4"/>
      <c r="F114" s="4"/>
      <c r="G114" s="4"/>
    </row>
    <row r="115" spans="2:7" x14ac:dyDescent="0.2">
      <c r="B115" s="4"/>
      <c r="C115" s="4"/>
      <c r="D115" s="4"/>
      <c r="E115" s="4"/>
      <c r="F115" s="4"/>
      <c r="G115" s="4"/>
    </row>
    <row r="116" spans="2:7" x14ac:dyDescent="0.2">
      <c r="B116" s="4"/>
      <c r="C116" s="4"/>
      <c r="D116" s="4"/>
      <c r="E116" s="4"/>
      <c r="F116" s="4"/>
      <c r="G116" s="4"/>
    </row>
    <row r="117" spans="2:7" x14ac:dyDescent="0.2">
      <c r="B117" s="4"/>
      <c r="C117" s="4"/>
      <c r="D117" s="4"/>
      <c r="E117" s="4"/>
      <c r="F117" s="4"/>
      <c r="G117" s="4"/>
    </row>
    <row r="118" spans="2:7" x14ac:dyDescent="0.2">
      <c r="B118" s="4"/>
      <c r="C118" s="4"/>
      <c r="D118" s="4"/>
      <c r="E118" s="4"/>
      <c r="F118" s="4"/>
      <c r="G118" s="4"/>
    </row>
    <row r="119" spans="2:7" x14ac:dyDescent="0.2">
      <c r="B119" s="4"/>
      <c r="C119" s="4"/>
      <c r="D119" s="4"/>
      <c r="E119" s="4"/>
      <c r="F119" s="4"/>
      <c r="G119" s="4"/>
    </row>
    <row r="120" spans="2:7" x14ac:dyDescent="0.2">
      <c r="B120" s="4"/>
      <c r="C120" s="4"/>
      <c r="D120" s="4"/>
      <c r="E120" s="4"/>
      <c r="F120" s="4"/>
      <c r="G120" s="4"/>
    </row>
    <row r="121" spans="2:7" x14ac:dyDescent="0.2">
      <c r="B121" s="4"/>
      <c r="C121" s="4"/>
      <c r="D121" s="4"/>
      <c r="E121" s="4"/>
      <c r="F121" s="4"/>
      <c r="G121" s="4"/>
    </row>
    <row r="122" spans="2:7" x14ac:dyDescent="0.2">
      <c r="B122" s="4"/>
      <c r="C122" s="4"/>
      <c r="D122" s="4"/>
      <c r="E122" s="4"/>
      <c r="F122" s="4"/>
      <c r="G122" s="4"/>
    </row>
    <row r="123" spans="2:7" x14ac:dyDescent="0.2">
      <c r="B123" s="4"/>
      <c r="C123" s="4"/>
      <c r="D123" s="4"/>
      <c r="E123" s="4"/>
      <c r="F123" s="4"/>
      <c r="G123" s="4"/>
    </row>
    <row r="124" spans="2:7" x14ac:dyDescent="0.2">
      <c r="B124" s="4"/>
      <c r="C124" s="4"/>
      <c r="D124" s="4"/>
      <c r="E124" s="4"/>
      <c r="F124" s="4"/>
      <c r="G124" s="4"/>
    </row>
    <row r="125" spans="2:7" x14ac:dyDescent="0.2">
      <c r="B125" s="4"/>
      <c r="C125" s="4"/>
      <c r="D125" s="4"/>
      <c r="E125" s="4"/>
      <c r="F125" s="4"/>
      <c r="G125" s="4"/>
    </row>
    <row r="126" spans="2:7" x14ac:dyDescent="0.2">
      <c r="B126" s="4"/>
      <c r="C126" s="4"/>
      <c r="D126" s="4"/>
      <c r="E126" s="4"/>
      <c r="F126" s="4"/>
      <c r="G126" s="4"/>
    </row>
    <row r="127" spans="2:7" x14ac:dyDescent="0.2">
      <c r="B127" s="4"/>
      <c r="C127" s="4"/>
      <c r="D127" s="4"/>
      <c r="E127" s="4"/>
      <c r="F127" s="4"/>
      <c r="G127" s="4"/>
    </row>
    <row r="128" spans="2:7" x14ac:dyDescent="0.2">
      <c r="B128" s="4"/>
      <c r="C128" s="4"/>
      <c r="D128" s="4"/>
      <c r="E128" s="4"/>
      <c r="F128" s="4"/>
      <c r="G128" s="4"/>
    </row>
    <row r="129" spans="2:7" x14ac:dyDescent="0.2">
      <c r="B129" s="4"/>
      <c r="C129" s="4"/>
      <c r="D129" s="4"/>
      <c r="E129" s="4"/>
      <c r="F129" s="4"/>
      <c r="G129" s="4"/>
    </row>
    <row r="130" spans="2:7" x14ac:dyDescent="0.2">
      <c r="B130" s="4"/>
      <c r="C130" s="4"/>
      <c r="D130" s="4"/>
      <c r="E130" s="4"/>
      <c r="F130" s="4"/>
      <c r="G130" s="4"/>
    </row>
    <row r="131" spans="2:7" x14ac:dyDescent="0.2">
      <c r="B131" s="4"/>
      <c r="C131" s="4"/>
      <c r="D131" s="4"/>
      <c r="E131" s="4"/>
      <c r="F131" s="4"/>
      <c r="G131" s="4"/>
    </row>
    <row r="132" spans="2:7" x14ac:dyDescent="0.2">
      <c r="B132" s="4"/>
      <c r="C132" s="4"/>
      <c r="D132" s="4"/>
      <c r="E132" s="4"/>
      <c r="F132" s="4"/>
      <c r="G132" s="4"/>
    </row>
    <row r="133" spans="2:7" x14ac:dyDescent="0.2">
      <c r="B133" s="4"/>
      <c r="C133" s="4"/>
      <c r="D133" s="4"/>
      <c r="E133" s="4"/>
      <c r="F133" s="4"/>
      <c r="G133" s="4"/>
    </row>
    <row r="134" spans="2:7" x14ac:dyDescent="0.2">
      <c r="B134" s="4"/>
      <c r="C134" s="4"/>
      <c r="D134" s="4"/>
      <c r="E134" s="4"/>
      <c r="F134" s="4"/>
      <c r="G134" s="4"/>
    </row>
    <row r="135" spans="2:7" x14ac:dyDescent="0.2">
      <c r="B135" s="4"/>
      <c r="C135" s="4"/>
      <c r="D135" s="4"/>
      <c r="E135" s="4"/>
      <c r="F135" s="4"/>
      <c r="G135" s="4"/>
    </row>
    <row r="136" spans="2:7" x14ac:dyDescent="0.2">
      <c r="B136" s="4"/>
      <c r="C136" s="4"/>
      <c r="D136" s="4"/>
      <c r="E136" s="4"/>
      <c r="F136" s="4"/>
      <c r="G136" s="4"/>
    </row>
    <row r="137" spans="2:7" x14ac:dyDescent="0.2">
      <c r="B137" s="4"/>
      <c r="C137" s="4"/>
      <c r="D137" s="4"/>
      <c r="E137" s="4"/>
      <c r="F137" s="4"/>
      <c r="G137" s="4"/>
    </row>
    <row r="138" spans="2:7" x14ac:dyDescent="0.2">
      <c r="B138" s="4"/>
      <c r="C138" s="4"/>
      <c r="D138" s="4"/>
      <c r="E138" s="4"/>
      <c r="F138" s="4"/>
      <c r="G138" s="4"/>
    </row>
    <row r="139" spans="2:7" x14ac:dyDescent="0.2">
      <c r="B139" s="4"/>
      <c r="C139" s="4"/>
      <c r="D139" s="4"/>
      <c r="E139" s="4"/>
      <c r="F139" s="4"/>
      <c r="G139" s="4"/>
    </row>
    <row r="140" spans="2:7" x14ac:dyDescent="0.2">
      <c r="B140" s="4"/>
      <c r="C140" s="4"/>
      <c r="D140" s="4"/>
      <c r="E140" s="4"/>
      <c r="F140" s="4"/>
      <c r="G140" s="4"/>
    </row>
    <row r="141" spans="2:7" x14ac:dyDescent="0.2">
      <c r="B141" s="4"/>
      <c r="C141" s="4"/>
      <c r="D141" s="4"/>
      <c r="E141" s="4"/>
      <c r="F141" s="4"/>
      <c r="G141" s="4"/>
    </row>
    <row r="142" spans="2:7" x14ac:dyDescent="0.2">
      <c r="B142" s="4"/>
      <c r="C142" s="4"/>
      <c r="D142" s="4"/>
      <c r="E142" s="4"/>
      <c r="F142" s="4"/>
      <c r="G142" s="4"/>
    </row>
    <row r="143" spans="2:7" x14ac:dyDescent="0.2">
      <c r="B143" s="4"/>
      <c r="C143" s="4"/>
      <c r="D143" s="4"/>
      <c r="E143" s="4"/>
      <c r="F143" s="4"/>
      <c r="G143" s="4"/>
    </row>
    <row r="144" spans="2:7" x14ac:dyDescent="0.2">
      <c r="B144" s="4"/>
      <c r="C144" s="4"/>
      <c r="D144" s="4"/>
      <c r="E144" s="4"/>
      <c r="F144" s="4"/>
      <c r="G144" s="4"/>
    </row>
    <row r="145" spans="2:7" x14ac:dyDescent="0.2">
      <c r="B145" s="4"/>
      <c r="C145" s="4"/>
      <c r="D145" s="4"/>
      <c r="E145" s="4"/>
      <c r="F145" s="4"/>
      <c r="G145" s="4"/>
    </row>
    <row r="146" spans="2:7" x14ac:dyDescent="0.2">
      <c r="B146" s="4"/>
      <c r="C146" s="4"/>
      <c r="D146" s="4"/>
      <c r="E146" s="4"/>
      <c r="F146" s="4"/>
      <c r="G146" s="4"/>
    </row>
    <row r="147" spans="2:7" x14ac:dyDescent="0.2">
      <c r="B147" s="4"/>
      <c r="C147" s="4"/>
      <c r="D147" s="4"/>
      <c r="E147" s="4"/>
      <c r="F147" s="4"/>
      <c r="G147" s="4"/>
    </row>
    <row r="148" spans="2:7" x14ac:dyDescent="0.2">
      <c r="B148" s="4"/>
      <c r="C148" s="4"/>
      <c r="D148" s="4"/>
      <c r="E148" s="4"/>
      <c r="F148" s="4"/>
      <c r="G148" s="4"/>
    </row>
    <row r="149" spans="2:7" x14ac:dyDescent="0.2">
      <c r="B149" s="4"/>
      <c r="C149" s="4"/>
      <c r="D149" s="4"/>
      <c r="E149" s="4"/>
      <c r="F149" s="4"/>
      <c r="G149" s="4"/>
    </row>
    <row r="150" spans="2:7" x14ac:dyDescent="0.2">
      <c r="B150" s="4"/>
      <c r="C150" s="4"/>
      <c r="D150" s="4"/>
      <c r="E150" s="4"/>
      <c r="F150" s="4"/>
      <c r="G150" s="4"/>
    </row>
    <row r="151" spans="2:7" x14ac:dyDescent="0.2">
      <c r="B151" s="4"/>
      <c r="C151" s="4"/>
      <c r="D151" s="4"/>
      <c r="E151" s="4"/>
      <c r="F151" s="4"/>
      <c r="G151" s="4"/>
    </row>
    <row r="152" spans="2:7" x14ac:dyDescent="0.2">
      <c r="B152" s="4"/>
      <c r="C152" s="4"/>
      <c r="D152" s="4"/>
      <c r="E152" s="4"/>
      <c r="F152" s="4"/>
      <c r="G152" s="4"/>
    </row>
    <row r="153" spans="2:7" x14ac:dyDescent="0.2">
      <c r="B153" s="4"/>
      <c r="C153" s="4"/>
      <c r="D153" s="4"/>
      <c r="E153" s="4"/>
      <c r="F153" s="4"/>
      <c r="G153" s="4"/>
    </row>
    <row r="154" spans="2:7" x14ac:dyDescent="0.2">
      <c r="B154" s="4"/>
      <c r="C154" s="4"/>
      <c r="D154" s="4"/>
      <c r="E154" s="4"/>
      <c r="F154" s="4"/>
      <c r="G154" s="4"/>
    </row>
    <row r="155" spans="2:7" x14ac:dyDescent="0.2">
      <c r="B155" s="4"/>
      <c r="C155" s="4"/>
      <c r="D155" s="4"/>
      <c r="E155" s="4"/>
      <c r="F155" s="4"/>
      <c r="G155" s="4"/>
    </row>
    <row r="156" spans="2:7" x14ac:dyDescent="0.2">
      <c r="B156" s="4"/>
      <c r="C156" s="4"/>
      <c r="D156" s="4"/>
      <c r="E156" s="4"/>
      <c r="F156" s="4"/>
      <c r="G156" s="4"/>
    </row>
    <row r="157" spans="2:7" x14ac:dyDescent="0.2">
      <c r="B157" s="4"/>
      <c r="C157" s="4"/>
      <c r="D157" s="4"/>
      <c r="E157" s="4"/>
      <c r="F157" s="4"/>
      <c r="G157" s="4"/>
    </row>
    <row r="158" spans="2:7" x14ac:dyDescent="0.2">
      <c r="B158" s="4"/>
      <c r="C158" s="4"/>
      <c r="D158" s="4"/>
      <c r="E158" s="4"/>
      <c r="F158" s="4"/>
      <c r="G158" s="4"/>
    </row>
    <row r="159" spans="2:7" x14ac:dyDescent="0.2">
      <c r="B159" s="4"/>
      <c r="C159" s="4"/>
      <c r="D159" s="4"/>
      <c r="E159" s="4"/>
      <c r="F159" s="4"/>
      <c r="G159" s="4"/>
    </row>
    <row r="160" spans="2:7" x14ac:dyDescent="0.2">
      <c r="B160" s="4"/>
      <c r="C160" s="4"/>
      <c r="D160" s="4"/>
      <c r="E160" s="4"/>
      <c r="F160" s="4"/>
      <c r="G160" s="4"/>
    </row>
    <row r="161" spans="2:7" x14ac:dyDescent="0.2">
      <c r="B161" s="4"/>
      <c r="C161" s="4"/>
      <c r="D161" s="4"/>
      <c r="E161" s="4"/>
      <c r="F161" s="4"/>
      <c r="G161" s="4"/>
    </row>
    <row r="162" spans="2:7" x14ac:dyDescent="0.2">
      <c r="B162" s="4"/>
      <c r="C162" s="4"/>
      <c r="D162" s="4"/>
      <c r="E162" s="4"/>
      <c r="F162" s="4"/>
      <c r="G162" s="4"/>
    </row>
    <row r="163" spans="2:7" x14ac:dyDescent="0.2">
      <c r="B163" s="4"/>
      <c r="C163" s="4"/>
      <c r="D163" s="4"/>
      <c r="E163" s="4"/>
      <c r="F163" s="4"/>
      <c r="G163" s="4"/>
    </row>
    <row r="164" spans="2:7" x14ac:dyDescent="0.2">
      <c r="B164" s="4"/>
      <c r="C164" s="4"/>
      <c r="D164" s="4"/>
      <c r="E164" s="4"/>
      <c r="F164" s="4"/>
      <c r="G164" s="4"/>
    </row>
    <row r="165" spans="2:7" x14ac:dyDescent="0.2">
      <c r="B165" s="4"/>
      <c r="C165" s="4"/>
      <c r="D165" s="4"/>
      <c r="E165" s="4"/>
      <c r="F165" s="4"/>
      <c r="G165" s="4"/>
    </row>
    <row r="166" spans="2:7" x14ac:dyDescent="0.2">
      <c r="B166" s="4"/>
      <c r="C166" s="4"/>
      <c r="D166" s="4"/>
      <c r="E166" s="4"/>
      <c r="F166" s="4"/>
      <c r="G166" s="4"/>
    </row>
    <row r="167" spans="2:7" x14ac:dyDescent="0.2">
      <c r="B167" s="4"/>
      <c r="C167" s="4"/>
      <c r="D167" s="4"/>
      <c r="E167" s="4"/>
      <c r="F167" s="4"/>
      <c r="G167" s="4"/>
    </row>
    <row r="168" spans="2:7" x14ac:dyDescent="0.2">
      <c r="B168" s="4"/>
      <c r="C168" s="4"/>
      <c r="D168" s="4"/>
      <c r="E168" s="4"/>
      <c r="F168" s="4"/>
      <c r="G168" s="4"/>
    </row>
    <row r="169" spans="2:7" x14ac:dyDescent="0.2">
      <c r="B169" s="4"/>
      <c r="C169" s="4"/>
      <c r="D169" s="4"/>
      <c r="E169" s="4"/>
      <c r="F169" s="4"/>
      <c r="G169" s="4"/>
    </row>
    <row r="170" spans="2:7" x14ac:dyDescent="0.2">
      <c r="B170" s="4"/>
      <c r="C170" s="4"/>
      <c r="D170" s="4"/>
      <c r="E170" s="4"/>
      <c r="F170" s="4"/>
      <c r="G170" s="4"/>
    </row>
    <row r="171" spans="2:7" x14ac:dyDescent="0.2">
      <c r="B171" s="4"/>
      <c r="C171" s="4"/>
      <c r="D171" s="4"/>
      <c r="E171" s="4"/>
      <c r="F171" s="4"/>
      <c r="G171" s="4"/>
    </row>
    <row r="172" spans="2:7" x14ac:dyDescent="0.2">
      <c r="B172" s="4"/>
      <c r="C172" s="4"/>
      <c r="D172" s="4"/>
      <c r="E172" s="4"/>
      <c r="F172" s="4"/>
      <c r="G172" s="4"/>
    </row>
    <row r="173" spans="2:7" x14ac:dyDescent="0.2">
      <c r="B173" s="4"/>
      <c r="C173" s="4"/>
      <c r="D173" s="4"/>
      <c r="E173" s="4"/>
      <c r="F173" s="4"/>
      <c r="G173" s="4"/>
    </row>
    <row r="174" spans="2:7" x14ac:dyDescent="0.2">
      <c r="B174" s="4"/>
      <c r="C174" s="4"/>
      <c r="D174" s="4"/>
      <c r="E174" s="4"/>
      <c r="F174" s="4"/>
      <c r="G174" s="4"/>
    </row>
    <row r="175" spans="2:7" x14ac:dyDescent="0.2">
      <c r="B175" s="4"/>
      <c r="C175" s="4"/>
      <c r="D175" s="4"/>
      <c r="E175" s="4"/>
      <c r="F175" s="4"/>
      <c r="G175" s="4"/>
    </row>
    <row r="176" spans="2:7" x14ac:dyDescent="0.2">
      <c r="B176" s="4"/>
      <c r="C176" s="4"/>
      <c r="D176" s="4"/>
      <c r="E176" s="4"/>
      <c r="F176" s="4"/>
      <c r="G176" s="4"/>
    </row>
    <row r="177" spans="2:7" x14ac:dyDescent="0.2">
      <c r="B177" s="4"/>
      <c r="C177" s="4"/>
      <c r="D177" s="4"/>
      <c r="E177" s="4"/>
      <c r="F177" s="4"/>
      <c r="G177" s="4"/>
    </row>
    <row r="178" spans="2:7" x14ac:dyDescent="0.2">
      <c r="B178" s="4"/>
      <c r="C178" s="4"/>
      <c r="D178" s="4"/>
      <c r="E178" s="4"/>
      <c r="F178" s="4"/>
      <c r="G178" s="4"/>
    </row>
  </sheetData>
  <mergeCells count="2">
    <mergeCell ref="B3:D3"/>
    <mergeCell ref="E3:G3"/>
  </mergeCells>
  <phoneticPr fontId="0" type="noConversion"/>
  <pageMargins left="0.39370078740157483" right="0.39370078740157483" top="0.59055118110236227" bottom="0.59055118110236227" header="0" footer="0"/>
  <pageSetup paperSize="9" scale="74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D4:D18"/>
  <sheetViews>
    <sheetView workbookViewId="0"/>
  </sheetViews>
  <sheetFormatPr baseColWidth="10" defaultColWidth="11.42578125" defaultRowHeight="12.75" x14ac:dyDescent="0.2"/>
  <cols>
    <col min="1" max="1" width="5.5703125" style="4" customWidth="1"/>
    <col min="2" max="2" width="75.7109375" style="4" customWidth="1"/>
    <col min="3" max="3" width="5.5703125" style="4" customWidth="1"/>
    <col min="4" max="7" width="20.140625" style="4" customWidth="1"/>
    <col min="8" max="16384" width="11.42578125" style="4"/>
  </cols>
  <sheetData>
    <row r="4" spans="4:4" x14ac:dyDescent="0.2">
      <c r="D4" s="93"/>
    </row>
    <row r="5" spans="4:4" x14ac:dyDescent="0.2">
      <c r="D5" s="101"/>
    </row>
    <row r="6" spans="4:4" x14ac:dyDescent="0.2">
      <c r="D6" s="102"/>
    </row>
    <row r="7" spans="4:4" x14ac:dyDescent="0.2">
      <c r="D7" s="102"/>
    </row>
    <row r="8" spans="4:4" x14ac:dyDescent="0.2">
      <c r="D8" s="102"/>
    </row>
    <row r="9" spans="4:4" x14ac:dyDescent="0.2">
      <c r="D9" s="102"/>
    </row>
    <row r="10" spans="4:4" x14ac:dyDescent="0.2">
      <c r="D10" s="102"/>
    </row>
    <row r="11" spans="4:4" x14ac:dyDescent="0.2">
      <c r="D11" s="102"/>
    </row>
    <row r="12" spans="4:4" x14ac:dyDescent="0.2">
      <c r="D12" s="102"/>
    </row>
    <row r="13" spans="4:4" x14ac:dyDescent="0.2">
      <c r="D13" s="93"/>
    </row>
    <row r="14" spans="4:4" x14ac:dyDescent="0.2">
      <c r="D14" s="93"/>
    </row>
    <row r="15" spans="4:4" x14ac:dyDescent="0.2">
      <c r="D15" s="93"/>
    </row>
    <row r="16" spans="4:4" x14ac:dyDescent="0.2">
      <c r="D16" s="93"/>
    </row>
    <row r="17" spans="4:4" x14ac:dyDescent="0.2">
      <c r="D17" s="93"/>
    </row>
    <row r="18" spans="4:4" x14ac:dyDescent="0.2">
      <c r="D18" s="93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D4:D18"/>
  <sheetViews>
    <sheetView workbookViewId="0"/>
  </sheetViews>
  <sheetFormatPr baseColWidth="10" defaultColWidth="11.42578125" defaultRowHeight="12.75" x14ac:dyDescent="0.2"/>
  <cols>
    <col min="1" max="1" width="5.5703125" style="4" customWidth="1"/>
    <col min="2" max="2" width="75.7109375" style="4" customWidth="1"/>
    <col min="3" max="3" width="5.5703125" style="4" customWidth="1"/>
    <col min="4" max="7" width="20.140625" style="4" customWidth="1"/>
    <col min="8" max="16384" width="11.42578125" style="4"/>
  </cols>
  <sheetData>
    <row r="4" spans="4:4" x14ac:dyDescent="0.2">
      <c r="D4" s="93"/>
    </row>
    <row r="5" spans="4:4" x14ac:dyDescent="0.2">
      <c r="D5" s="93"/>
    </row>
    <row r="6" spans="4:4" x14ac:dyDescent="0.2">
      <c r="D6" s="93"/>
    </row>
    <row r="7" spans="4:4" x14ac:dyDescent="0.2">
      <c r="D7" s="93"/>
    </row>
    <row r="8" spans="4:4" x14ac:dyDescent="0.2">
      <c r="D8" s="93"/>
    </row>
    <row r="9" spans="4:4" x14ac:dyDescent="0.2">
      <c r="D9" s="93"/>
    </row>
    <row r="10" spans="4:4" x14ac:dyDescent="0.2">
      <c r="D10" s="93"/>
    </row>
    <row r="11" spans="4:4" x14ac:dyDescent="0.2">
      <c r="D11" s="93"/>
    </row>
    <row r="12" spans="4:4" x14ac:dyDescent="0.2">
      <c r="D12" s="93"/>
    </row>
    <row r="13" spans="4:4" x14ac:dyDescent="0.2">
      <c r="D13" s="93"/>
    </row>
    <row r="14" spans="4:4" x14ac:dyDescent="0.2">
      <c r="D14" s="93"/>
    </row>
    <row r="15" spans="4:4" x14ac:dyDescent="0.2">
      <c r="D15" s="93"/>
    </row>
    <row r="16" spans="4:4" x14ac:dyDescent="0.2">
      <c r="D16" s="93"/>
    </row>
    <row r="17" spans="4:4" x14ac:dyDescent="0.2">
      <c r="D17" s="93"/>
    </row>
    <row r="18" spans="4:4" x14ac:dyDescent="0.2">
      <c r="D18" s="93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A1:D31"/>
  <sheetViews>
    <sheetView zoomScaleNormal="100" workbookViewId="0"/>
  </sheetViews>
  <sheetFormatPr baseColWidth="10" defaultColWidth="11.42578125" defaultRowHeight="12.75" x14ac:dyDescent="0.2"/>
  <cols>
    <col min="1" max="1" width="61.140625" style="4" customWidth="1"/>
    <col min="2" max="2" width="11.140625" style="20" customWidth="1"/>
    <col min="3" max="3" width="11.140625" style="23" customWidth="1"/>
    <col min="4" max="4" width="11.140625" style="20" customWidth="1"/>
    <col min="5" max="16384" width="11.42578125" style="4"/>
  </cols>
  <sheetData>
    <row r="1" spans="1:4" ht="15.75" customHeight="1" x14ac:dyDescent="0.2">
      <c r="A1" s="18" t="s">
        <v>1106</v>
      </c>
    </row>
    <row r="2" spans="1:4" x14ac:dyDescent="0.2">
      <c r="A2" s="3"/>
      <c r="B2" s="23"/>
      <c r="D2" s="23"/>
    </row>
    <row r="3" spans="1:4" ht="25.5" x14ac:dyDescent="0.2">
      <c r="A3" s="10"/>
      <c r="B3" s="12" t="s">
        <v>275</v>
      </c>
      <c r="C3" s="12" t="s">
        <v>384</v>
      </c>
      <c r="D3" s="49" t="s">
        <v>404</v>
      </c>
    </row>
    <row r="4" spans="1:4" ht="15" customHeight="1" x14ac:dyDescent="0.2">
      <c r="A4" s="236" t="s">
        <v>582</v>
      </c>
      <c r="B4" s="237">
        <v>133990</v>
      </c>
      <c r="C4" s="237">
        <v>840632</v>
      </c>
      <c r="D4" s="250">
        <f>C4/B4</f>
        <v>6.2738413314426449</v>
      </c>
    </row>
    <row r="5" spans="1:4" ht="15" customHeight="1" x14ac:dyDescent="0.2">
      <c r="A5" s="129" t="s">
        <v>282</v>
      </c>
      <c r="B5" s="26">
        <v>9009</v>
      </c>
      <c r="C5" s="70">
        <v>75732</v>
      </c>
      <c r="D5" s="132">
        <f t="shared" ref="D5:D30" si="0">C5/B5</f>
        <v>8.4062604062604063</v>
      </c>
    </row>
    <row r="6" spans="1:4" ht="15" customHeight="1" x14ac:dyDescent="0.2">
      <c r="A6" s="130" t="s">
        <v>283</v>
      </c>
      <c r="B6" s="25">
        <v>863</v>
      </c>
      <c r="C6" s="72">
        <v>3015</v>
      </c>
      <c r="D6" s="133">
        <f t="shared" si="0"/>
        <v>3.4936268829663963</v>
      </c>
    </row>
    <row r="7" spans="1:4" ht="15" customHeight="1" x14ac:dyDescent="0.2">
      <c r="A7" s="129" t="s">
        <v>284</v>
      </c>
      <c r="B7" s="26">
        <v>5668</v>
      </c>
      <c r="C7" s="70">
        <v>20013</v>
      </c>
      <c r="D7" s="59">
        <f t="shared" si="0"/>
        <v>3.5308750882145379</v>
      </c>
    </row>
    <row r="8" spans="1:4" ht="15" customHeight="1" x14ac:dyDescent="0.2">
      <c r="A8" s="130" t="s">
        <v>285</v>
      </c>
      <c r="B8" s="25">
        <v>16818</v>
      </c>
      <c r="C8" s="25">
        <v>121797</v>
      </c>
      <c r="D8" s="133">
        <f t="shared" si="0"/>
        <v>7.2420620763467713</v>
      </c>
    </row>
    <row r="9" spans="1:4" ht="15" customHeight="1" x14ac:dyDescent="0.2">
      <c r="A9" s="129" t="s">
        <v>286</v>
      </c>
      <c r="B9" s="26">
        <v>16185</v>
      </c>
      <c r="C9" s="26">
        <v>106093</v>
      </c>
      <c r="D9" s="59">
        <f t="shared" si="0"/>
        <v>6.5550200803212855</v>
      </c>
    </row>
    <row r="10" spans="1:4" ht="15" customHeight="1" x14ac:dyDescent="0.2">
      <c r="A10" s="130" t="s">
        <v>287</v>
      </c>
      <c r="B10" s="25">
        <v>13943</v>
      </c>
      <c r="C10" s="25">
        <v>83731</v>
      </c>
      <c r="D10" s="133">
        <f t="shared" si="0"/>
        <v>6.005235602094241</v>
      </c>
    </row>
    <row r="11" spans="1:4" ht="15" customHeight="1" x14ac:dyDescent="0.2">
      <c r="A11" s="129" t="s">
        <v>288</v>
      </c>
      <c r="B11" s="26">
        <v>6818</v>
      </c>
      <c r="C11" s="26">
        <v>43876</v>
      </c>
      <c r="D11" s="59">
        <f t="shared" si="0"/>
        <v>6.4353182751540041</v>
      </c>
    </row>
    <row r="12" spans="1:4" ht="15" customHeight="1" x14ac:dyDescent="0.2">
      <c r="A12" s="3" t="s">
        <v>289</v>
      </c>
      <c r="B12" s="25">
        <v>15133</v>
      </c>
      <c r="C12" s="72">
        <v>84030</v>
      </c>
      <c r="D12" s="133">
        <f t="shared" si="0"/>
        <v>5.5527654794158465</v>
      </c>
    </row>
    <row r="13" spans="1:4" ht="15" customHeight="1" x14ac:dyDescent="0.2">
      <c r="A13" s="13" t="s">
        <v>290</v>
      </c>
      <c r="B13" s="26">
        <v>3795</v>
      </c>
      <c r="C13" s="26">
        <v>15790</v>
      </c>
      <c r="D13" s="132">
        <f t="shared" si="0"/>
        <v>4.1607378129117256</v>
      </c>
    </row>
    <row r="14" spans="1:4" ht="15" customHeight="1" x14ac:dyDescent="0.2">
      <c r="A14" s="3" t="s">
        <v>291</v>
      </c>
      <c r="B14" s="25">
        <v>3215</v>
      </c>
      <c r="C14" s="72">
        <v>15924</v>
      </c>
      <c r="D14" s="133">
        <f t="shared" si="0"/>
        <v>4.9530326594090202</v>
      </c>
    </row>
    <row r="15" spans="1:4" ht="15" customHeight="1" x14ac:dyDescent="0.2">
      <c r="A15" s="13" t="s">
        <v>292</v>
      </c>
      <c r="B15" s="70">
        <v>9817</v>
      </c>
      <c r="C15" s="70">
        <v>51119</v>
      </c>
      <c r="D15" s="132">
        <f t="shared" si="0"/>
        <v>5.2071916063970667</v>
      </c>
    </row>
    <row r="16" spans="1:4" ht="15" customHeight="1" x14ac:dyDescent="0.2">
      <c r="A16" s="130" t="s">
        <v>293</v>
      </c>
      <c r="B16" s="25">
        <v>2065</v>
      </c>
      <c r="C16" s="72">
        <v>7786</v>
      </c>
      <c r="D16" s="56">
        <f t="shared" si="0"/>
        <v>3.7704600484261501</v>
      </c>
    </row>
    <row r="17" spans="1:4" ht="15" customHeight="1" x14ac:dyDescent="0.2">
      <c r="A17" s="129" t="s">
        <v>294</v>
      </c>
      <c r="B17" s="26">
        <v>2975</v>
      </c>
      <c r="C17" s="70">
        <v>10887</v>
      </c>
      <c r="D17" s="132">
        <f t="shared" si="0"/>
        <v>3.6594957983193277</v>
      </c>
    </row>
    <row r="18" spans="1:4" ht="15" customHeight="1" x14ac:dyDescent="0.2">
      <c r="A18" s="131" t="s">
        <v>295</v>
      </c>
      <c r="B18" s="25">
        <v>10577</v>
      </c>
      <c r="C18" s="72">
        <v>33086</v>
      </c>
      <c r="D18" s="56">
        <f t="shared" si="0"/>
        <v>3.1281081592133875</v>
      </c>
    </row>
    <row r="19" spans="1:4" ht="15" customHeight="1" x14ac:dyDescent="0.2">
      <c r="A19" s="13" t="s">
        <v>296</v>
      </c>
      <c r="B19" s="26">
        <v>1675</v>
      </c>
      <c r="C19" s="26">
        <v>24387</v>
      </c>
      <c r="D19" s="59">
        <f t="shared" si="0"/>
        <v>14.559402985074627</v>
      </c>
    </row>
    <row r="20" spans="1:4" ht="15" customHeight="1" x14ac:dyDescent="0.2">
      <c r="A20" s="3" t="s">
        <v>297</v>
      </c>
      <c r="B20" s="25">
        <v>1633</v>
      </c>
      <c r="C20" s="25">
        <v>11511</v>
      </c>
      <c r="D20" s="56">
        <f t="shared" si="0"/>
        <v>7.0489895897121864</v>
      </c>
    </row>
    <row r="21" spans="1:4" ht="15" customHeight="1" x14ac:dyDescent="0.2">
      <c r="A21" s="13" t="s">
        <v>298</v>
      </c>
      <c r="B21" s="26">
        <v>2972</v>
      </c>
      <c r="C21" s="26">
        <v>28621</v>
      </c>
      <c r="D21" s="59">
        <f t="shared" si="0"/>
        <v>9.6302153432032309</v>
      </c>
    </row>
    <row r="22" spans="1:4" ht="15" customHeight="1" x14ac:dyDescent="0.2">
      <c r="A22" s="3" t="s">
        <v>299</v>
      </c>
      <c r="B22" s="72">
        <v>3194</v>
      </c>
      <c r="C22" s="72">
        <v>28458</v>
      </c>
      <c r="D22" s="133">
        <f t="shared" si="0"/>
        <v>8.9098309329993732</v>
      </c>
    </row>
    <row r="23" spans="1:4" ht="15" customHeight="1" x14ac:dyDescent="0.2">
      <c r="A23" s="13" t="s">
        <v>300</v>
      </c>
      <c r="B23" s="70">
        <v>2853</v>
      </c>
      <c r="C23" s="70">
        <v>40645</v>
      </c>
      <c r="D23" s="132">
        <f t="shared" si="0"/>
        <v>14.246407290571328</v>
      </c>
    </row>
    <row r="24" spans="1:4" ht="15" customHeight="1" x14ac:dyDescent="0.2">
      <c r="A24" s="3" t="s">
        <v>301</v>
      </c>
      <c r="B24" s="72">
        <v>460</v>
      </c>
      <c r="C24" s="72">
        <v>5495</v>
      </c>
      <c r="D24" s="133">
        <f t="shared" si="0"/>
        <v>11.945652173913043</v>
      </c>
    </row>
    <row r="25" spans="1:4" ht="15" customHeight="1" x14ac:dyDescent="0.2">
      <c r="A25" s="13" t="s">
        <v>302</v>
      </c>
      <c r="B25" s="70">
        <v>1133</v>
      </c>
      <c r="C25" s="70">
        <v>7167</v>
      </c>
      <c r="D25" s="132">
        <f t="shared" si="0"/>
        <v>6.3256840247131505</v>
      </c>
    </row>
    <row r="26" spans="1:4" ht="15" customHeight="1" x14ac:dyDescent="0.2">
      <c r="A26" s="3" t="s">
        <v>303</v>
      </c>
      <c r="B26" s="72">
        <v>120</v>
      </c>
      <c r="C26" s="72">
        <v>1830</v>
      </c>
      <c r="D26" s="133">
        <f t="shared" si="0"/>
        <v>15.25</v>
      </c>
    </row>
    <row r="27" spans="1:4" ht="15" customHeight="1" x14ac:dyDescent="0.2">
      <c r="A27" s="13" t="s">
        <v>304</v>
      </c>
      <c r="B27" s="26">
        <v>2513</v>
      </c>
      <c r="C27" s="70">
        <v>11996</v>
      </c>
      <c r="D27" s="132">
        <f t="shared" si="0"/>
        <v>4.7735773975328293</v>
      </c>
    </row>
    <row r="28" spans="1:4" ht="15" customHeight="1" x14ac:dyDescent="0.2">
      <c r="A28" s="3" t="s">
        <v>306</v>
      </c>
      <c r="B28" s="25">
        <v>383</v>
      </c>
      <c r="C28" s="72">
        <v>4119</v>
      </c>
      <c r="D28" s="56">
        <f t="shared" si="0"/>
        <v>10.754569190600522</v>
      </c>
    </row>
    <row r="29" spans="1:4" ht="15" customHeight="1" x14ac:dyDescent="0.2">
      <c r="A29" s="13" t="s">
        <v>305</v>
      </c>
      <c r="B29" s="70">
        <v>164</v>
      </c>
      <c r="C29" s="70">
        <v>3391</v>
      </c>
      <c r="D29" s="132">
        <f t="shared" si="0"/>
        <v>20.676829268292682</v>
      </c>
    </row>
    <row r="30" spans="1:4" ht="15" customHeight="1" x14ac:dyDescent="0.2">
      <c r="A30" s="3" t="s">
        <v>433</v>
      </c>
      <c r="B30" s="25">
        <v>9</v>
      </c>
      <c r="C30" s="72">
        <v>133</v>
      </c>
      <c r="D30" s="56">
        <f t="shared" si="0"/>
        <v>14.777777777777779</v>
      </c>
    </row>
    <row r="31" spans="1:4" x14ac:dyDescent="0.2">
      <c r="A31" s="22" t="s">
        <v>955</v>
      </c>
      <c r="B31" s="109"/>
      <c r="C31" s="109"/>
      <c r="D31" s="109"/>
    </row>
  </sheetData>
  <phoneticPr fontId="0" type="noConversion"/>
  <pageMargins left="0.39370078740157483" right="0.39370078740157483" top="0.59055118110236227" bottom="0.59055118110236227" header="0" footer="0"/>
  <pageSetup paperSize="9" scale="5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>
    <pageSetUpPr fitToPage="1"/>
  </sheetPr>
  <dimension ref="A1:M51"/>
  <sheetViews>
    <sheetView zoomScaleNormal="100" workbookViewId="0"/>
  </sheetViews>
  <sheetFormatPr baseColWidth="10" defaultColWidth="11.42578125" defaultRowHeight="12.75" x14ac:dyDescent="0.2"/>
  <cols>
    <col min="1" max="1" width="48.7109375" style="4" bestFit="1" customWidth="1"/>
    <col min="2" max="2" width="12" style="20" customWidth="1"/>
    <col min="3" max="3" width="12" style="23" customWidth="1"/>
    <col min="4" max="4" width="12" style="20" customWidth="1"/>
    <col min="5" max="5" width="12" style="23" customWidth="1"/>
    <col min="6" max="7" width="12" style="20" customWidth="1"/>
    <col min="8" max="8" width="12" style="38" customWidth="1"/>
    <col min="9" max="16384" width="11.42578125" style="4"/>
  </cols>
  <sheetData>
    <row r="1" spans="1:13" ht="15.75" customHeight="1" x14ac:dyDescent="0.2">
      <c r="A1" s="18" t="s">
        <v>1107</v>
      </c>
    </row>
    <row r="2" spans="1:13" x14ac:dyDescent="0.2">
      <c r="A2" s="3"/>
      <c r="B2" s="23"/>
      <c r="D2" s="23"/>
      <c r="F2" s="23"/>
      <c r="G2" s="23"/>
      <c r="H2" s="147"/>
      <c r="I2" s="6"/>
    </row>
    <row r="3" spans="1:13" ht="25.5" x14ac:dyDescent="0.2">
      <c r="A3" s="10"/>
      <c r="B3" s="12" t="s">
        <v>53</v>
      </c>
      <c r="C3" s="12" t="s">
        <v>43</v>
      </c>
      <c r="D3" s="49" t="s">
        <v>54</v>
      </c>
      <c r="E3" s="12" t="s">
        <v>189</v>
      </c>
      <c r="F3" s="12" t="s">
        <v>52</v>
      </c>
      <c r="G3" s="12" t="s">
        <v>174</v>
      </c>
      <c r="H3" s="148"/>
      <c r="I3" s="141"/>
    </row>
    <row r="4" spans="1:13" ht="15" customHeight="1" x14ac:dyDescent="0.2">
      <c r="A4" s="236" t="s">
        <v>417</v>
      </c>
      <c r="B4" s="237">
        <f t="shared" ref="B4:G4" si="0">SUM(B5:B50)</f>
        <v>23945</v>
      </c>
      <c r="C4" s="237">
        <f t="shared" si="0"/>
        <v>2048</v>
      </c>
      <c r="D4" s="237">
        <f t="shared" si="0"/>
        <v>17958</v>
      </c>
      <c r="E4" s="237">
        <f t="shared" si="0"/>
        <v>44939</v>
      </c>
      <c r="F4" s="237">
        <f t="shared" si="0"/>
        <v>21593</v>
      </c>
      <c r="G4" s="237">
        <f t="shared" si="0"/>
        <v>23507</v>
      </c>
      <c r="H4" s="147"/>
      <c r="I4" s="141"/>
      <c r="J4" s="6"/>
      <c r="K4" s="6"/>
      <c r="L4" s="6"/>
      <c r="M4" s="6"/>
    </row>
    <row r="5" spans="1:13" ht="15" customHeight="1" x14ac:dyDescent="0.2">
      <c r="A5" s="13" t="s">
        <v>607</v>
      </c>
      <c r="B5" s="70">
        <v>4</v>
      </c>
      <c r="C5" s="70">
        <v>0</v>
      </c>
      <c r="D5" s="70">
        <v>0</v>
      </c>
      <c r="E5" s="70">
        <v>46</v>
      </c>
      <c r="F5" s="70">
        <v>0</v>
      </c>
      <c r="G5" s="70">
        <v>15</v>
      </c>
      <c r="H5" s="147"/>
      <c r="I5" s="153"/>
      <c r="J5" s="3"/>
      <c r="K5" s="3"/>
      <c r="L5" s="2"/>
      <c r="M5" s="6"/>
    </row>
    <row r="6" spans="1:13" ht="15" customHeight="1" x14ac:dyDescent="0.2">
      <c r="A6" s="3" t="s">
        <v>430</v>
      </c>
      <c r="B6" s="25">
        <v>72</v>
      </c>
      <c r="C6" s="25">
        <v>0</v>
      </c>
      <c r="D6" s="25">
        <v>0</v>
      </c>
      <c r="E6" s="25">
        <v>166</v>
      </c>
      <c r="F6" s="25">
        <v>0</v>
      </c>
      <c r="G6" s="25">
        <v>18</v>
      </c>
      <c r="H6" s="147"/>
      <c r="I6" s="153"/>
      <c r="J6" s="6"/>
      <c r="K6" s="6"/>
      <c r="L6" s="6"/>
      <c r="M6" s="6"/>
    </row>
    <row r="7" spans="1:13" ht="15" customHeight="1" x14ac:dyDescent="0.2">
      <c r="A7" s="13" t="s">
        <v>608</v>
      </c>
      <c r="B7" s="70">
        <v>1480</v>
      </c>
      <c r="C7" s="70">
        <v>0</v>
      </c>
      <c r="D7" s="70">
        <v>1460</v>
      </c>
      <c r="E7" s="70">
        <v>2936</v>
      </c>
      <c r="F7" s="70">
        <v>1233</v>
      </c>
      <c r="G7" s="70">
        <v>1656</v>
      </c>
      <c r="H7" s="147"/>
      <c r="I7" s="153"/>
      <c r="J7" s="3"/>
      <c r="K7" s="3"/>
      <c r="L7" s="2"/>
      <c r="M7" s="6"/>
    </row>
    <row r="8" spans="1:13" ht="15" customHeight="1" x14ac:dyDescent="0.2">
      <c r="A8" s="3" t="s">
        <v>630</v>
      </c>
      <c r="B8" s="25">
        <v>778</v>
      </c>
      <c r="C8" s="25">
        <v>132</v>
      </c>
      <c r="D8" s="25">
        <v>0</v>
      </c>
      <c r="E8" s="25">
        <v>1419</v>
      </c>
      <c r="F8" s="25">
        <v>1021</v>
      </c>
      <c r="G8" s="25">
        <v>431</v>
      </c>
      <c r="H8" s="147"/>
      <c r="I8" s="153"/>
      <c r="J8" s="6"/>
      <c r="K8" s="6"/>
      <c r="L8" s="6"/>
      <c r="M8" s="6"/>
    </row>
    <row r="9" spans="1:13" ht="15" customHeight="1" x14ac:dyDescent="0.2">
      <c r="A9" s="13" t="s">
        <v>631</v>
      </c>
      <c r="B9" s="70">
        <v>2205</v>
      </c>
      <c r="C9" s="70">
        <v>710</v>
      </c>
      <c r="D9" s="70">
        <v>2117</v>
      </c>
      <c r="E9" s="70">
        <v>1823</v>
      </c>
      <c r="F9" s="70">
        <v>2258</v>
      </c>
      <c r="G9" s="70">
        <v>2234</v>
      </c>
      <c r="H9" s="147"/>
      <c r="I9" s="153"/>
      <c r="J9" s="3"/>
      <c r="K9" s="3"/>
      <c r="L9" s="2"/>
      <c r="M9" s="6"/>
    </row>
    <row r="10" spans="1:13" ht="15" customHeight="1" x14ac:dyDescent="0.2">
      <c r="A10" s="3" t="s">
        <v>747</v>
      </c>
      <c r="B10" s="25">
        <v>196</v>
      </c>
      <c r="C10" s="25">
        <v>85</v>
      </c>
      <c r="D10" s="25">
        <v>0</v>
      </c>
      <c r="E10" s="25">
        <v>585</v>
      </c>
      <c r="F10" s="25">
        <v>0</v>
      </c>
      <c r="G10" s="25">
        <v>0</v>
      </c>
      <c r="H10" s="147"/>
      <c r="I10" s="153"/>
      <c r="J10" s="6"/>
      <c r="K10" s="6"/>
      <c r="L10" s="6"/>
      <c r="M10" s="6"/>
    </row>
    <row r="11" spans="1:13" ht="15" customHeight="1" x14ac:dyDescent="0.2">
      <c r="A11" s="13" t="s">
        <v>385</v>
      </c>
      <c r="B11" s="70">
        <v>2116</v>
      </c>
      <c r="C11" s="70">
        <v>667</v>
      </c>
      <c r="D11" s="70">
        <v>1990</v>
      </c>
      <c r="E11" s="70">
        <v>3634</v>
      </c>
      <c r="F11" s="70">
        <v>2113</v>
      </c>
      <c r="G11" s="70">
        <v>2443</v>
      </c>
      <c r="H11" s="147"/>
      <c r="I11" s="153"/>
      <c r="J11" s="3"/>
      <c r="K11" s="3"/>
      <c r="L11" s="2"/>
      <c r="M11" s="6"/>
    </row>
    <row r="12" spans="1:13" ht="15" customHeight="1" x14ac:dyDescent="0.2">
      <c r="A12" s="3" t="s">
        <v>465</v>
      </c>
      <c r="B12" s="25">
        <v>169</v>
      </c>
      <c r="C12" s="25">
        <v>0</v>
      </c>
      <c r="D12" s="25">
        <v>0</v>
      </c>
      <c r="E12" s="25">
        <v>1372</v>
      </c>
      <c r="F12" s="25">
        <v>12</v>
      </c>
      <c r="G12" s="25">
        <v>0</v>
      </c>
      <c r="H12" s="147"/>
      <c r="I12" s="153"/>
      <c r="J12" s="6"/>
      <c r="K12" s="6"/>
      <c r="L12" s="6"/>
      <c r="M12" s="6"/>
    </row>
    <row r="13" spans="1:13" ht="15" customHeight="1" x14ac:dyDescent="0.2">
      <c r="A13" s="13" t="s">
        <v>390</v>
      </c>
      <c r="B13" s="70">
        <v>149</v>
      </c>
      <c r="C13" s="70">
        <v>124</v>
      </c>
      <c r="D13" s="70">
        <v>0</v>
      </c>
      <c r="E13" s="70">
        <v>562</v>
      </c>
      <c r="F13" s="70">
        <v>228</v>
      </c>
      <c r="G13" s="70">
        <v>0</v>
      </c>
      <c r="H13" s="147"/>
      <c r="I13" s="153"/>
      <c r="J13" s="3"/>
      <c r="K13" s="3"/>
      <c r="L13" s="2"/>
      <c r="M13" s="6"/>
    </row>
    <row r="14" spans="1:13" ht="15" customHeight="1" x14ac:dyDescent="0.2">
      <c r="A14" s="3" t="s">
        <v>461</v>
      </c>
      <c r="B14" s="25">
        <v>532</v>
      </c>
      <c r="C14" s="25">
        <v>0</v>
      </c>
      <c r="D14" s="25">
        <v>0</v>
      </c>
      <c r="E14" s="25">
        <v>656</v>
      </c>
      <c r="F14" s="25">
        <v>431</v>
      </c>
      <c r="G14" s="25">
        <v>0</v>
      </c>
      <c r="H14" s="147"/>
      <c r="I14" s="153"/>
      <c r="J14" s="6"/>
      <c r="K14" s="6"/>
      <c r="L14" s="6"/>
      <c r="M14" s="6"/>
    </row>
    <row r="15" spans="1:13" ht="15" customHeight="1" x14ac:dyDescent="0.2">
      <c r="A15" s="13" t="s">
        <v>438</v>
      </c>
      <c r="B15" s="70">
        <v>3</v>
      </c>
      <c r="C15" s="70">
        <v>0</v>
      </c>
      <c r="D15" s="70">
        <v>0</v>
      </c>
      <c r="E15" s="70">
        <v>6</v>
      </c>
      <c r="F15" s="70">
        <v>47</v>
      </c>
      <c r="G15" s="70">
        <v>5</v>
      </c>
      <c r="H15" s="147"/>
      <c r="I15" s="153"/>
      <c r="J15" s="3"/>
      <c r="K15" s="3"/>
      <c r="L15" s="2"/>
      <c r="M15" s="6"/>
    </row>
    <row r="16" spans="1:13" ht="15" customHeight="1" x14ac:dyDescent="0.2">
      <c r="A16" s="3" t="s">
        <v>391</v>
      </c>
      <c r="B16" s="25">
        <v>248</v>
      </c>
      <c r="C16" s="25">
        <v>0</v>
      </c>
      <c r="D16" s="25">
        <v>0</v>
      </c>
      <c r="E16" s="25">
        <v>190</v>
      </c>
      <c r="F16" s="25">
        <v>154</v>
      </c>
      <c r="G16" s="25">
        <v>133</v>
      </c>
      <c r="H16" s="147"/>
      <c r="I16" s="153"/>
      <c r="J16" s="6"/>
      <c r="K16" s="6"/>
      <c r="L16" s="6"/>
      <c r="M16" s="6"/>
    </row>
    <row r="17" spans="1:13" ht="15" customHeight="1" x14ac:dyDescent="0.2">
      <c r="A17" s="13" t="s">
        <v>440</v>
      </c>
      <c r="B17" s="70">
        <v>2118</v>
      </c>
      <c r="C17" s="70">
        <v>25</v>
      </c>
      <c r="D17" s="70">
        <v>499</v>
      </c>
      <c r="E17" s="70">
        <v>6885</v>
      </c>
      <c r="F17" s="70">
        <v>2281</v>
      </c>
      <c r="G17" s="70">
        <v>1806</v>
      </c>
      <c r="H17" s="147"/>
      <c r="I17" s="140"/>
      <c r="J17" s="3"/>
      <c r="K17" s="3"/>
      <c r="L17" s="2"/>
      <c r="M17" s="6"/>
    </row>
    <row r="18" spans="1:13" ht="15" customHeight="1" x14ac:dyDescent="0.2">
      <c r="A18" s="3" t="s">
        <v>392</v>
      </c>
      <c r="B18" s="25">
        <v>1203</v>
      </c>
      <c r="C18" s="25">
        <v>0</v>
      </c>
      <c r="D18" s="25">
        <v>1423</v>
      </c>
      <c r="E18" s="25">
        <v>1765</v>
      </c>
      <c r="F18" s="25">
        <v>1056</v>
      </c>
      <c r="G18" s="25">
        <v>1333</v>
      </c>
      <c r="H18" s="147"/>
      <c r="I18" s="141"/>
      <c r="J18" s="6"/>
      <c r="K18" s="6"/>
      <c r="L18" s="6"/>
      <c r="M18" s="6"/>
    </row>
    <row r="19" spans="1:13" ht="15" customHeight="1" x14ac:dyDescent="0.2">
      <c r="A19" s="13" t="s">
        <v>70</v>
      </c>
      <c r="B19" s="70">
        <v>139</v>
      </c>
      <c r="C19" s="70">
        <v>0</v>
      </c>
      <c r="D19" s="70">
        <v>100</v>
      </c>
      <c r="E19" s="70">
        <v>570</v>
      </c>
      <c r="F19" s="70">
        <v>180</v>
      </c>
      <c r="G19" s="70">
        <v>186</v>
      </c>
      <c r="H19" s="147"/>
      <c r="I19" s="140"/>
      <c r="J19" s="3"/>
      <c r="K19" s="3"/>
      <c r="L19" s="2"/>
      <c r="M19" s="6"/>
    </row>
    <row r="20" spans="1:13" ht="15" customHeight="1" x14ac:dyDescent="0.2">
      <c r="A20" s="3" t="s">
        <v>71</v>
      </c>
      <c r="B20" s="25">
        <v>1109</v>
      </c>
      <c r="C20" s="25">
        <v>0</v>
      </c>
      <c r="D20" s="25">
        <v>3879</v>
      </c>
      <c r="E20" s="25">
        <v>1317</v>
      </c>
      <c r="F20" s="25">
        <v>2340</v>
      </c>
      <c r="G20" s="25">
        <v>2437</v>
      </c>
      <c r="H20" s="147"/>
      <c r="I20" s="141"/>
      <c r="J20" s="6"/>
      <c r="K20" s="6"/>
      <c r="L20" s="6"/>
      <c r="M20" s="6"/>
    </row>
    <row r="21" spans="1:13" ht="15" customHeight="1" x14ac:dyDescent="0.2">
      <c r="A21" s="13" t="s">
        <v>393</v>
      </c>
      <c r="B21" s="70">
        <v>0</v>
      </c>
      <c r="C21" s="70">
        <v>0</v>
      </c>
      <c r="D21" s="70">
        <v>0</v>
      </c>
      <c r="E21" s="70">
        <v>498</v>
      </c>
      <c r="F21" s="70">
        <v>0</v>
      </c>
      <c r="G21" s="70">
        <v>51</v>
      </c>
      <c r="H21" s="147"/>
      <c r="I21" s="140"/>
      <c r="J21" s="3"/>
      <c r="K21" s="3"/>
      <c r="L21" s="2"/>
      <c r="M21" s="6"/>
    </row>
    <row r="22" spans="1:13" ht="15" customHeight="1" x14ac:dyDescent="0.2">
      <c r="A22" s="3" t="s">
        <v>403</v>
      </c>
      <c r="B22" s="25">
        <v>0</v>
      </c>
      <c r="C22" s="25">
        <v>0</v>
      </c>
      <c r="D22" s="25">
        <v>0</v>
      </c>
      <c r="E22" s="25">
        <v>22</v>
      </c>
      <c r="F22" s="25">
        <v>0</v>
      </c>
      <c r="G22" s="25">
        <v>0</v>
      </c>
      <c r="H22" s="147"/>
      <c r="I22" s="141"/>
      <c r="J22" s="6"/>
      <c r="K22" s="6"/>
      <c r="L22" s="6"/>
      <c r="M22" s="6"/>
    </row>
    <row r="23" spans="1:13" ht="15" customHeight="1" x14ac:dyDescent="0.2">
      <c r="A23" s="13" t="s">
        <v>394</v>
      </c>
      <c r="B23" s="70">
        <v>578</v>
      </c>
      <c r="C23" s="70">
        <v>0</v>
      </c>
      <c r="D23" s="70">
        <v>0</v>
      </c>
      <c r="E23" s="70">
        <v>1046</v>
      </c>
      <c r="F23" s="70">
        <v>218</v>
      </c>
      <c r="G23" s="70">
        <v>555</v>
      </c>
      <c r="H23" s="147"/>
      <c r="I23" s="140"/>
      <c r="J23" s="3"/>
      <c r="K23" s="3"/>
      <c r="L23" s="2"/>
      <c r="M23" s="6"/>
    </row>
    <row r="24" spans="1:13" ht="15" customHeight="1" x14ac:dyDescent="0.2">
      <c r="A24" s="3" t="s">
        <v>463</v>
      </c>
      <c r="B24" s="25">
        <v>0</v>
      </c>
      <c r="C24" s="25">
        <v>0</v>
      </c>
      <c r="D24" s="25">
        <v>0</v>
      </c>
      <c r="E24" s="25">
        <v>1081</v>
      </c>
      <c r="F24" s="25">
        <v>233</v>
      </c>
      <c r="G24" s="25">
        <v>321</v>
      </c>
      <c r="H24" s="147"/>
      <c r="I24" s="141"/>
      <c r="J24" s="6"/>
      <c r="K24" s="6"/>
      <c r="L24" s="6"/>
      <c r="M24" s="6"/>
    </row>
    <row r="25" spans="1:13" ht="15" customHeight="1" x14ac:dyDescent="0.2">
      <c r="A25" s="13" t="s">
        <v>449</v>
      </c>
      <c r="B25" s="70">
        <v>1878</v>
      </c>
      <c r="C25" s="70">
        <v>0</v>
      </c>
      <c r="D25" s="70">
        <v>1135</v>
      </c>
      <c r="E25" s="70">
        <v>1609</v>
      </c>
      <c r="F25" s="70">
        <v>1054</v>
      </c>
      <c r="G25" s="70">
        <v>1690</v>
      </c>
      <c r="H25" s="147"/>
      <c r="I25" s="140"/>
      <c r="J25" s="3"/>
      <c r="K25" s="3"/>
      <c r="L25" s="2"/>
      <c r="M25" s="6"/>
    </row>
    <row r="26" spans="1:13" ht="15" customHeight="1" x14ac:dyDescent="0.2">
      <c r="A26" s="3" t="s">
        <v>395</v>
      </c>
      <c r="B26" s="25">
        <v>657</v>
      </c>
      <c r="C26" s="25">
        <v>14</v>
      </c>
      <c r="D26" s="25">
        <v>0</v>
      </c>
      <c r="E26" s="25">
        <v>1310</v>
      </c>
      <c r="F26" s="25">
        <v>669</v>
      </c>
      <c r="G26" s="25">
        <v>0</v>
      </c>
      <c r="H26" s="147"/>
      <c r="I26" s="141"/>
      <c r="J26" s="6"/>
      <c r="K26" s="6"/>
      <c r="L26" s="6"/>
      <c r="M26" s="6"/>
    </row>
    <row r="27" spans="1:13" ht="15" customHeight="1" x14ac:dyDescent="0.2">
      <c r="A27" s="13" t="s">
        <v>396</v>
      </c>
      <c r="B27" s="70">
        <v>1149</v>
      </c>
      <c r="C27" s="70">
        <v>0</v>
      </c>
      <c r="D27" s="70">
        <v>828</v>
      </c>
      <c r="E27" s="70">
        <v>1794</v>
      </c>
      <c r="F27" s="70">
        <v>858</v>
      </c>
      <c r="G27" s="70">
        <v>1099</v>
      </c>
      <c r="H27" s="147"/>
      <c r="I27" s="140"/>
      <c r="J27" s="3"/>
      <c r="K27" s="3"/>
      <c r="L27" s="2"/>
      <c r="M27" s="6"/>
    </row>
    <row r="28" spans="1:13" ht="15" customHeight="1" x14ac:dyDescent="0.2">
      <c r="A28" s="3" t="s">
        <v>443</v>
      </c>
      <c r="B28" s="25">
        <v>0</v>
      </c>
      <c r="C28" s="25">
        <v>0</v>
      </c>
      <c r="D28" s="25">
        <v>0</v>
      </c>
      <c r="E28" s="25">
        <v>0</v>
      </c>
      <c r="F28" s="25">
        <v>215</v>
      </c>
      <c r="G28" s="25">
        <v>0</v>
      </c>
      <c r="H28" s="147"/>
      <c r="I28" s="141"/>
      <c r="J28" s="6"/>
      <c r="K28" s="6"/>
      <c r="L28" s="6"/>
      <c r="M28" s="6"/>
    </row>
    <row r="29" spans="1:13" ht="15" customHeight="1" x14ac:dyDescent="0.2">
      <c r="A29" s="13" t="s">
        <v>397</v>
      </c>
      <c r="B29" s="70">
        <v>34</v>
      </c>
      <c r="C29" s="70">
        <v>1</v>
      </c>
      <c r="D29" s="70">
        <v>105</v>
      </c>
      <c r="E29" s="70">
        <v>218</v>
      </c>
      <c r="F29" s="70">
        <v>0</v>
      </c>
      <c r="G29" s="70">
        <v>201</v>
      </c>
      <c r="H29" s="147"/>
      <c r="I29" s="140"/>
      <c r="J29" s="3"/>
      <c r="K29" s="3"/>
      <c r="L29" s="2"/>
      <c r="M29" s="6"/>
    </row>
    <row r="30" spans="1:13" s="6" customFormat="1" ht="15" customHeight="1" x14ac:dyDescent="0.2">
      <c r="A30" s="3" t="s">
        <v>398</v>
      </c>
      <c r="B30" s="25">
        <v>1379</v>
      </c>
      <c r="C30" s="25">
        <v>0</v>
      </c>
      <c r="D30" s="25">
        <v>757</v>
      </c>
      <c r="E30" s="25">
        <v>3100</v>
      </c>
      <c r="F30" s="25">
        <v>1133</v>
      </c>
      <c r="G30" s="25">
        <v>1140</v>
      </c>
      <c r="H30" s="147"/>
      <c r="I30" s="141"/>
    </row>
    <row r="31" spans="1:13" ht="15" customHeight="1" x14ac:dyDescent="0.2">
      <c r="A31" s="13" t="s">
        <v>399</v>
      </c>
      <c r="B31" s="70">
        <v>506</v>
      </c>
      <c r="C31" s="70">
        <v>101</v>
      </c>
      <c r="D31" s="70">
        <v>371</v>
      </c>
      <c r="E31" s="70">
        <v>1142</v>
      </c>
      <c r="F31" s="70">
        <v>801</v>
      </c>
      <c r="G31" s="70">
        <v>784</v>
      </c>
      <c r="H31" s="147"/>
      <c r="I31" s="140"/>
      <c r="J31" s="3"/>
      <c r="K31" s="3"/>
      <c r="L31" s="2"/>
      <c r="M31" s="6"/>
    </row>
    <row r="32" spans="1:13" ht="15" customHeight="1" x14ac:dyDescent="0.2">
      <c r="A32" s="3" t="s">
        <v>467</v>
      </c>
      <c r="B32" s="25">
        <v>2064</v>
      </c>
      <c r="C32" s="25">
        <v>0</v>
      </c>
      <c r="D32" s="25">
        <v>0</v>
      </c>
      <c r="E32" s="25">
        <v>1341</v>
      </c>
      <c r="F32" s="25">
        <v>659</v>
      </c>
      <c r="G32" s="25">
        <v>1219</v>
      </c>
      <c r="H32" s="147"/>
      <c r="I32" s="141"/>
      <c r="J32" s="6"/>
      <c r="K32" s="6"/>
      <c r="L32" s="6"/>
      <c r="M32" s="6"/>
    </row>
    <row r="33" spans="1:13" ht="15" customHeight="1" x14ac:dyDescent="0.2">
      <c r="A33" s="13" t="s">
        <v>400</v>
      </c>
      <c r="B33" s="70">
        <v>521</v>
      </c>
      <c r="C33" s="70">
        <v>0</v>
      </c>
      <c r="D33" s="70">
        <v>414</v>
      </c>
      <c r="E33" s="70">
        <v>577</v>
      </c>
      <c r="F33" s="70">
        <v>481</v>
      </c>
      <c r="G33" s="70">
        <v>364</v>
      </c>
      <c r="H33" s="147"/>
      <c r="I33" s="140"/>
      <c r="J33" s="3"/>
      <c r="K33" s="3"/>
      <c r="L33" s="2"/>
      <c r="M33" s="6"/>
    </row>
    <row r="34" spans="1:13" ht="15" customHeight="1" x14ac:dyDescent="0.2">
      <c r="A34" s="3" t="s">
        <v>418</v>
      </c>
      <c r="B34" s="25">
        <v>0</v>
      </c>
      <c r="C34" s="25">
        <v>0</v>
      </c>
      <c r="D34" s="25">
        <v>0</v>
      </c>
      <c r="E34" s="25">
        <v>193</v>
      </c>
      <c r="F34" s="25">
        <v>0</v>
      </c>
      <c r="G34" s="25">
        <v>91</v>
      </c>
      <c r="H34" s="147"/>
      <c r="I34" s="141"/>
      <c r="J34" s="6"/>
      <c r="K34" s="6"/>
      <c r="L34" s="6"/>
      <c r="M34" s="6"/>
    </row>
    <row r="35" spans="1:13" ht="15" customHeight="1" x14ac:dyDescent="0.2">
      <c r="A35" s="13" t="s">
        <v>419</v>
      </c>
      <c r="B35" s="70">
        <v>0</v>
      </c>
      <c r="C35" s="70">
        <v>0</v>
      </c>
      <c r="D35" s="70">
        <v>0</v>
      </c>
      <c r="E35" s="70">
        <v>94</v>
      </c>
      <c r="F35" s="70">
        <v>0</v>
      </c>
      <c r="G35" s="70">
        <v>0</v>
      </c>
      <c r="H35" s="147"/>
      <c r="I35" s="140"/>
      <c r="J35" s="3"/>
      <c r="K35" s="3"/>
      <c r="L35" s="2"/>
      <c r="M35" s="6"/>
    </row>
    <row r="36" spans="1:13" ht="15" customHeight="1" x14ac:dyDescent="0.2">
      <c r="A36" s="3" t="s">
        <v>447</v>
      </c>
      <c r="B36" s="25">
        <v>0</v>
      </c>
      <c r="C36" s="25">
        <v>0</v>
      </c>
      <c r="D36" s="25">
        <v>0</v>
      </c>
      <c r="E36" s="25">
        <v>228</v>
      </c>
      <c r="F36" s="25">
        <v>12</v>
      </c>
      <c r="G36" s="25">
        <v>82</v>
      </c>
      <c r="H36" s="147"/>
      <c r="I36" s="141"/>
      <c r="J36" s="6"/>
      <c r="K36" s="6"/>
      <c r="L36" s="6"/>
      <c r="M36" s="6"/>
    </row>
    <row r="37" spans="1:13" ht="15" customHeight="1" x14ac:dyDescent="0.2">
      <c r="A37" s="13" t="s">
        <v>420</v>
      </c>
      <c r="B37" s="70">
        <v>1415</v>
      </c>
      <c r="C37" s="70">
        <v>8</v>
      </c>
      <c r="D37" s="70">
        <v>1459</v>
      </c>
      <c r="E37" s="70">
        <v>1580</v>
      </c>
      <c r="F37" s="70">
        <v>0</v>
      </c>
      <c r="G37" s="70">
        <v>2228</v>
      </c>
      <c r="H37" s="147"/>
      <c r="I37" s="140"/>
      <c r="J37" s="3"/>
      <c r="K37" s="3"/>
      <c r="L37" s="2"/>
      <c r="M37" s="6"/>
    </row>
    <row r="38" spans="1:13" ht="15" customHeight="1" x14ac:dyDescent="0.2">
      <c r="A38" s="3" t="s">
        <v>605</v>
      </c>
      <c r="B38" s="25">
        <v>0</v>
      </c>
      <c r="C38" s="25">
        <v>0</v>
      </c>
      <c r="D38" s="25">
        <v>0</v>
      </c>
      <c r="E38" s="25">
        <v>35</v>
      </c>
      <c r="F38" s="25">
        <v>0</v>
      </c>
      <c r="G38" s="25">
        <v>0</v>
      </c>
      <c r="H38" s="147"/>
      <c r="I38" s="141"/>
      <c r="J38" s="6"/>
      <c r="K38" s="6"/>
      <c r="L38" s="6"/>
      <c r="M38" s="6"/>
    </row>
    <row r="39" spans="1:13" ht="15" customHeight="1" x14ac:dyDescent="0.2">
      <c r="A39" s="13" t="s">
        <v>421</v>
      </c>
      <c r="B39" s="70">
        <v>0</v>
      </c>
      <c r="C39" s="70">
        <v>27</v>
      </c>
      <c r="D39" s="70">
        <v>0</v>
      </c>
      <c r="E39" s="70">
        <v>120</v>
      </c>
      <c r="F39" s="70">
        <v>62</v>
      </c>
      <c r="G39" s="70">
        <v>0</v>
      </c>
      <c r="H39" s="147"/>
      <c r="I39" s="140"/>
      <c r="J39" s="3"/>
      <c r="K39" s="3"/>
      <c r="L39" s="2"/>
      <c r="M39" s="6"/>
    </row>
    <row r="40" spans="1:13" ht="15" customHeight="1" x14ac:dyDescent="0.2">
      <c r="A40" s="3" t="s">
        <v>454</v>
      </c>
      <c r="B40" s="25">
        <v>0</v>
      </c>
      <c r="C40" s="25">
        <v>0</v>
      </c>
      <c r="D40" s="25">
        <v>0</v>
      </c>
      <c r="E40" s="25">
        <v>277</v>
      </c>
      <c r="F40" s="25">
        <v>0</v>
      </c>
      <c r="G40" s="25">
        <v>0</v>
      </c>
      <c r="H40" s="147"/>
      <c r="I40" s="141"/>
      <c r="J40" s="6"/>
      <c r="K40" s="6"/>
      <c r="L40" s="6"/>
      <c r="M40" s="6"/>
    </row>
    <row r="41" spans="1:13" ht="15" customHeight="1" x14ac:dyDescent="0.2">
      <c r="A41" s="13" t="s">
        <v>431</v>
      </c>
      <c r="B41" s="70">
        <v>0</v>
      </c>
      <c r="C41" s="70">
        <v>0</v>
      </c>
      <c r="D41" s="70">
        <v>0</v>
      </c>
      <c r="E41" s="70">
        <v>137</v>
      </c>
      <c r="F41" s="70">
        <v>0</v>
      </c>
      <c r="G41" s="70">
        <v>0</v>
      </c>
      <c r="H41" s="147"/>
      <c r="I41" s="140"/>
      <c r="J41" s="3"/>
      <c r="K41" s="3"/>
      <c r="L41" s="2"/>
      <c r="M41" s="6"/>
    </row>
    <row r="42" spans="1:13" ht="15" customHeight="1" x14ac:dyDescent="0.2">
      <c r="A42" s="3" t="s">
        <v>606</v>
      </c>
      <c r="B42" s="25">
        <v>0</v>
      </c>
      <c r="C42" s="25">
        <v>0</v>
      </c>
      <c r="D42" s="25">
        <v>0</v>
      </c>
      <c r="E42" s="25">
        <v>325</v>
      </c>
      <c r="F42" s="25">
        <v>0</v>
      </c>
      <c r="G42" s="25">
        <v>0</v>
      </c>
      <c r="H42" s="147"/>
      <c r="I42" s="141"/>
      <c r="J42" s="6"/>
      <c r="K42" s="6"/>
      <c r="L42" s="6"/>
      <c r="M42" s="6"/>
    </row>
    <row r="43" spans="1:13" ht="15" customHeight="1" x14ac:dyDescent="0.2">
      <c r="A43" s="13" t="s">
        <v>401</v>
      </c>
      <c r="B43" s="70">
        <v>91</v>
      </c>
      <c r="C43" s="70">
        <v>0</v>
      </c>
      <c r="D43" s="70">
        <v>0</v>
      </c>
      <c r="E43" s="70">
        <v>555</v>
      </c>
      <c r="F43" s="70">
        <v>268</v>
      </c>
      <c r="G43" s="70">
        <v>0</v>
      </c>
      <c r="H43" s="147"/>
      <c r="I43" s="140"/>
      <c r="J43" s="3"/>
      <c r="K43" s="3"/>
      <c r="L43" s="2"/>
      <c r="M43" s="6"/>
    </row>
    <row r="44" spans="1:13" ht="15" customHeight="1" x14ac:dyDescent="0.2">
      <c r="A44" s="3" t="s">
        <v>422</v>
      </c>
      <c r="B44" s="25">
        <v>0</v>
      </c>
      <c r="C44" s="25">
        <v>0</v>
      </c>
      <c r="D44" s="25">
        <v>0</v>
      </c>
      <c r="E44" s="25">
        <v>1045</v>
      </c>
      <c r="F44" s="25">
        <v>0</v>
      </c>
      <c r="G44" s="25">
        <v>0</v>
      </c>
      <c r="H44" s="147"/>
      <c r="I44" s="141"/>
      <c r="J44" s="6"/>
      <c r="K44" s="6"/>
      <c r="L44" s="6"/>
      <c r="M44" s="6"/>
    </row>
    <row r="45" spans="1:13" ht="15" customHeight="1" x14ac:dyDescent="0.2">
      <c r="A45" s="13" t="s">
        <v>339</v>
      </c>
      <c r="B45" s="70">
        <v>0</v>
      </c>
      <c r="C45" s="70">
        <v>0</v>
      </c>
      <c r="D45" s="70">
        <v>0</v>
      </c>
      <c r="E45" s="70">
        <v>0</v>
      </c>
      <c r="F45" s="70">
        <v>398</v>
      </c>
      <c r="G45" s="70">
        <v>0</v>
      </c>
      <c r="H45" s="147"/>
      <c r="I45" s="140"/>
      <c r="J45" s="3"/>
      <c r="K45" s="3"/>
      <c r="L45" s="2"/>
      <c r="M45" s="6"/>
    </row>
    <row r="46" spans="1:13" ht="15" customHeight="1" x14ac:dyDescent="0.2">
      <c r="A46" s="3" t="s">
        <v>334</v>
      </c>
      <c r="B46" s="25">
        <v>0</v>
      </c>
      <c r="C46" s="25">
        <v>0</v>
      </c>
      <c r="D46" s="25">
        <v>0</v>
      </c>
      <c r="E46" s="25">
        <v>11</v>
      </c>
      <c r="F46" s="25">
        <v>0</v>
      </c>
      <c r="G46" s="25">
        <v>0</v>
      </c>
      <c r="H46" s="147"/>
      <c r="I46" s="141"/>
      <c r="J46" s="6"/>
      <c r="K46" s="6"/>
      <c r="L46" s="6"/>
      <c r="M46" s="6"/>
    </row>
    <row r="47" spans="1:13" ht="15" customHeight="1" x14ac:dyDescent="0.2">
      <c r="A47" s="13" t="s">
        <v>203</v>
      </c>
      <c r="B47" s="70">
        <v>50</v>
      </c>
      <c r="C47" s="70">
        <v>0</v>
      </c>
      <c r="D47" s="70">
        <v>240</v>
      </c>
      <c r="E47" s="70">
        <v>0</v>
      </c>
      <c r="F47" s="70">
        <v>0</v>
      </c>
      <c r="G47" s="70">
        <v>0</v>
      </c>
      <c r="H47" s="147"/>
      <c r="I47" s="140"/>
      <c r="J47" s="3"/>
      <c r="K47" s="3"/>
      <c r="L47" s="2"/>
      <c r="M47" s="6"/>
    </row>
    <row r="48" spans="1:13" ht="15" customHeight="1" x14ac:dyDescent="0.2">
      <c r="A48" s="3" t="s">
        <v>423</v>
      </c>
      <c r="B48" s="25">
        <v>0</v>
      </c>
      <c r="C48" s="25">
        <v>0</v>
      </c>
      <c r="D48" s="25">
        <v>0</v>
      </c>
      <c r="E48" s="25">
        <v>421</v>
      </c>
      <c r="F48" s="25">
        <v>0</v>
      </c>
      <c r="G48" s="25">
        <v>0</v>
      </c>
      <c r="H48" s="147"/>
      <c r="I48" s="141"/>
      <c r="J48" s="6"/>
      <c r="K48" s="6"/>
      <c r="L48" s="6"/>
      <c r="M48" s="6"/>
    </row>
    <row r="49" spans="1:13" ht="15" customHeight="1" x14ac:dyDescent="0.2">
      <c r="A49" s="13" t="s">
        <v>424</v>
      </c>
      <c r="B49" s="70">
        <v>0</v>
      </c>
      <c r="C49" s="70">
        <v>0</v>
      </c>
      <c r="D49" s="70">
        <v>0</v>
      </c>
      <c r="E49" s="70">
        <v>62</v>
      </c>
      <c r="F49" s="70">
        <v>0</v>
      </c>
      <c r="G49" s="70">
        <v>0</v>
      </c>
      <c r="H49" s="147"/>
      <c r="I49" s="140"/>
      <c r="J49" s="3"/>
      <c r="K49" s="3"/>
      <c r="L49" s="2"/>
      <c r="M49" s="6"/>
    </row>
    <row r="50" spans="1:13" ht="15" customHeight="1" x14ac:dyDescent="0.2">
      <c r="A50" s="3" t="s">
        <v>402</v>
      </c>
      <c r="B50" s="25">
        <v>1102</v>
      </c>
      <c r="C50" s="25">
        <v>154</v>
      </c>
      <c r="D50" s="25">
        <v>1181</v>
      </c>
      <c r="E50" s="25">
        <v>2186</v>
      </c>
      <c r="F50" s="25">
        <v>1178</v>
      </c>
      <c r="G50" s="25">
        <v>985</v>
      </c>
      <c r="H50" s="147"/>
      <c r="I50" s="141"/>
      <c r="J50" s="6"/>
      <c r="K50" s="6"/>
      <c r="L50" s="6"/>
      <c r="M50" s="6"/>
    </row>
    <row r="51" spans="1:13" x14ac:dyDescent="0.2">
      <c r="A51" s="22" t="s">
        <v>955</v>
      </c>
      <c r="B51" s="109"/>
      <c r="C51" s="109"/>
      <c r="D51" s="109"/>
      <c r="E51" s="109"/>
      <c r="F51" s="109"/>
      <c r="G51" s="109"/>
      <c r="H51" s="147"/>
    </row>
  </sheetData>
  <phoneticPr fontId="0" type="noConversion"/>
  <pageMargins left="0.39370078740157483" right="0.39370078740157483" top="0.59055118110236227" bottom="0.59055118110236227" header="0" footer="0"/>
  <pageSetup paperSize="9" scale="2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5">
    <pageSetUpPr fitToPage="1"/>
  </sheetPr>
  <dimension ref="D4:D18"/>
  <sheetViews>
    <sheetView workbookViewId="0"/>
  </sheetViews>
  <sheetFormatPr baseColWidth="10" defaultColWidth="11.42578125" defaultRowHeight="12.75" x14ac:dyDescent="0.2"/>
  <cols>
    <col min="1" max="1" width="5.5703125" style="4" customWidth="1"/>
    <col min="2" max="2" width="75.7109375" style="4" customWidth="1"/>
    <col min="3" max="3" width="5.5703125" style="4" customWidth="1"/>
    <col min="4" max="7" width="20.140625" style="4" customWidth="1"/>
    <col min="8" max="16384" width="11.42578125" style="4"/>
  </cols>
  <sheetData>
    <row r="4" spans="4:4" x14ac:dyDescent="0.2">
      <c r="D4" s="93"/>
    </row>
    <row r="5" spans="4:4" x14ac:dyDescent="0.2">
      <c r="D5" s="93"/>
    </row>
    <row r="6" spans="4:4" x14ac:dyDescent="0.2">
      <c r="D6" s="93"/>
    </row>
    <row r="7" spans="4:4" x14ac:dyDescent="0.2">
      <c r="D7" s="93"/>
    </row>
    <row r="8" spans="4:4" x14ac:dyDescent="0.2">
      <c r="D8" s="93"/>
    </row>
    <row r="9" spans="4:4" x14ac:dyDescent="0.2">
      <c r="D9" s="93"/>
    </row>
    <row r="10" spans="4:4" x14ac:dyDescent="0.2">
      <c r="D10" s="93"/>
    </row>
    <row r="11" spans="4:4" x14ac:dyDescent="0.2">
      <c r="D11" s="93"/>
    </row>
    <row r="12" spans="4:4" x14ac:dyDescent="0.2">
      <c r="D12" s="93"/>
    </row>
    <row r="13" spans="4:4" x14ac:dyDescent="0.2">
      <c r="D13" s="93"/>
    </row>
    <row r="14" spans="4:4" x14ac:dyDescent="0.2">
      <c r="D14" s="93"/>
    </row>
    <row r="15" spans="4:4" x14ac:dyDescent="0.2">
      <c r="D15" s="93"/>
    </row>
    <row r="16" spans="4:4" x14ac:dyDescent="0.2">
      <c r="D16" s="93"/>
    </row>
    <row r="17" spans="4:4" x14ac:dyDescent="0.2">
      <c r="D17" s="93"/>
    </row>
    <row r="18" spans="4:4" x14ac:dyDescent="0.2">
      <c r="D18" s="93"/>
    </row>
  </sheetData>
  <phoneticPr fontId="0" type="noConversion"/>
  <pageMargins left="0.39370078740157483" right="0.39370078740157483" top="0.59055118110236227" bottom="0.59055118110236227" header="0" footer="0"/>
  <pageSetup paperSize="9" scale="9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>
    <pageSetUpPr fitToPage="1"/>
  </sheetPr>
  <dimension ref="A1:H51"/>
  <sheetViews>
    <sheetView zoomScaleNormal="100" workbookViewId="0"/>
  </sheetViews>
  <sheetFormatPr baseColWidth="10" defaultColWidth="11.42578125" defaultRowHeight="12.75" x14ac:dyDescent="0.2"/>
  <cols>
    <col min="1" max="1" width="48.7109375" style="4" bestFit="1" customWidth="1"/>
    <col min="2" max="2" width="13.140625" style="151" customWidth="1"/>
    <col min="3" max="4" width="12" style="151" customWidth="1"/>
    <col min="5" max="5" width="16" style="151" bestFit="1" customWidth="1"/>
    <col min="6" max="6" width="12.85546875" style="151" customWidth="1"/>
    <col min="7" max="7" width="12.85546875" style="151" bestFit="1" customWidth="1"/>
    <col min="8" max="16384" width="11.42578125" style="4"/>
  </cols>
  <sheetData>
    <row r="1" spans="1:8" ht="15.75" customHeight="1" x14ac:dyDescent="0.2">
      <c r="A1" s="18" t="s">
        <v>1108</v>
      </c>
    </row>
    <row r="2" spans="1:8" x14ac:dyDescent="0.2">
      <c r="A2" s="3"/>
    </row>
    <row r="3" spans="1:8" ht="35.25" customHeight="1" x14ac:dyDescent="0.2">
      <c r="A3" s="10"/>
      <c r="B3" s="152" t="s">
        <v>53</v>
      </c>
      <c r="C3" s="152" t="s">
        <v>43</v>
      </c>
      <c r="D3" s="152" t="s">
        <v>54</v>
      </c>
      <c r="E3" s="152" t="s">
        <v>35</v>
      </c>
      <c r="F3" s="152" t="s">
        <v>52</v>
      </c>
      <c r="G3" s="152" t="s">
        <v>36</v>
      </c>
    </row>
    <row r="4" spans="1:8" ht="15" customHeight="1" x14ac:dyDescent="0.2">
      <c r="A4" s="236" t="s">
        <v>425</v>
      </c>
      <c r="B4" s="251">
        <v>6.8379202338692835</v>
      </c>
      <c r="C4" s="251">
        <v>1.556640625</v>
      </c>
      <c r="D4" s="251">
        <v>5.7702973605078514</v>
      </c>
      <c r="E4" s="251">
        <v>6.7017067580498004</v>
      </c>
      <c r="F4" s="251">
        <v>6.3696105219284025</v>
      </c>
      <c r="G4" s="251">
        <v>5.5889734972561369</v>
      </c>
      <c r="H4" s="169"/>
    </row>
    <row r="5" spans="1:8" ht="15" customHeight="1" x14ac:dyDescent="0.2">
      <c r="A5" s="13" t="s">
        <v>607</v>
      </c>
      <c r="B5" s="67">
        <v>2.5</v>
      </c>
      <c r="C5" s="170" t="s">
        <v>102</v>
      </c>
      <c r="D5" s="170" t="s">
        <v>102</v>
      </c>
      <c r="E5" s="67">
        <v>4.1086956521739131</v>
      </c>
      <c r="F5" s="170" t="s">
        <v>102</v>
      </c>
      <c r="G5" s="67">
        <v>4.4666666666666668</v>
      </c>
    </row>
    <row r="6" spans="1:8" ht="15" customHeight="1" x14ac:dyDescent="0.2">
      <c r="A6" s="3" t="s">
        <v>430</v>
      </c>
      <c r="B6" s="65">
        <v>16.958333333333332</v>
      </c>
      <c r="C6" s="213" t="s">
        <v>102</v>
      </c>
      <c r="D6" s="213" t="s">
        <v>102</v>
      </c>
      <c r="E6" s="65">
        <v>21.85542168674699</v>
      </c>
      <c r="F6" s="213" t="s">
        <v>102</v>
      </c>
      <c r="G6" s="65">
        <v>13.111111111111111</v>
      </c>
    </row>
    <row r="7" spans="1:8" ht="15" customHeight="1" x14ac:dyDescent="0.2">
      <c r="A7" s="13" t="s">
        <v>608</v>
      </c>
      <c r="B7" s="67">
        <v>5.4479729729729733</v>
      </c>
      <c r="C7" s="170" t="s">
        <v>102</v>
      </c>
      <c r="D7" s="170">
        <v>4.4643835616438352</v>
      </c>
      <c r="E7" s="67">
        <v>5.4288147138964575</v>
      </c>
      <c r="F7" s="170">
        <v>5.3609083536090836</v>
      </c>
      <c r="G7" s="67">
        <v>5.2010869565217392</v>
      </c>
    </row>
    <row r="8" spans="1:8" ht="15" customHeight="1" x14ac:dyDescent="0.2">
      <c r="A8" s="3" t="s">
        <v>630</v>
      </c>
      <c r="B8" s="65">
        <v>9.7069408740359897</v>
      </c>
      <c r="C8" s="65">
        <v>0.68181818181818177</v>
      </c>
      <c r="D8" s="213" t="s">
        <v>102</v>
      </c>
      <c r="E8" s="65">
        <v>11.709654686398872</v>
      </c>
      <c r="F8" s="65">
        <v>8.8393731635651314</v>
      </c>
      <c r="G8" s="65">
        <v>4.1044083526682131</v>
      </c>
    </row>
    <row r="9" spans="1:8" ht="15" customHeight="1" x14ac:dyDescent="0.2">
      <c r="A9" s="13" t="s">
        <v>631</v>
      </c>
      <c r="B9" s="67">
        <v>5.9827664399092972</v>
      </c>
      <c r="C9" s="170">
        <v>0.9971830985915493</v>
      </c>
      <c r="D9" s="170">
        <v>4.3514407179971659</v>
      </c>
      <c r="E9" s="67">
        <v>6.1267142073505214</v>
      </c>
      <c r="F9" s="170">
        <v>6.0287865367581928</v>
      </c>
      <c r="G9" s="67">
        <v>5.8008057296329456</v>
      </c>
    </row>
    <row r="10" spans="1:8" ht="15" customHeight="1" x14ac:dyDescent="0.2">
      <c r="A10" s="3" t="s">
        <v>747</v>
      </c>
      <c r="B10" s="65">
        <v>3.9489795918367347</v>
      </c>
      <c r="C10" s="65">
        <v>0.85882352941176465</v>
      </c>
      <c r="D10" s="213" t="s">
        <v>102</v>
      </c>
      <c r="E10" s="65">
        <v>4.1692307692307695</v>
      </c>
      <c r="F10" s="213" t="s">
        <v>102</v>
      </c>
      <c r="G10" s="213" t="s">
        <v>102</v>
      </c>
    </row>
    <row r="11" spans="1:8" ht="15" customHeight="1" x14ac:dyDescent="0.2">
      <c r="A11" s="13" t="s">
        <v>385</v>
      </c>
      <c r="B11" s="67">
        <v>5.8166351606805291</v>
      </c>
      <c r="C11" s="170">
        <v>2.1199400299850075</v>
      </c>
      <c r="D11" s="170">
        <v>4.1206030150753765</v>
      </c>
      <c r="E11" s="67">
        <v>6.3406714364336816</v>
      </c>
      <c r="F11" s="170">
        <v>4.9588263132986272</v>
      </c>
      <c r="G11" s="67">
        <v>5.4686860417519441</v>
      </c>
    </row>
    <row r="12" spans="1:8" ht="15" customHeight="1" x14ac:dyDescent="0.2">
      <c r="A12" s="3" t="s">
        <v>465</v>
      </c>
      <c r="B12" s="65">
        <v>1.2662721893491125</v>
      </c>
      <c r="C12" s="213" t="s">
        <v>102</v>
      </c>
      <c r="D12" s="213" t="s">
        <v>102</v>
      </c>
      <c r="E12" s="65">
        <v>3.9555393586005829</v>
      </c>
      <c r="F12" s="65">
        <v>0.83333333333333337</v>
      </c>
      <c r="G12" s="213" t="s">
        <v>102</v>
      </c>
    </row>
    <row r="13" spans="1:8" ht="15" customHeight="1" x14ac:dyDescent="0.2">
      <c r="A13" s="13" t="s">
        <v>390</v>
      </c>
      <c r="B13" s="67">
        <v>3.6912751677852347</v>
      </c>
      <c r="C13" s="170">
        <v>1.032258064516129</v>
      </c>
      <c r="D13" s="170" t="s">
        <v>102</v>
      </c>
      <c r="E13" s="67">
        <v>5.2580071174377228</v>
      </c>
      <c r="F13" s="170">
        <v>2.2412280701754388</v>
      </c>
      <c r="G13" s="170" t="s">
        <v>102</v>
      </c>
    </row>
    <row r="14" spans="1:8" ht="15" customHeight="1" x14ac:dyDescent="0.2">
      <c r="A14" s="3" t="s">
        <v>461</v>
      </c>
      <c r="B14" s="65">
        <v>6.4041353383458643</v>
      </c>
      <c r="C14" s="213" t="s">
        <v>102</v>
      </c>
      <c r="D14" s="213" t="s">
        <v>102</v>
      </c>
      <c r="E14" s="65">
        <v>6.7515243902439028</v>
      </c>
      <c r="F14" s="65">
        <v>5.3016241299303948</v>
      </c>
      <c r="G14" s="213" t="s">
        <v>102</v>
      </c>
    </row>
    <row r="15" spans="1:8" ht="15" customHeight="1" x14ac:dyDescent="0.2">
      <c r="A15" s="13" t="s">
        <v>438</v>
      </c>
      <c r="B15" s="67">
        <v>6.666666666666667</v>
      </c>
      <c r="C15" s="170" t="s">
        <v>102</v>
      </c>
      <c r="D15" s="170" t="s">
        <v>102</v>
      </c>
      <c r="E15" s="67">
        <v>1.8333333333333333</v>
      </c>
      <c r="F15" s="170">
        <v>7.9787234042553195</v>
      </c>
      <c r="G15" s="67">
        <v>3.2</v>
      </c>
    </row>
    <row r="16" spans="1:8" ht="15" customHeight="1" x14ac:dyDescent="0.2">
      <c r="A16" s="3" t="s">
        <v>391</v>
      </c>
      <c r="B16" s="65">
        <v>5.383064516129032</v>
      </c>
      <c r="C16" s="213" t="s">
        <v>102</v>
      </c>
      <c r="D16" s="213" t="s">
        <v>102</v>
      </c>
      <c r="E16" s="65">
        <v>4.9894736842105267</v>
      </c>
      <c r="F16" s="65">
        <v>5.162337662337662</v>
      </c>
      <c r="G16" s="65">
        <v>3.4210526315789473</v>
      </c>
    </row>
    <row r="17" spans="1:7" ht="15" customHeight="1" x14ac:dyDescent="0.2">
      <c r="A17" s="13" t="s">
        <v>440</v>
      </c>
      <c r="B17" s="67">
        <v>3.4490084985835696</v>
      </c>
      <c r="C17" s="170">
        <v>0.32</v>
      </c>
      <c r="D17" s="170">
        <v>2.565130260521042</v>
      </c>
      <c r="E17" s="67">
        <v>3.0515613652868554</v>
      </c>
      <c r="F17" s="170">
        <v>3.3437088996054363</v>
      </c>
      <c r="G17" s="67">
        <v>3.4169435215946842</v>
      </c>
    </row>
    <row r="18" spans="1:7" ht="15" customHeight="1" x14ac:dyDescent="0.2">
      <c r="A18" s="3" t="s">
        <v>392</v>
      </c>
      <c r="B18" s="65">
        <v>5.326683291770574</v>
      </c>
      <c r="C18" s="213" t="s">
        <v>102</v>
      </c>
      <c r="D18" s="65">
        <v>3.8819395643007728</v>
      </c>
      <c r="E18" s="65">
        <v>6.585269121813031</v>
      </c>
      <c r="F18" s="65">
        <v>7.4204545454545459</v>
      </c>
      <c r="G18" s="65">
        <v>6.1635408852213054</v>
      </c>
    </row>
    <row r="19" spans="1:7" ht="15" customHeight="1" x14ac:dyDescent="0.2">
      <c r="A19" s="13" t="s">
        <v>70</v>
      </c>
      <c r="B19" s="67">
        <v>9.0791366906474824</v>
      </c>
      <c r="C19" s="170" t="s">
        <v>102</v>
      </c>
      <c r="D19" s="170">
        <v>6.13</v>
      </c>
      <c r="E19" s="67">
        <v>5.5561403508771932</v>
      </c>
      <c r="F19" s="170">
        <v>15.283333333333333</v>
      </c>
      <c r="G19" s="67">
        <v>9.1236559139784941</v>
      </c>
    </row>
    <row r="20" spans="1:7" ht="15" customHeight="1" x14ac:dyDescent="0.2">
      <c r="A20" s="3" t="s">
        <v>71</v>
      </c>
      <c r="B20" s="65">
        <v>10.807033363390442</v>
      </c>
      <c r="C20" s="213" t="s">
        <v>102</v>
      </c>
      <c r="D20" s="65">
        <v>7.8625934519205982</v>
      </c>
      <c r="E20" s="65">
        <v>7.5383447228549736</v>
      </c>
      <c r="F20" s="65">
        <v>8.3692307692307697</v>
      </c>
      <c r="G20" s="65">
        <v>7.7788264259335245</v>
      </c>
    </row>
    <row r="21" spans="1:7" ht="15" customHeight="1" x14ac:dyDescent="0.2">
      <c r="A21" s="13" t="s">
        <v>393</v>
      </c>
      <c r="B21" s="170" t="s">
        <v>102</v>
      </c>
      <c r="C21" s="170" t="s">
        <v>102</v>
      </c>
      <c r="D21" s="170" t="s">
        <v>102</v>
      </c>
      <c r="E21" s="67">
        <v>1.6746987951807228</v>
      </c>
      <c r="F21" s="170" t="s">
        <v>102</v>
      </c>
      <c r="G21" s="67">
        <v>1.9803921568627452</v>
      </c>
    </row>
    <row r="22" spans="1:7" ht="15" customHeight="1" x14ac:dyDescent="0.2">
      <c r="A22" s="3" t="s">
        <v>403</v>
      </c>
      <c r="B22" s="213" t="s">
        <v>102</v>
      </c>
      <c r="C22" s="213" t="s">
        <v>102</v>
      </c>
      <c r="D22" s="213" t="s">
        <v>102</v>
      </c>
      <c r="E22" s="65">
        <v>4.3181818181818183</v>
      </c>
      <c r="F22" s="213" t="s">
        <v>102</v>
      </c>
      <c r="G22" s="213" t="s">
        <v>102</v>
      </c>
    </row>
    <row r="23" spans="1:7" ht="15" customHeight="1" x14ac:dyDescent="0.2">
      <c r="A23" s="13" t="s">
        <v>394</v>
      </c>
      <c r="B23" s="67">
        <v>6.5743944636678204</v>
      </c>
      <c r="C23" s="170" t="s">
        <v>102</v>
      </c>
      <c r="D23" s="170" t="s">
        <v>102</v>
      </c>
      <c r="E23" s="67">
        <v>7.9024856596558317</v>
      </c>
      <c r="F23" s="170">
        <v>6.8807339449541285</v>
      </c>
      <c r="G23" s="67">
        <v>7.5045045045045047</v>
      </c>
    </row>
    <row r="24" spans="1:7" ht="15" customHeight="1" x14ac:dyDescent="0.2">
      <c r="A24" s="3" t="s">
        <v>463</v>
      </c>
      <c r="B24" s="213" t="s">
        <v>102</v>
      </c>
      <c r="C24" s="213" t="s">
        <v>102</v>
      </c>
      <c r="D24" s="213" t="s">
        <v>102</v>
      </c>
      <c r="E24" s="65">
        <v>13.604995374653098</v>
      </c>
      <c r="F24" s="65">
        <v>6.3304721030042916</v>
      </c>
      <c r="G24" s="65">
        <v>5.1619937694704046</v>
      </c>
    </row>
    <row r="25" spans="1:7" ht="15" customHeight="1" x14ac:dyDescent="0.2">
      <c r="A25" s="13" t="s">
        <v>449</v>
      </c>
      <c r="B25" s="67">
        <v>7.9621938232161877</v>
      </c>
      <c r="C25" s="170" t="s">
        <v>102</v>
      </c>
      <c r="D25" s="170">
        <v>6.7013215859030835</v>
      </c>
      <c r="E25" s="67">
        <v>8.2958359229334988</v>
      </c>
      <c r="F25" s="170">
        <v>7.7457305502846303</v>
      </c>
      <c r="G25" s="67">
        <v>6.5313609467455622</v>
      </c>
    </row>
    <row r="26" spans="1:7" ht="15" customHeight="1" x14ac:dyDescent="0.2">
      <c r="A26" s="3" t="s">
        <v>395</v>
      </c>
      <c r="B26" s="65">
        <v>7.5464231354642317</v>
      </c>
      <c r="C26" s="65">
        <v>0.9285714285714286</v>
      </c>
      <c r="D26" s="213" t="s">
        <v>102</v>
      </c>
      <c r="E26" s="65">
        <v>10.361832061068702</v>
      </c>
      <c r="F26" s="65">
        <v>9.5710014947683106</v>
      </c>
      <c r="G26" s="213" t="s">
        <v>102</v>
      </c>
    </row>
    <row r="27" spans="1:7" ht="15" customHeight="1" x14ac:dyDescent="0.2">
      <c r="A27" s="13" t="s">
        <v>396</v>
      </c>
      <c r="B27" s="67">
        <v>9.6083550913838121</v>
      </c>
      <c r="C27" s="170" t="s">
        <v>102</v>
      </c>
      <c r="D27" s="170">
        <v>7.5591787439613523</v>
      </c>
      <c r="E27" s="67">
        <v>7.125975473801561</v>
      </c>
      <c r="F27" s="170">
        <v>8.6037296037296045</v>
      </c>
      <c r="G27" s="67">
        <v>5.5514103730664237</v>
      </c>
    </row>
    <row r="28" spans="1:7" ht="15" customHeight="1" x14ac:dyDescent="0.2">
      <c r="A28" s="3" t="s">
        <v>443</v>
      </c>
      <c r="B28" s="213" t="s">
        <v>102</v>
      </c>
      <c r="C28" s="213" t="s">
        <v>102</v>
      </c>
      <c r="D28" s="213" t="s">
        <v>102</v>
      </c>
      <c r="E28" s="213" t="s">
        <v>102</v>
      </c>
      <c r="F28" s="65">
        <v>2.8930232558139535</v>
      </c>
      <c r="G28" s="213" t="s">
        <v>102</v>
      </c>
    </row>
    <row r="29" spans="1:7" ht="15" customHeight="1" x14ac:dyDescent="0.2">
      <c r="A29" s="13" t="s">
        <v>397</v>
      </c>
      <c r="B29" s="67">
        <v>2.2647058823529411</v>
      </c>
      <c r="C29" s="170">
        <v>1</v>
      </c>
      <c r="D29" s="170">
        <v>1.9142857142857144</v>
      </c>
      <c r="E29" s="67">
        <v>1.738532110091743</v>
      </c>
      <c r="F29" s="170" t="s">
        <v>102</v>
      </c>
      <c r="G29" s="67">
        <v>2.8855721393034828</v>
      </c>
    </row>
    <row r="30" spans="1:7" ht="15" customHeight="1" x14ac:dyDescent="0.2">
      <c r="A30" s="3" t="s">
        <v>398</v>
      </c>
      <c r="B30" s="65">
        <v>10.838288614938362</v>
      </c>
      <c r="C30" s="213" t="s">
        <v>102</v>
      </c>
      <c r="D30" s="65">
        <v>8.1545574636723916</v>
      </c>
      <c r="E30" s="65">
        <v>10.140967741935484</v>
      </c>
      <c r="F30" s="65">
        <v>9.8490732568402475</v>
      </c>
      <c r="G30" s="65">
        <v>9.557017543859649</v>
      </c>
    </row>
    <row r="31" spans="1:7" ht="15" customHeight="1" x14ac:dyDescent="0.2">
      <c r="A31" s="13" t="s">
        <v>399</v>
      </c>
      <c r="B31" s="67">
        <v>3.4169960474308301</v>
      </c>
      <c r="C31" s="170">
        <v>0.60396039603960394</v>
      </c>
      <c r="D31" s="170">
        <v>2.4878706199460918</v>
      </c>
      <c r="E31" s="67">
        <v>3.0061295971978983</v>
      </c>
      <c r="F31" s="170">
        <v>2.5967540574282149</v>
      </c>
      <c r="G31" s="67">
        <v>3.1594387755102042</v>
      </c>
    </row>
    <row r="32" spans="1:7" ht="15" customHeight="1" x14ac:dyDescent="0.2">
      <c r="A32" s="3" t="s">
        <v>467</v>
      </c>
      <c r="B32" s="65">
        <v>6.9476744186046515</v>
      </c>
      <c r="C32" s="213" t="s">
        <v>102</v>
      </c>
      <c r="D32" s="213" t="s">
        <v>102</v>
      </c>
      <c r="E32" s="65">
        <v>6.1170768083519764</v>
      </c>
      <c r="F32" s="65">
        <v>3.8209408194233689</v>
      </c>
      <c r="G32" s="65">
        <v>2.8654634946677606</v>
      </c>
    </row>
    <row r="33" spans="1:7" ht="15" customHeight="1" x14ac:dyDescent="0.2">
      <c r="A33" s="13" t="s">
        <v>400</v>
      </c>
      <c r="B33" s="67">
        <v>13.927063339731285</v>
      </c>
      <c r="C33" s="170" t="s">
        <v>102</v>
      </c>
      <c r="D33" s="170">
        <v>15.004830917874395</v>
      </c>
      <c r="E33" s="67">
        <v>15.495667244367418</v>
      </c>
      <c r="F33" s="170">
        <v>11.432432432432432</v>
      </c>
      <c r="G33" s="67">
        <v>16.85164835164835</v>
      </c>
    </row>
    <row r="34" spans="1:7" ht="15" customHeight="1" x14ac:dyDescent="0.2">
      <c r="A34" s="3" t="s">
        <v>418</v>
      </c>
      <c r="B34" s="213" t="s">
        <v>102</v>
      </c>
      <c r="C34" s="213" t="s">
        <v>102</v>
      </c>
      <c r="D34" s="213" t="s">
        <v>102</v>
      </c>
      <c r="E34" s="65">
        <v>1.7616580310880829</v>
      </c>
      <c r="F34" s="213" t="s">
        <v>102</v>
      </c>
      <c r="G34" s="65">
        <v>2.087912087912088</v>
      </c>
    </row>
    <row r="35" spans="1:7" ht="15" customHeight="1" x14ac:dyDescent="0.2">
      <c r="A35" s="13" t="s">
        <v>419</v>
      </c>
      <c r="B35" s="170" t="s">
        <v>102</v>
      </c>
      <c r="C35" s="170" t="s">
        <v>102</v>
      </c>
      <c r="D35" s="170" t="s">
        <v>102</v>
      </c>
      <c r="E35" s="67">
        <v>33.734042553191486</v>
      </c>
      <c r="F35" s="170" t="s">
        <v>102</v>
      </c>
      <c r="G35" s="170" t="s">
        <v>102</v>
      </c>
    </row>
    <row r="36" spans="1:7" ht="15" customHeight="1" x14ac:dyDescent="0.2">
      <c r="A36" s="3" t="s">
        <v>447</v>
      </c>
      <c r="B36" s="213" t="s">
        <v>102</v>
      </c>
      <c r="C36" s="213" t="s">
        <v>102</v>
      </c>
      <c r="D36" s="213" t="s">
        <v>102</v>
      </c>
      <c r="E36" s="65">
        <v>7.333333333333333</v>
      </c>
      <c r="F36" s="65">
        <v>10.166666666666666</v>
      </c>
      <c r="G36" s="65">
        <v>4.3536585365853657</v>
      </c>
    </row>
    <row r="37" spans="1:7" ht="15" customHeight="1" x14ac:dyDescent="0.2">
      <c r="A37" s="13" t="s">
        <v>420</v>
      </c>
      <c r="B37" s="67">
        <v>6.340636042402827</v>
      </c>
      <c r="C37" s="170">
        <v>37</v>
      </c>
      <c r="D37" s="170">
        <v>3.8951336531871146</v>
      </c>
      <c r="E37" s="67">
        <v>5.5968354430379748</v>
      </c>
      <c r="F37" s="170" t="s">
        <v>102</v>
      </c>
      <c r="G37" s="67">
        <v>3.213644524236984</v>
      </c>
    </row>
    <row r="38" spans="1:7" ht="15" customHeight="1" x14ac:dyDescent="0.2">
      <c r="A38" s="3" t="s">
        <v>605</v>
      </c>
      <c r="B38" s="213" t="s">
        <v>102</v>
      </c>
      <c r="C38" s="213" t="s">
        <v>102</v>
      </c>
      <c r="D38" s="213" t="s">
        <v>102</v>
      </c>
      <c r="E38" s="65">
        <v>28.6</v>
      </c>
      <c r="F38" s="213" t="s">
        <v>102</v>
      </c>
      <c r="G38" s="213" t="s">
        <v>102</v>
      </c>
    </row>
    <row r="39" spans="1:7" ht="15" customHeight="1" x14ac:dyDescent="0.2">
      <c r="A39" s="13" t="s">
        <v>421</v>
      </c>
      <c r="B39" s="170" t="s">
        <v>102</v>
      </c>
      <c r="C39" s="170">
        <v>0.88888888888888884</v>
      </c>
      <c r="D39" s="170" t="s">
        <v>102</v>
      </c>
      <c r="E39" s="67">
        <v>1.2916666666666667</v>
      </c>
      <c r="F39" s="170">
        <v>0.95161290322580649</v>
      </c>
      <c r="G39" s="170" t="s">
        <v>102</v>
      </c>
    </row>
    <row r="40" spans="1:7" ht="15" customHeight="1" x14ac:dyDescent="0.2">
      <c r="A40" s="3" t="s">
        <v>454</v>
      </c>
      <c r="B40" s="213" t="s">
        <v>102</v>
      </c>
      <c r="C40" s="213" t="s">
        <v>102</v>
      </c>
      <c r="D40" s="213" t="s">
        <v>102</v>
      </c>
      <c r="E40" s="65">
        <v>1.2888086642599279</v>
      </c>
      <c r="F40" s="213" t="s">
        <v>102</v>
      </c>
      <c r="G40" s="213" t="s">
        <v>102</v>
      </c>
    </row>
    <row r="41" spans="1:7" ht="15" customHeight="1" x14ac:dyDescent="0.2">
      <c r="A41" s="13" t="s">
        <v>431</v>
      </c>
      <c r="B41" s="170" t="s">
        <v>102</v>
      </c>
      <c r="C41" s="170" t="s">
        <v>102</v>
      </c>
      <c r="D41" s="170" t="s">
        <v>102</v>
      </c>
      <c r="E41" s="67">
        <v>14.678832116788321</v>
      </c>
      <c r="F41" s="170" t="s">
        <v>102</v>
      </c>
      <c r="G41" s="170" t="s">
        <v>102</v>
      </c>
    </row>
    <row r="42" spans="1:7" ht="15" customHeight="1" x14ac:dyDescent="0.2">
      <c r="A42" s="3" t="s">
        <v>606</v>
      </c>
      <c r="B42" s="213" t="s">
        <v>102</v>
      </c>
      <c r="C42" s="213" t="s">
        <v>102</v>
      </c>
      <c r="D42" s="213" t="s">
        <v>102</v>
      </c>
      <c r="E42" s="65">
        <v>23.28</v>
      </c>
      <c r="F42" s="213" t="s">
        <v>102</v>
      </c>
      <c r="G42" s="213" t="s">
        <v>102</v>
      </c>
    </row>
    <row r="43" spans="1:7" ht="15" customHeight="1" x14ac:dyDescent="0.2">
      <c r="A43" s="13" t="s">
        <v>401</v>
      </c>
      <c r="B43" s="67">
        <v>10.417582417582418</v>
      </c>
      <c r="C43" s="170" t="s">
        <v>102</v>
      </c>
      <c r="D43" s="170" t="s">
        <v>102</v>
      </c>
      <c r="E43" s="67">
        <v>8.3117117117117125</v>
      </c>
      <c r="F43" s="170">
        <v>11.037313432835822</v>
      </c>
      <c r="G43" s="170" t="s">
        <v>102</v>
      </c>
    </row>
    <row r="44" spans="1:7" ht="15" customHeight="1" x14ac:dyDescent="0.2">
      <c r="A44" s="3" t="s">
        <v>422</v>
      </c>
      <c r="B44" s="213" t="s">
        <v>102</v>
      </c>
      <c r="C44" s="213" t="s">
        <v>102</v>
      </c>
      <c r="D44" s="213" t="s">
        <v>102</v>
      </c>
      <c r="E44" s="65">
        <v>5.8220095693779905</v>
      </c>
      <c r="F44" s="213" t="s">
        <v>102</v>
      </c>
      <c r="G44" s="213" t="s">
        <v>102</v>
      </c>
    </row>
    <row r="45" spans="1:7" ht="15" customHeight="1" x14ac:dyDescent="0.2">
      <c r="A45" s="13" t="s">
        <v>339</v>
      </c>
      <c r="B45" s="170" t="s">
        <v>102</v>
      </c>
      <c r="C45" s="170" t="s">
        <v>102</v>
      </c>
      <c r="D45" s="170" t="s">
        <v>102</v>
      </c>
      <c r="E45" s="170" t="s">
        <v>102</v>
      </c>
      <c r="F45" s="170">
        <v>5.4723618090452257</v>
      </c>
      <c r="G45" s="170" t="s">
        <v>102</v>
      </c>
    </row>
    <row r="46" spans="1:7" ht="15" customHeight="1" x14ac:dyDescent="0.2">
      <c r="A46" s="3" t="s">
        <v>335</v>
      </c>
      <c r="B46" s="213" t="s">
        <v>102</v>
      </c>
      <c r="C46" s="213" t="s">
        <v>102</v>
      </c>
      <c r="D46" s="213" t="s">
        <v>102</v>
      </c>
      <c r="E46" s="65">
        <v>3.4545454545454546</v>
      </c>
      <c r="F46" s="213" t="s">
        <v>102</v>
      </c>
      <c r="G46" s="213" t="s">
        <v>102</v>
      </c>
    </row>
    <row r="47" spans="1:7" ht="15" customHeight="1" x14ac:dyDescent="0.2">
      <c r="A47" s="13" t="s">
        <v>203</v>
      </c>
      <c r="B47" s="67">
        <v>10</v>
      </c>
      <c r="C47" s="170" t="s">
        <v>102</v>
      </c>
      <c r="D47" s="170">
        <v>14.233333333333333</v>
      </c>
      <c r="E47" s="170" t="s">
        <v>102</v>
      </c>
      <c r="F47" s="170" t="s">
        <v>102</v>
      </c>
      <c r="G47" s="170" t="s">
        <v>102</v>
      </c>
    </row>
    <row r="48" spans="1:7" ht="15" customHeight="1" x14ac:dyDescent="0.2">
      <c r="A48" s="3" t="s">
        <v>423</v>
      </c>
      <c r="B48" s="213" t="s">
        <v>102</v>
      </c>
      <c r="C48" s="213" t="s">
        <v>102</v>
      </c>
      <c r="D48" s="213" t="s">
        <v>102</v>
      </c>
      <c r="E48" s="65">
        <v>15.07125890736342</v>
      </c>
      <c r="F48" s="213" t="s">
        <v>102</v>
      </c>
      <c r="G48" s="213" t="s">
        <v>102</v>
      </c>
    </row>
    <row r="49" spans="1:7" ht="15" customHeight="1" x14ac:dyDescent="0.2">
      <c r="A49" s="13" t="s">
        <v>424</v>
      </c>
      <c r="B49" s="170" t="s">
        <v>102</v>
      </c>
      <c r="C49" s="170" t="s">
        <v>102</v>
      </c>
      <c r="D49" s="170" t="s">
        <v>102</v>
      </c>
      <c r="E49" s="67">
        <v>57.145161290322584</v>
      </c>
      <c r="F49" s="170" t="s">
        <v>102</v>
      </c>
      <c r="G49" s="170" t="s">
        <v>102</v>
      </c>
    </row>
    <row r="50" spans="1:7" ht="15" customHeight="1" x14ac:dyDescent="0.2">
      <c r="A50" s="3" t="s">
        <v>402</v>
      </c>
      <c r="B50" s="65">
        <v>4.1823956442831216</v>
      </c>
      <c r="C50" s="65">
        <v>2.4155844155844157</v>
      </c>
      <c r="D50" s="65">
        <v>4.491109229466554</v>
      </c>
      <c r="E50" s="65">
        <v>3.160109789569991</v>
      </c>
      <c r="F50" s="65">
        <v>3.3276740237691</v>
      </c>
      <c r="G50" s="65">
        <v>4.5847715736040611</v>
      </c>
    </row>
    <row r="51" spans="1:7" x14ac:dyDescent="0.2">
      <c r="A51" s="22" t="s">
        <v>955</v>
      </c>
    </row>
  </sheetData>
  <phoneticPr fontId="0" type="noConversion"/>
  <pageMargins left="0.39370078740157483" right="0.39370078740157483" top="0.59055118110236227" bottom="0.59055118110236227" header="0" footer="0"/>
  <pageSetup paperSize="9" scale="52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J59"/>
  <sheetViews>
    <sheetView zoomScaleNormal="100" workbookViewId="0"/>
  </sheetViews>
  <sheetFormatPr baseColWidth="10" defaultColWidth="11.42578125" defaultRowHeight="12.75" x14ac:dyDescent="0.2"/>
  <cols>
    <col min="1" max="1" width="39.85546875" style="4" customWidth="1"/>
    <col min="2" max="2" width="11.42578125" style="4"/>
    <col min="3" max="4" width="11.42578125" style="20"/>
    <col min="5" max="6" width="13.5703125" style="20" bestFit="1" customWidth="1"/>
    <col min="7" max="7" width="13.85546875" style="4" customWidth="1"/>
    <col min="8" max="16384" width="11.42578125" style="4"/>
  </cols>
  <sheetData>
    <row r="1" spans="1:10" ht="15.75" customHeight="1" x14ac:dyDescent="0.2">
      <c r="A1" s="18" t="s">
        <v>988</v>
      </c>
    </row>
    <row r="3" spans="1:10" ht="38.25" x14ac:dyDescent="0.2">
      <c r="A3" s="10"/>
      <c r="B3" s="11" t="s">
        <v>582</v>
      </c>
      <c r="C3" s="12" t="s">
        <v>53</v>
      </c>
      <c r="D3" s="49" t="s">
        <v>54</v>
      </c>
      <c r="E3" s="12" t="s">
        <v>1103</v>
      </c>
      <c r="F3" s="12" t="s">
        <v>52</v>
      </c>
      <c r="G3" s="12" t="s">
        <v>36</v>
      </c>
      <c r="H3" s="12" t="s">
        <v>43</v>
      </c>
    </row>
    <row r="4" spans="1:10" ht="15" customHeight="1" x14ac:dyDescent="0.2">
      <c r="A4" s="110" t="s">
        <v>582</v>
      </c>
      <c r="B4" s="180">
        <f>SUM(C4:H4)</f>
        <v>462340</v>
      </c>
      <c r="C4" s="180">
        <f>SUM(C5:C57)</f>
        <v>81648</v>
      </c>
      <c r="D4" s="180">
        <f t="shared" ref="D4:H4" si="0">SUM(D5:D57)</f>
        <v>49543</v>
      </c>
      <c r="E4" s="180">
        <f t="shared" si="0"/>
        <v>148114</v>
      </c>
      <c r="F4" s="180">
        <f t="shared" si="0"/>
        <v>89294</v>
      </c>
      <c r="G4" s="180">
        <f t="shared" si="0"/>
        <v>59363</v>
      </c>
      <c r="H4" s="180">
        <f t="shared" si="0"/>
        <v>34378</v>
      </c>
    </row>
    <row r="5" spans="1:10" ht="15" customHeight="1" x14ac:dyDescent="0.2">
      <c r="A5" s="13" t="s">
        <v>429</v>
      </c>
      <c r="B5" s="14">
        <f t="shared" ref="B5:B56" si="1">SUM(C5:H5)</f>
        <v>14543</v>
      </c>
      <c r="C5" s="14">
        <v>2006</v>
      </c>
      <c r="D5" s="14">
        <v>1493</v>
      </c>
      <c r="E5" s="14">
        <v>4783</v>
      </c>
      <c r="F5" s="14">
        <v>4191</v>
      </c>
      <c r="G5" s="14">
        <v>2070</v>
      </c>
      <c r="H5" s="14">
        <v>0</v>
      </c>
      <c r="J5" s="21"/>
    </row>
    <row r="6" spans="1:10" ht="15" customHeight="1" x14ac:dyDescent="0.2">
      <c r="A6" s="3" t="s">
        <v>430</v>
      </c>
      <c r="B6" s="2">
        <f t="shared" si="1"/>
        <v>76206</v>
      </c>
      <c r="C6" s="2">
        <v>7913</v>
      </c>
      <c r="D6" s="2">
        <v>7607</v>
      </c>
      <c r="E6" s="2">
        <v>25307</v>
      </c>
      <c r="F6" s="2">
        <v>15225</v>
      </c>
      <c r="G6" s="2">
        <v>13267</v>
      </c>
      <c r="H6" s="2">
        <v>6887</v>
      </c>
      <c r="J6" s="21"/>
    </row>
    <row r="7" spans="1:10" ht="15" customHeight="1" x14ac:dyDescent="0.2">
      <c r="A7" s="13" t="s">
        <v>450</v>
      </c>
      <c r="B7" s="14">
        <f t="shared" si="1"/>
        <v>15474</v>
      </c>
      <c r="C7" s="14">
        <v>3823</v>
      </c>
      <c r="D7" s="14">
        <v>239</v>
      </c>
      <c r="E7" s="14">
        <v>5217</v>
      </c>
      <c r="F7" s="14">
        <v>1563</v>
      </c>
      <c r="G7" s="14">
        <v>489</v>
      </c>
      <c r="H7" s="14">
        <v>4143</v>
      </c>
      <c r="J7" s="21"/>
    </row>
    <row r="8" spans="1:10" ht="15" customHeight="1" x14ac:dyDescent="0.2">
      <c r="A8" s="3" t="s">
        <v>464</v>
      </c>
      <c r="B8" s="2">
        <f t="shared" si="1"/>
        <v>4454</v>
      </c>
      <c r="C8" s="2">
        <v>1678</v>
      </c>
      <c r="D8" s="2">
        <v>0</v>
      </c>
      <c r="E8" s="2">
        <v>470</v>
      </c>
      <c r="F8" s="2">
        <v>392</v>
      </c>
      <c r="G8" s="2">
        <v>0</v>
      </c>
      <c r="H8" s="2">
        <v>1914</v>
      </c>
      <c r="J8" s="21"/>
    </row>
    <row r="9" spans="1:10" ht="15" customHeight="1" x14ac:dyDescent="0.2">
      <c r="A9" s="13" t="s">
        <v>457</v>
      </c>
      <c r="B9" s="14">
        <f t="shared" si="1"/>
        <v>17529</v>
      </c>
      <c r="C9" s="14">
        <v>2764</v>
      </c>
      <c r="D9" s="14">
        <v>2726</v>
      </c>
      <c r="E9" s="14">
        <v>4175</v>
      </c>
      <c r="F9" s="14">
        <v>2733</v>
      </c>
      <c r="G9" s="14">
        <v>2121</v>
      </c>
      <c r="H9" s="14">
        <v>3010</v>
      </c>
      <c r="J9" s="21"/>
    </row>
    <row r="10" spans="1:10" ht="15" customHeight="1" x14ac:dyDescent="0.2">
      <c r="A10" s="3" t="s">
        <v>458</v>
      </c>
      <c r="B10" s="2">
        <f t="shared" si="1"/>
        <v>7760</v>
      </c>
      <c r="C10" s="2">
        <v>2984</v>
      </c>
      <c r="D10" s="2">
        <v>0</v>
      </c>
      <c r="E10" s="2">
        <v>4776</v>
      </c>
      <c r="F10" s="2">
        <v>0</v>
      </c>
      <c r="G10" s="2">
        <v>0</v>
      </c>
      <c r="H10" s="2">
        <v>0</v>
      </c>
      <c r="J10" s="21"/>
    </row>
    <row r="11" spans="1:10" ht="15" customHeight="1" x14ac:dyDescent="0.2">
      <c r="A11" s="13" t="s">
        <v>627</v>
      </c>
      <c r="B11" s="14">
        <f t="shared" si="1"/>
        <v>24899</v>
      </c>
      <c r="C11" s="14">
        <v>4961</v>
      </c>
      <c r="D11" s="14">
        <v>1400</v>
      </c>
      <c r="E11" s="14">
        <v>7734</v>
      </c>
      <c r="F11" s="14">
        <v>1845</v>
      </c>
      <c r="G11" s="14">
        <v>2834</v>
      </c>
      <c r="H11" s="14">
        <v>6125</v>
      </c>
      <c r="J11" s="21"/>
    </row>
    <row r="12" spans="1:10" ht="15" customHeight="1" x14ac:dyDescent="0.2">
      <c r="A12" s="3" t="s">
        <v>459</v>
      </c>
      <c r="B12" s="2">
        <f t="shared" si="1"/>
        <v>2215</v>
      </c>
      <c r="C12" s="2">
        <v>596</v>
      </c>
      <c r="D12" s="2">
        <v>0</v>
      </c>
      <c r="E12" s="2">
        <v>1292</v>
      </c>
      <c r="F12" s="2">
        <v>327</v>
      </c>
      <c r="G12" s="2">
        <v>0</v>
      </c>
      <c r="H12" s="2">
        <v>0</v>
      </c>
      <c r="J12" s="21"/>
    </row>
    <row r="13" spans="1:10" ht="15" customHeight="1" x14ac:dyDescent="0.2">
      <c r="A13" s="13" t="s">
        <v>460</v>
      </c>
      <c r="B13" s="14">
        <f t="shared" si="1"/>
        <v>4080</v>
      </c>
      <c r="C13" s="14">
        <v>1063</v>
      </c>
      <c r="D13" s="14">
        <v>0</v>
      </c>
      <c r="E13" s="14">
        <v>906</v>
      </c>
      <c r="F13" s="14">
        <v>772</v>
      </c>
      <c r="G13" s="14">
        <v>0</v>
      </c>
      <c r="H13" s="14">
        <v>1339</v>
      </c>
      <c r="J13" s="21"/>
    </row>
    <row r="14" spans="1:10" ht="15" customHeight="1" x14ac:dyDescent="0.2">
      <c r="A14" s="3" t="s">
        <v>461</v>
      </c>
      <c r="B14" s="2">
        <f t="shared" si="1"/>
        <v>1672</v>
      </c>
      <c r="C14" s="2">
        <v>725</v>
      </c>
      <c r="D14" s="2">
        <v>0</v>
      </c>
      <c r="E14" s="2">
        <v>480</v>
      </c>
      <c r="F14" s="2">
        <v>467</v>
      </c>
      <c r="G14" s="2">
        <v>0</v>
      </c>
      <c r="H14" s="2">
        <v>0</v>
      </c>
      <c r="J14" s="21"/>
    </row>
    <row r="15" spans="1:10" ht="15" customHeight="1" x14ac:dyDescent="0.2">
      <c r="A15" s="13" t="s">
        <v>500</v>
      </c>
      <c r="B15" s="14">
        <f t="shared" si="1"/>
        <v>6730</v>
      </c>
      <c r="C15" s="14">
        <v>0</v>
      </c>
      <c r="D15" s="14">
        <v>0</v>
      </c>
      <c r="E15" s="14">
        <v>2349</v>
      </c>
      <c r="F15" s="14">
        <v>2606</v>
      </c>
      <c r="G15" s="14">
        <v>1775</v>
      </c>
      <c r="H15" s="14">
        <v>0</v>
      </c>
      <c r="J15" s="21"/>
    </row>
    <row r="16" spans="1:10" ht="15" customHeight="1" x14ac:dyDescent="0.2">
      <c r="A16" s="3" t="s">
        <v>840</v>
      </c>
      <c r="B16" s="2">
        <f t="shared" si="1"/>
        <v>582</v>
      </c>
      <c r="C16" s="2">
        <v>0</v>
      </c>
      <c r="D16" s="2">
        <v>0</v>
      </c>
      <c r="E16" s="2">
        <v>582</v>
      </c>
      <c r="F16" s="2">
        <v>0</v>
      </c>
      <c r="G16" s="2">
        <v>0</v>
      </c>
      <c r="H16" s="2">
        <v>0</v>
      </c>
      <c r="J16" s="21"/>
    </row>
    <row r="17" spans="1:10" ht="15" customHeight="1" x14ac:dyDescent="0.2">
      <c r="A17" s="13" t="s">
        <v>438</v>
      </c>
      <c r="B17" s="14">
        <f t="shared" si="1"/>
        <v>22917</v>
      </c>
      <c r="C17" s="14">
        <v>4403</v>
      </c>
      <c r="D17" s="14">
        <v>4886</v>
      </c>
      <c r="E17" s="14">
        <v>6035</v>
      </c>
      <c r="F17" s="14">
        <v>4821</v>
      </c>
      <c r="G17" s="14">
        <v>2772</v>
      </c>
      <c r="H17" s="14">
        <v>0</v>
      </c>
      <c r="J17" s="21"/>
    </row>
    <row r="18" spans="1:10" ht="15" customHeight="1" x14ac:dyDescent="0.2">
      <c r="A18" s="3" t="s">
        <v>439</v>
      </c>
      <c r="B18" s="2">
        <f t="shared" si="1"/>
        <v>17670</v>
      </c>
      <c r="C18" s="2">
        <v>2316</v>
      </c>
      <c r="D18" s="2">
        <v>3773</v>
      </c>
      <c r="E18" s="2">
        <v>5163</v>
      </c>
      <c r="F18" s="2">
        <v>2819</v>
      </c>
      <c r="G18" s="2">
        <v>3599</v>
      </c>
      <c r="H18" s="2">
        <v>0</v>
      </c>
      <c r="J18" s="21"/>
    </row>
    <row r="19" spans="1:10" ht="15" customHeight="1" x14ac:dyDescent="0.2">
      <c r="A19" s="13" t="s">
        <v>1077</v>
      </c>
      <c r="B19" s="14">
        <f t="shared" si="1"/>
        <v>780</v>
      </c>
      <c r="C19" s="14">
        <v>0</v>
      </c>
      <c r="D19" s="14">
        <v>0</v>
      </c>
      <c r="E19" s="14">
        <v>780</v>
      </c>
      <c r="F19" s="14">
        <v>0</v>
      </c>
      <c r="G19" s="14">
        <v>0</v>
      </c>
      <c r="H19" s="14">
        <v>0</v>
      </c>
      <c r="J19" s="21"/>
    </row>
    <row r="20" spans="1:10" ht="15" customHeight="1" x14ac:dyDescent="0.2">
      <c r="A20" s="3" t="s">
        <v>766</v>
      </c>
      <c r="B20" s="2">
        <f t="shared" si="1"/>
        <v>119</v>
      </c>
      <c r="C20" s="2">
        <v>0</v>
      </c>
      <c r="D20" s="2">
        <v>0</v>
      </c>
      <c r="E20" s="2">
        <v>0</v>
      </c>
      <c r="F20" s="2">
        <v>0</v>
      </c>
      <c r="G20" s="2">
        <v>119</v>
      </c>
      <c r="H20" s="2">
        <v>0</v>
      </c>
      <c r="J20" s="21"/>
    </row>
    <row r="21" spans="1:10" ht="15" customHeight="1" x14ac:dyDescent="0.2">
      <c r="A21" s="13" t="s">
        <v>440</v>
      </c>
      <c r="B21" s="14">
        <f t="shared" si="1"/>
        <v>19172</v>
      </c>
      <c r="C21" s="14">
        <v>3621</v>
      </c>
      <c r="D21" s="14">
        <v>811</v>
      </c>
      <c r="E21" s="14">
        <v>8819</v>
      </c>
      <c r="F21" s="14">
        <v>1512</v>
      </c>
      <c r="G21" s="14">
        <v>4409</v>
      </c>
      <c r="H21" s="14">
        <v>0</v>
      </c>
      <c r="J21" s="21"/>
    </row>
    <row r="22" spans="1:10" ht="15" customHeight="1" x14ac:dyDescent="0.2">
      <c r="A22" s="3" t="s">
        <v>441</v>
      </c>
      <c r="B22" s="2">
        <f t="shared" si="1"/>
        <v>13854</v>
      </c>
      <c r="C22" s="2">
        <v>3457</v>
      </c>
      <c r="D22" s="2">
        <v>2441</v>
      </c>
      <c r="E22" s="2">
        <v>3323</v>
      </c>
      <c r="F22" s="2">
        <v>3122</v>
      </c>
      <c r="G22" s="2">
        <v>1511</v>
      </c>
      <c r="H22" s="2">
        <v>0</v>
      </c>
      <c r="J22" s="21"/>
    </row>
    <row r="23" spans="1:10" ht="15" customHeight="1" x14ac:dyDescent="0.2">
      <c r="A23" s="13" t="s">
        <v>1079</v>
      </c>
      <c r="B23" s="14">
        <f t="shared" si="1"/>
        <v>230</v>
      </c>
      <c r="C23" s="14">
        <v>0</v>
      </c>
      <c r="D23" s="14">
        <v>0</v>
      </c>
      <c r="E23" s="14">
        <v>230</v>
      </c>
      <c r="F23" s="14">
        <v>0</v>
      </c>
      <c r="G23" s="14">
        <v>0</v>
      </c>
      <c r="H23" s="14">
        <v>0</v>
      </c>
      <c r="J23" s="21"/>
    </row>
    <row r="24" spans="1:10" ht="15" customHeight="1" x14ac:dyDescent="0.2">
      <c r="A24" s="3" t="s">
        <v>1078</v>
      </c>
      <c r="B24" s="2">
        <f t="shared" si="1"/>
        <v>908</v>
      </c>
      <c r="C24" s="2">
        <v>0</v>
      </c>
      <c r="D24" s="2">
        <v>0</v>
      </c>
      <c r="E24" s="2">
        <v>0</v>
      </c>
      <c r="F24" s="2">
        <v>0</v>
      </c>
      <c r="G24" s="2">
        <v>908</v>
      </c>
      <c r="H24" s="2">
        <v>0</v>
      </c>
      <c r="J24" s="21"/>
    </row>
    <row r="25" spans="1:10" ht="15" customHeight="1" x14ac:dyDescent="0.2">
      <c r="A25" s="13" t="s">
        <v>68</v>
      </c>
      <c r="B25" s="14">
        <f t="shared" si="1"/>
        <v>11656</v>
      </c>
      <c r="C25" s="14">
        <v>2767</v>
      </c>
      <c r="D25" s="14">
        <v>1568</v>
      </c>
      <c r="E25" s="14">
        <v>4844</v>
      </c>
      <c r="F25" s="14">
        <v>1250</v>
      </c>
      <c r="G25" s="14">
        <v>1227</v>
      </c>
      <c r="H25" s="14">
        <v>0</v>
      </c>
      <c r="J25" s="21"/>
    </row>
    <row r="26" spans="1:10" ht="15" customHeight="1" x14ac:dyDescent="0.2">
      <c r="A26" s="3" t="s">
        <v>70</v>
      </c>
      <c r="B26" s="2">
        <f t="shared" si="1"/>
        <v>4</v>
      </c>
      <c r="C26" s="2">
        <v>0</v>
      </c>
      <c r="D26" s="2">
        <v>0</v>
      </c>
      <c r="E26" s="2">
        <v>0</v>
      </c>
      <c r="F26" s="2">
        <v>0</v>
      </c>
      <c r="G26" s="2">
        <v>4</v>
      </c>
      <c r="H26" s="2">
        <v>0</v>
      </c>
      <c r="J26" s="21"/>
    </row>
    <row r="27" spans="1:10" ht="15" customHeight="1" x14ac:dyDescent="0.2">
      <c r="A27" s="13" t="s">
        <v>71</v>
      </c>
      <c r="B27" s="14">
        <f t="shared" si="1"/>
        <v>7031</v>
      </c>
      <c r="C27" s="14">
        <v>2562</v>
      </c>
      <c r="D27" s="14">
        <v>758</v>
      </c>
      <c r="E27" s="14">
        <v>1232</v>
      </c>
      <c r="F27" s="14">
        <v>744</v>
      </c>
      <c r="G27" s="14">
        <v>595</v>
      </c>
      <c r="H27" s="14">
        <v>1140</v>
      </c>
      <c r="J27" s="21"/>
    </row>
    <row r="28" spans="1:10" ht="15" customHeight="1" x14ac:dyDescent="0.2">
      <c r="A28" s="3" t="s">
        <v>130</v>
      </c>
      <c r="B28" s="2">
        <f t="shared" si="1"/>
        <v>3187</v>
      </c>
      <c r="C28" s="2">
        <v>1381</v>
      </c>
      <c r="D28" s="2">
        <v>0</v>
      </c>
      <c r="E28" s="2">
        <v>367</v>
      </c>
      <c r="F28" s="2">
        <v>0</v>
      </c>
      <c r="G28" s="2">
        <v>1439</v>
      </c>
      <c r="H28" s="2">
        <v>0</v>
      </c>
      <c r="J28" s="21"/>
    </row>
    <row r="29" spans="1:10" ht="15" customHeight="1" x14ac:dyDescent="0.2">
      <c r="A29" s="13" t="s">
        <v>129</v>
      </c>
      <c r="B29" s="14">
        <f t="shared" si="1"/>
        <v>3882</v>
      </c>
      <c r="C29" s="14">
        <v>624</v>
      </c>
      <c r="D29" s="14">
        <v>1005</v>
      </c>
      <c r="E29" s="14">
        <v>1108</v>
      </c>
      <c r="F29" s="14">
        <v>585</v>
      </c>
      <c r="G29" s="14">
        <v>384</v>
      </c>
      <c r="H29" s="14">
        <v>176</v>
      </c>
      <c r="J29" s="21"/>
    </row>
    <row r="30" spans="1:10" ht="15" customHeight="1" x14ac:dyDescent="0.2">
      <c r="A30" s="3" t="s">
        <v>403</v>
      </c>
      <c r="B30" s="2">
        <f t="shared" si="1"/>
        <v>226</v>
      </c>
      <c r="C30" s="2">
        <v>0</v>
      </c>
      <c r="D30" s="2">
        <v>0</v>
      </c>
      <c r="E30" s="2">
        <v>226</v>
      </c>
      <c r="F30" s="2">
        <v>0</v>
      </c>
      <c r="G30" s="2">
        <v>0</v>
      </c>
      <c r="H30" s="2">
        <v>0</v>
      </c>
      <c r="J30" s="21"/>
    </row>
    <row r="31" spans="1:10" ht="15" customHeight="1" x14ac:dyDescent="0.2">
      <c r="A31" s="13" t="s">
        <v>751</v>
      </c>
      <c r="B31" s="14">
        <f t="shared" si="1"/>
        <v>7389</v>
      </c>
      <c r="C31" s="14">
        <v>1363</v>
      </c>
      <c r="D31" s="14">
        <v>113</v>
      </c>
      <c r="E31" s="14">
        <v>2279</v>
      </c>
      <c r="F31" s="14">
        <v>1838</v>
      </c>
      <c r="G31" s="14">
        <v>1796</v>
      </c>
      <c r="H31" s="14">
        <v>0</v>
      </c>
      <c r="J31" s="21"/>
    </row>
    <row r="32" spans="1:10" ht="15" customHeight="1" x14ac:dyDescent="0.2">
      <c r="A32" s="3" t="s">
        <v>463</v>
      </c>
      <c r="B32" s="2">
        <f t="shared" si="1"/>
        <v>255</v>
      </c>
      <c r="C32" s="2">
        <v>0</v>
      </c>
      <c r="D32" s="2">
        <v>0</v>
      </c>
      <c r="E32" s="2">
        <v>255</v>
      </c>
      <c r="F32" s="2">
        <v>0</v>
      </c>
      <c r="G32" s="2">
        <v>0</v>
      </c>
      <c r="H32" s="2">
        <v>0</v>
      </c>
      <c r="J32" s="21"/>
    </row>
    <row r="33" spans="1:10" ht="15" customHeight="1" x14ac:dyDescent="0.2">
      <c r="A33" s="13" t="s">
        <v>449</v>
      </c>
      <c r="B33" s="14">
        <f t="shared" si="1"/>
        <v>10475</v>
      </c>
      <c r="C33" s="14">
        <v>2246</v>
      </c>
      <c r="D33" s="14">
        <v>1824</v>
      </c>
      <c r="E33" s="14">
        <v>1734</v>
      </c>
      <c r="F33" s="14">
        <v>1820</v>
      </c>
      <c r="G33" s="14">
        <v>2851</v>
      </c>
      <c r="H33" s="14">
        <v>0</v>
      </c>
      <c r="J33" s="21"/>
    </row>
    <row r="34" spans="1:10" ht="15" customHeight="1" x14ac:dyDescent="0.2">
      <c r="A34" s="3" t="s">
        <v>753</v>
      </c>
      <c r="B34" s="2">
        <f t="shared" si="1"/>
        <v>5986</v>
      </c>
      <c r="C34" s="2">
        <v>1366</v>
      </c>
      <c r="D34" s="2">
        <v>0</v>
      </c>
      <c r="E34" s="2">
        <v>1823</v>
      </c>
      <c r="F34" s="2">
        <v>2797</v>
      </c>
      <c r="G34" s="2">
        <v>0</v>
      </c>
      <c r="H34" s="2">
        <v>0</v>
      </c>
      <c r="J34" s="21"/>
    </row>
    <row r="35" spans="1:10" ht="15" customHeight="1" x14ac:dyDescent="0.2">
      <c r="A35" s="13" t="s">
        <v>452</v>
      </c>
      <c r="B35" s="14">
        <f t="shared" si="1"/>
        <v>709</v>
      </c>
      <c r="C35" s="14">
        <v>13</v>
      </c>
      <c r="D35" s="14">
        <v>266</v>
      </c>
      <c r="E35" s="14">
        <v>190</v>
      </c>
      <c r="F35" s="14">
        <v>0</v>
      </c>
      <c r="G35" s="14">
        <v>240</v>
      </c>
      <c r="H35" s="14">
        <v>0</v>
      </c>
      <c r="J35" s="21"/>
    </row>
    <row r="36" spans="1:10" ht="15" customHeight="1" x14ac:dyDescent="0.2">
      <c r="A36" s="3" t="s">
        <v>442</v>
      </c>
      <c r="B36" s="2">
        <f t="shared" si="1"/>
        <v>13637</v>
      </c>
      <c r="C36" s="2">
        <v>2162</v>
      </c>
      <c r="D36" s="2">
        <v>3280</v>
      </c>
      <c r="E36" s="2">
        <v>5234</v>
      </c>
      <c r="F36" s="2">
        <v>2199</v>
      </c>
      <c r="G36" s="2">
        <v>762</v>
      </c>
      <c r="H36" s="2">
        <v>0</v>
      </c>
      <c r="J36" s="21"/>
    </row>
    <row r="37" spans="1:10" ht="15" customHeight="1" x14ac:dyDescent="0.2">
      <c r="A37" s="13" t="s">
        <v>443</v>
      </c>
      <c r="B37" s="14">
        <f t="shared" si="1"/>
        <v>8407</v>
      </c>
      <c r="C37" s="14">
        <v>0</v>
      </c>
      <c r="D37" s="14">
        <v>0</v>
      </c>
      <c r="E37" s="14">
        <v>0</v>
      </c>
      <c r="F37" s="14">
        <v>7970</v>
      </c>
      <c r="G37" s="14">
        <v>437</v>
      </c>
      <c r="H37" s="14">
        <v>0</v>
      </c>
      <c r="J37" s="21"/>
    </row>
    <row r="38" spans="1:10" ht="15" customHeight="1" x14ac:dyDescent="0.2">
      <c r="A38" s="3" t="s">
        <v>444</v>
      </c>
      <c r="B38" s="2">
        <f t="shared" si="1"/>
        <v>25278</v>
      </c>
      <c r="C38" s="2">
        <v>2667</v>
      </c>
      <c r="D38" s="2">
        <v>2749</v>
      </c>
      <c r="E38" s="2">
        <v>8709</v>
      </c>
      <c r="F38" s="2">
        <v>6285</v>
      </c>
      <c r="G38" s="2">
        <v>1454</v>
      </c>
      <c r="H38" s="2">
        <v>3414</v>
      </c>
      <c r="J38" s="21"/>
    </row>
    <row r="39" spans="1:10" ht="15" customHeight="1" x14ac:dyDescent="0.2">
      <c r="A39" s="13" t="s">
        <v>128</v>
      </c>
      <c r="B39" s="14">
        <f t="shared" si="1"/>
        <v>9508</v>
      </c>
      <c r="C39" s="14">
        <v>3448</v>
      </c>
      <c r="D39" s="14">
        <v>887</v>
      </c>
      <c r="E39" s="14">
        <v>1531</v>
      </c>
      <c r="F39" s="14">
        <v>1877</v>
      </c>
      <c r="G39" s="14">
        <v>1765</v>
      </c>
      <c r="H39" s="14">
        <v>0</v>
      </c>
      <c r="J39" s="21"/>
    </row>
    <row r="40" spans="1:10" ht="15" customHeight="1" x14ac:dyDescent="0.2">
      <c r="A40" s="3" t="s">
        <v>841</v>
      </c>
      <c r="B40" s="2">
        <f t="shared" si="1"/>
        <v>1296</v>
      </c>
      <c r="C40" s="2">
        <v>0</v>
      </c>
      <c r="D40" s="2">
        <v>0</v>
      </c>
      <c r="E40" s="2">
        <v>1296</v>
      </c>
      <c r="F40" s="2">
        <v>0</v>
      </c>
      <c r="G40" s="2">
        <v>0</v>
      </c>
      <c r="H40" s="2">
        <v>0</v>
      </c>
      <c r="J40" s="21"/>
    </row>
    <row r="41" spans="1:10" ht="15" customHeight="1" x14ac:dyDescent="0.2">
      <c r="A41" s="13" t="s">
        <v>445</v>
      </c>
      <c r="B41" s="14">
        <f t="shared" si="1"/>
        <v>15201</v>
      </c>
      <c r="C41" s="14">
        <v>2086</v>
      </c>
      <c r="D41" s="14">
        <v>3645</v>
      </c>
      <c r="E41" s="14">
        <v>5346</v>
      </c>
      <c r="F41" s="14">
        <v>1903</v>
      </c>
      <c r="G41" s="14">
        <v>2221</v>
      </c>
      <c r="H41" s="14">
        <v>0</v>
      </c>
      <c r="J41" s="21"/>
    </row>
    <row r="42" spans="1:10" ht="15" customHeight="1" x14ac:dyDescent="0.2">
      <c r="A42" s="3" t="s">
        <v>467</v>
      </c>
      <c r="B42" s="2">
        <f t="shared" si="1"/>
        <v>10604</v>
      </c>
      <c r="C42" s="2">
        <v>3319</v>
      </c>
      <c r="D42" s="2">
        <v>0</v>
      </c>
      <c r="E42" s="2">
        <v>986</v>
      </c>
      <c r="F42" s="2">
        <v>3375</v>
      </c>
      <c r="G42" s="2">
        <v>2924</v>
      </c>
      <c r="H42" s="2">
        <v>0</v>
      </c>
      <c r="J42" s="21"/>
    </row>
    <row r="43" spans="1:10" ht="15" customHeight="1" x14ac:dyDescent="0.2">
      <c r="A43" s="13" t="s">
        <v>466</v>
      </c>
      <c r="B43" s="14">
        <f t="shared" si="1"/>
        <v>9605</v>
      </c>
      <c r="C43" s="14">
        <v>4510</v>
      </c>
      <c r="D43" s="14">
        <v>446</v>
      </c>
      <c r="E43" s="14">
        <v>4148</v>
      </c>
      <c r="F43" s="14">
        <v>161</v>
      </c>
      <c r="G43" s="14">
        <v>340</v>
      </c>
      <c r="H43" s="14">
        <v>0</v>
      </c>
      <c r="J43" s="21"/>
    </row>
    <row r="44" spans="1:10" ht="15" customHeight="1" x14ac:dyDescent="0.2">
      <c r="A44" s="3" t="s">
        <v>754</v>
      </c>
      <c r="B44" s="2">
        <f t="shared" si="1"/>
        <v>3428</v>
      </c>
      <c r="C44" s="2">
        <v>1659</v>
      </c>
      <c r="D44" s="2">
        <v>0</v>
      </c>
      <c r="E44" s="2">
        <v>1769</v>
      </c>
      <c r="F44" s="2">
        <v>0</v>
      </c>
      <c r="G44" s="2">
        <v>0</v>
      </c>
      <c r="H44" s="2">
        <v>0</v>
      </c>
      <c r="J44" s="21"/>
    </row>
    <row r="45" spans="1:10" ht="15" customHeight="1" x14ac:dyDescent="0.2">
      <c r="A45" s="13" t="s">
        <v>419</v>
      </c>
      <c r="B45" s="14">
        <f t="shared" si="1"/>
        <v>23264</v>
      </c>
      <c r="C45" s="14">
        <v>3381</v>
      </c>
      <c r="D45" s="14">
        <v>5245</v>
      </c>
      <c r="E45" s="14">
        <v>5336</v>
      </c>
      <c r="F45" s="14">
        <v>3901</v>
      </c>
      <c r="G45" s="14">
        <v>2961</v>
      </c>
      <c r="H45" s="14">
        <v>2440</v>
      </c>
      <c r="J45" s="21"/>
    </row>
    <row r="46" spans="1:10" ht="15" customHeight="1" x14ac:dyDescent="0.2">
      <c r="A46" s="3" t="s">
        <v>752</v>
      </c>
      <c r="B46" s="2">
        <f t="shared" si="1"/>
        <v>4651</v>
      </c>
      <c r="C46" s="2">
        <v>0</v>
      </c>
      <c r="D46" s="2">
        <v>0</v>
      </c>
      <c r="E46" s="2">
        <v>4005</v>
      </c>
      <c r="F46" s="2">
        <v>646</v>
      </c>
      <c r="G46" s="2">
        <v>0</v>
      </c>
      <c r="H46" s="2">
        <v>0</v>
      </c>
      <c r="J46" s="21"/>
    </row>
    <row r="47" spans="1:10" ht="15" customHeight="1" x14ac:dyDescent="0.2">
      <c r="A47" s="13" t="s">
        <v>447</v>
      </c>
      <c r="B47" s="14">
        <f t="shared" si="1"/>
        <v>8864</v>
      </c>
      <c r="C47" s="14">
        <v>1578</v>
      </c>
      <c r="D47" s="14">
        <v>1254</v>
      </c>
      <c r="E47" s="14">
        <v>2886</v>
      </c>
      <c r="F47" s="14">
        <v>2438</v>
      </c>
      <c r="G47" s="14">
        <v>696</v>
      </c>
      <c r="H47" s="14">
        <v>12</v>
      </c>
      <c r="J47" s="21"/>
    </row>
    <row r="48" spans="1:10" ht="15" customHeight="1" x14ac:dyDescent="0.2">
      <c r="A48" s="3" t="s">
        <v>204</v>
      </c>
      <c r="B48" s="2">
        <f t="shared" si="1"/>
        <v>289</v>
      </c>
      <c r="C48" s="2">
        <v>0</v>
      </c>
      <c r="D48" s="2">
        <v>135</v>
      </c>
      <c r="E48" s="2">
        <v>0</v>
      </c>
      <c r="F48" s="2">
        <v>114</v>
      </c>
      <c r="G48" s="2">
        <v>40</v>
      </c>
      <c r="H48" s="2">
        <v>0</v>
      </c>
      <c r="J48" s="21"/>
    </row>
    <row r="49" spans="1:10" ht="15" customHeight="1" x14ac:dyDescent="0.2">
      <c r="A49" s="13" t="s">
        <v>421</v>
      </c>
      <c r="B49" s="14">
        <f t="shared" si="1"/>
        <v>6911</v>
      </c>
      <c r="C49" s="14">
        <v>0</v>
      </c>
      <c r="D49" s="14">
        <v>0</v>
      </c>
      <c r="E49" s="14">
        <v>1290</v>
      </c>
      <c r="F49" s="14">
        <v>2762</v>
      </c>
      <c r="G49" s="14">
        <v>0</v>
      </c>
      <c r="H49" s="14">
        <v>2859</v>
      </c>
      <c r="J49" s="21"/>
    </row>
    <row r="50" spans="1:10" ht="15" customHeight="1" x14ac:dyDescent="0.2">
      <c r="A50" s="3" t="s">
        <v>454</v>
      </c>
      <c r="B50" s="2">
        <f t="shared" si="1"/>
        <v>2417</v>
      </c>
      <c r="C50" s="2">
        <v>0</v>
      </c>
      <c r="D50" s="2">
        <v>0</v>
      </c>
      <c r="E50" s="2">
        <v>2417</v>
      </c>
      <c r="F50" s="2">
        <v>0</v>
      </c>
      <c r="G50" s="2">
        <v>0</v>
      </c>
      <c r="H50" s="2">
        <v>0</v>
      </c>
      <c r="J50" s="21"/>
    </row>
    <row r="51" spans="1:10" ht="15" customHeight="1" x14ac:dyDescent="0.2">
      <c r="A51" s="13" t="s">
        <v>431</v>
      </c>
      <c r="B51" s="14">
        <f t="shared" si="1"/>
        <v>453</v>
      </c>
      <c r="C51" s="14">
        <v>0</v>
      </c>
      <c r="D51" s="14">
        <v>0</v>
      </c>
      <c r="E51" s="14">
        <v>453</v>
      </c>
      <c r="F51" s="14">
        <v>0</v>
      </c>
      <c r="G51" s="14">
        <v>0</v>
      </c>
      <c r="H51" s="14">
        <v>0</v>
      </c>
      <c r="J51" s="21"/>
    </row>
    <row r="52" spans="1:10" ht="15" customHeight="1" x14ac:dyDescent="0.2">
      <c r="A52" s="3" t="s">
        <v>1080</v>
      </c>
      <c r="B52" s="2">
        <f t="shared" si="1"/>
        <v>119</v>
      </c>
      <c r="C52" s="2">
        <v>0</v>
      </c>
      <c r="D52" s="2">
        <v>0</v>
      </c>
      <c r="E52" s="2">
        <v>119</v>
      </c>
      <c r="F52" s="2">
        <v>0</v>
      </c>
      <c r="G52" s="2">
        <v>0</v>
      </c>
      <c r="H52" s="2">
        <v>0</v>
      </c>
      <c r="J52" s="21"/>
    </row>
    <row r="53" spans="1:10" ht="15" customHeight="1" x14ac:dyDescent="0.2">
      <c r="A53" s="13" t="s">
        <v>426</v>
      </c>
      <c r="B53" s="14">
        <f t="shared" si="1"/>
        <v>4331</v>
      </c>
      <c r="C53" s="14">
        <v>613</v>
      </c>
      <c r="D53" s="14">
        <v>347</v>
      </c>
      <c r="E53" s="14">
        <v>606</v>
      </c>
      <c r="F53" s="14">
        <v>2384</v>
      </c>
      <c r="G53" s="14">
        <v>381</v>
      </c>
      <c r="H53" s="14">
        <v>0</v>
      </c>
      <c r="J53" s="21"/>
    </row>
    <row r="54" spans="1:10" ht="15" customHeight="1" x14ac:dyDescent="0.2">
      <c r="A54" s="3" t="s">
        <v>422</v>
      </c>
      <c r="B54" s="2">
        <f t="shared" si="1"/>
        <v>924</v>
      </c>
      <c r="C54" s="2">
        <v>0</v>
      </c>
      <c r="D54" s="2">
        <v>5</v>
      </c>
      <c r="E54" s="2">
        <v>919</v>
      </c>
      <c r="F54" s="2">
        <v>0</v>
      </c>
      <c r="G54" s="2">
        <v>0</v>
      </c>
      <c r="H54" s="2">
        <v>0</v>
      </c>
      <c r="J54" s="21"/>
    </row>
    <row r="55" spans="1:10" ht="15" customHeight="1" x14ac:dyDescent="0.2">
      <c r="A55" s="13" t="s">
        <v>203</v>
      </c>
      <c r="B55" s="14">
        <f t="shared" si="1"/>
        <v>37</v>
      </c>
      <c r="C55" s="14">
        <v>0</v>
      </c>
      <c r="D55" s="14">
        <v>37</v>
      </c>
      <c r="E55" s="14">
        <v>0</v>
      </c>
      <c r="F55" s="14">
        <v>0</v>
      </c>
      <c r="G55" s="14">
        <v>0</v>
      </c>
      <c r="H55" s="14">
        <v>0</v>
      </c>
      <c r="J55" s="21"/>
    </row>
    <row r="56" spans="1:10" ht="15" customHeight="1" x14ac:dyDescent="0.2">
      <c r="A56" s="3" t="s">
        <v>423</v>
      </c>
      <c r="B56" s="2">
        <f t="shared" si="1"/>
        <v>163</v>
      </c>
      <c r="C56" s="2">
        <v>0</v>
      </c>
      <c r="D56" s="2">
        <v>0</v>
      </c>
      <c r="E56" s="2">
        <v>163</v>
      </c>
      <c r="F56" s="2">
        <v>0</v>
      </c>
      <c r="G56" s="2">
        <v>0</v>
      </c>
      <c r="H56" s="2">
        <v>0</v>
      </c>
      <c r="J56" s="21"/>
    </row>
    <row r="57" spans="1:10" ht="15" customHeight="1" x14ac:dyDescent="0.2">
      <c r="A57" s="13" t="s">
        <v>448</v>
      </c>
      <c r="B57" s="14">
        <f t="shared" ref="B57" si="2">SUM(C57:H57)</f>
        <v>10359</v>
      </c>
      <c r="C57" s="14">
        <v>1593</v>
      </c>
      <c r="D57" s="14">
        <v>603</v>
      </c>
      <c r="E57" s="14">
        <v>4422</v>
      </c>
      <c r="F57" s="14">
        <v>1850</v>
      </c>
      <c r="G57" s="14">
        <v>972</v>
      </c>
      <c r="H57" s="14">
        <v>919</v>
      </c>
      <c r="J57" s="21"/>
    </row>
    <row r="58" spans="1:10" x14ac:dyDescent="0.2">
      <c r="A58" s="22" t="s">
        <v>37</v>
      </c>
    </row>
    <row r="59" spans="1:10" x14ac:dyDescent="0.2">
      <c r="A59" s="22" t="s">
        <v>955</v>
      </c>
    </row>
  </sheetData>
  <phoneticPr fontId="0" type="noConversion"/>
  <pageMargins left="0.39370078740157483" right="0.39370078740157483" top="0.59055118110236227" bottom="0.59055118110236227" header="0" footer="0"/>
  <pageSetup paperSize="9" scale="65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pageSetUpPr fitToPage="1"/>
  </sheetPr>
  <dimension ref="A1:L58"/>
  <sheetViews>
    <sheetView zoomScaleNormal="100" workbookViewId="0"/>
  </sheetViews>
  <sheetFormatPr baseColWidth="10" defaultColWidth="11.42578125" defaultRowHeight="12.75" x14ac:dyDescent="0.2"/>
  <cols>
    <col min="1" max="1" width="31.140625" style="4" customWidth="1"/>
    <col min="2" max="4" width="11.42578125" style="20"/>
    <col min="5" max="6" width="13.5703125" style="20" bestFit="1" customWidth="1"/>
    <col min="7" max="7" width="11" style="4" bestFit="1" customWidth="1"/>
    <col min="8" max="9" width="11.42578125" style="4"/>
    <col min="10" max="10" width="6.42578125" style="4" bestFit="1" customWidth="1"/>
    <col min="11" max="11" width="6.140625" style="96" bestFit="1" customWidth="1"/>
    <col min="12" max="12" width="11.42578125" style="100"/>
    <col min="13" max="16384" width="11.42578125" style="4"/>
  </cols>
  <sheetData>
    <row r="1" spans="1:12" ht="15.75" customHeight="1" x14ac:dyDescent="0.2">
      <c r="A1" s="18" t="s">
        <v>989</v>
      </c>
    </row>
    <row r="3" spans="1:12" ht="40.5" customHeight="1" x14ac:dyDescent="0.2">
      <c r="A3" s="10"/>
      <c r="B3" s="11" t="s">
        <v>582</v>
      </c>
      <c r="C3" s="12" t="s">
        <v>53</v>
      </c>
      <c r="D3" s="49" t="s">
        <v>54</v>
      </c>
      <c r="E3" s="12" t="s">
        <v>1103</v>
      </c>
      <c r="F3" s="12" t="s">
        <v>52</v>
      </c>
      <c r="G3" s="12" t="s">
        <v>36</v>
      </c>
      <c r="H3" s="12" t="s">
        <v>43</v>
      </c>
    </row>
    <row r="4" spans="1:12" ht="15" customHeight="1" x14ac:dyDescent="0.2">
      <c r="A4" s="110" t="s">
        <v>582</v>
      </c>
      <c r="B4" s="180">
        <f>SUM(C4:H4)</f>
        <v>1564658</v>
      </c>
      <c r="C4" s="180">
        <f>SUM(C5:C57)</f>
        <v>303256</v>
      </c>
      <c r="D4" s="180">
        <f t="shared" ref="D4:H4" si="0">SUM(D5:D57)</f>
        <v>132261</v>
      </c>
      <c r="E4" s="180">
        <f t="shared" si="0"/>
        <v>576129</v>
      </c>
      <c r="F4" s="180">
        <f t="shared" si="0"/>
        <v>305971</v>
      </c>
      <c r="G4" s="180">
        <f t="shared" si="0"/>
        <v>247041</v>
      </c>
      <c r="H4" s="180">
        <f t="shared" si="0"/>
        <v>0</v>
      </c>
      <c r="K4" s="4"/>
      <c r="L4" s="4"/>
    </row>
    <row r="5" spans="1:12" ht="15" customHeight="1" x14ac:dyDescent="0.2">
      <c r="A5" s="13" t="s">
        <v>429</v>
      </c>
      <c r="B5" s="14">
        <f t="shared" ref="B5:B53" si="1">SUM(C5:H5)</f>
        <v>40080</v>
      </c>
      <c r="C5" s="14">
        <v>3868</v>
      </c>
      <c r="D5" s="14">
        <v>4199</v>
      </c>
      <c r="E5" s="14">
        <v>15862</v>
      </c>
      <c r="F5" s="14">
        <v>7979</v>
      </c>
      <c r="G5" s="14">
        <v>8172</v>
      </c>
      <c r="H5" s="14">
        <v>0</v>
      </c>
      <c r="J5" s="21"/>
      <c r="K5" s="4"/>
      <c r="L5" s="4"/>
    </row>
    <row r="6" spans="1:12" ht="15" customHeight="1" x14ac:dyDescent="0.2">
      <c r="A6" s="3" t="s">
        <v>430</v>
      </c>
      <c r="B6" s="2">
        <f t="shared" si="1"/>
        <v>3413</v>
      </c>
      <c r="C6" s="2">
        <v>25</v>
      </c>
      <c r="D6" s="2">
        <v>0</v>
      </c>
      <c r="E6" s="2">
        <v>553</v>
      </c>
      <c r="F6" s="2">
        <v>516</v>
      </c>
      <c r="G6" s="2">
        <v>2319</v>
      </c>
      <c r="H6" s="2">
        <v>0</v>
      </c>
      <c r="J6" s="21"/>
      <c r="K6" s="4"/>
      <c r="L6" s="4"/>
    </row>
    <row r="7" spans="1:12" ht="15" customHeight="1" x14ac:dyDescent="0.2">
      <c r="A7" s="13" t="s">
        <v>450</v>
      </c>
      <c r="B7" s="14">
        <f t="shared" si="1"/>
        <v>43827</v>
      </c>
      <c r="C7" s="14">
        <v>6978</v>
      </c>
      <c r="D7" s="14">
        <v>1971</v>
      </c>
      <c r="E7" s="14">
        <v>18761</v>
      </c>
      <c r="F7" s="14">
        <v>11193</v>
      </c>
      <c r="G7" s="14">
        <v>4924</v>
      </c>
      <c r="H7" s="14">
        <v>0</v>
      </c>
      <c r="J7" s="21"/>
      <c r="K7" s="4"/>
      <c r="L7" s="4"/>
    </row>
    <row r="8" spans="1:12" ht="15" customHeight="1" x14ac:dyDescent="0.2">
      <c r="A8" s="3" t="s">
        <v>464</v>
      </c>
      <c r="B8" s="2">
        <f t="shared" si="1"/>
        <v>6671</v>
      </c>
      <c r="C8" s="2">
        <v>2998</v>
      </c>
      <c r="D8" s="2">
        <v>0</v>
      </c>
      <c r="E8" s="2">
        <v>2060</v>
      </c>
      <c r="F8" s="2">
        <v>1613</v>
      </c>
      <c r="G8" s="2">
        <v>0</v>
      </c>
      <c r="H8" s="2">
        <v>0</v>
      </c>
      <c r="J8" s="21"/>
      <c r="K8" s="4"/>
      <c r="L8" s="4"/>
    </row>
    <row r="9" spans="1:12" ht="15" customHeight="1" x14ac:dyDescent="0.2">
      <c r="A9" s="13" t="s">
        <v>457</v>
      </c>
      <c r="B9" s="14">
        <f t="shared" si="1"/>
        <v>52777</v>
      </c>
      <c r="C9" s="14">
        <v>10139</v>
      </c>
      <c r="D9" s="14">
        <v>6018</v>
      </c>
      <c r="E9" s="14">
        <v>10832</v>
      </c>
      <c r="F9" s="14">
        <v>17420</v>
      </c>
      <c r="G9" s="14">
        <v>8368</v>
      </c>
      <c r="H9" s="14">
        <v>0</v>
      </c>
      <c r="J9" s="21"/>
      <c r="K9" s="4"/>
      <c r="L9" s="4"/>
    </row>
    <row r="10" spans="1:12" ht="15" customHeight="1" x14ac:dyDescent="0.2">
      <c r="A10" s="3" t="s">
        <v>458</v>
      </c>
      <c r="B10" s="2">
        <f t="shared" si="1"/>
        <v>13732</v>
      </c>
      <c r="C10" s="2">
        <v>4674</v>
      </c>
      <c r="D10" s="25">
        <v>0</v>
      </c>
      <c r="E10" s="2">
        <v>9058</v>
      </c>
      <c r="F10" s="2">
        <v>0</v>
      </c>
      <c r="G10" s="2">
        <v>0</v>
      </c>
      <c r="H10" s="25">
        <v>0</v>
      </c>
      <c r="J10" s="21"/>
      <c r="K10" s="4"/>
      <c r="L10" s="4"/>
    </row>
    <row r="11" spans="1:12" ht="15" customHeight="1" x14ac:dyDescent="0.2">
      <c r="A11" s="13" t="s">
        <v>627</v>
      </c>
      <c r="B11" s="14">
        <f t="shared" si="1"/>
        <v>107783</v>
      </c>
      <c r="C11" s="14">
        <v>22543</v>
      </c>
      <c r="D11" s="14">
        <v>9715</v>
      </c>
      <c r="E11" s="14">
        <v>27665</v>
      </c>
      <c r="F11" s="14">
        <v>25800</v>
      </c>
      <c r="G11" s="14">
        <v>22060</v>
      </c>
      <c r="H11" s="14">
        <v>0</v>
      </c>
      <c r="J11" s="21"/>
      <c r="K11" s="4"/>
      <c r="L11" s="4"/>
    </row>
    <row r="12" spans="1:12" ht="15" customHeight="1" x14ac:dyDescent="0.2">
      <c r="A12" s="3" t="s">
        <v>459</v>
      </c>
      <c r="B12" s="2">
        <f t="shared" si="1"/>
        <v>5781</v>
      </c>
      <c r="C12" s="2">
        <v>1000</v>
      </c>
      <c r="D12" s="2">
        <v>0</v>
      </c>
      <c r="E12" s="2">
        <v>4295</v>
      </c>
      <c r="F12" s="2">
        <v>486</v>
      </c>
      <c r="G12" s="2">
        <v>0</v>
      </c>
      <c r="H12" s="2">
        <v>0</v>
      </c>
      <c r="K12" s="4"/>
      <c r="L12" s="4"/>
    </row>
    <row r="13" spans="1:12" ht="15" customHeight="1" x14ac:dyDescent="0.2">
      <c r="A13" s="13" t="s">
        <v>460</v>
      </c>
      <c r="B13" s="14">
        <f t="shared" si="1"/>
        <v>13460</v>
      </c>
      <c r="C13" s="14">
        <v>4360</v>
      </c>
      <c r="D13" s="14">
        <v>0</v>
      </c>
      <c r="E13" s="14">
        <v>7116</v>
      </c>
      <c r="F13" s="14">
        <v>1984</v>
      </c>
      <c r="G13" s="14">
        <v>0</v>
      </c>
      <c r="H13" s="14">
        <v>0</v>
      </c>
      <c r="J13" s="21"/>
      <c r="K13" s="4"/>
      <c r="L13" s="4"/>
    </row>
    <row r="14" spans="1:12" ht="15" customHeight="1" x14ac:dyDescent="0.2">
      <c r="A14" s="3" t="s">
        <v>461</v>
      </c>
      <c r="B14" s="2">
        <f t="shared" si="1"/>
        <v>5749</v>
      </c>
      <c r="C14" s="2">
        <v>1514</v>
      </c>
      <c r="D14" s="2">
        <v>0</v>
      </c>
      <c r="E14" s="2">
        <v>2577</v>
      </c>
      <c r="F14" s="2">
        <v>1658</v>
      </c>
      <c r="G14" s="2">
        <v>0</v>
      </c>
      <c r="H14" s="2">
        <v>0</v>
      </c>
      <c r="J14" s="21"/>
      <c r="K14" s="4"/>
      <c r="L14" s="4"/>
    </row>
    <row r="15" spans="1:12" ht="15" customHeight="1" x14ac:dyDescent="0.2">
      <c r="A15" s="13" t="s">
        <v>500</v>
      </c>
      <c r="B15" s="14">
        <f t="shared" si="1"/>
        <v>11185</v>
      </c>
      <c r="C15" s="14">
        <v>0</v>
      </c>
      <c r="D15" s="14">
        <v>0</v>
      </c>
      <c r="E15" s="14">
        <v>4188</v>
      </c>
      <c r="F15" s="14">
        <v>2630</v>
      </c>
      <c r="G15" s="14">
        <v>4367</v>
      </c>
      <c r="H15" s="14">
        <v>0</v>
      </c>
      <c r="J15" s="21"/>
      <c r="K15" s="4"/>
      <c r="L15" s="4"/>
    </row>
    <row r="16" spans="1:12" ht="15" customHeight="1" x14ac:dyDescent="0.2">
      <c r="A16" s="3" t="s">
        <v>840</v>
      </c>
      <c r="B16" s="2">
        <f t="shared" si="1"/>
        <v>1466</v>
      </c>
      <c r="C16" s="2">
        <v>0</v>
      </c>
      <c r="D16" s="25">
        <v>0</v>
      </c>
      <c r="E16" s="2">
        <v>1466</v>
      </c>
      <c r="F16" s="2">
        <v>0</v>
      </c>
      <c r="G16" s="2">
        <v>0</v>
      </c>
      <c r="H16" s="25">
        <v>0</v>
      </c>
      <c r="J16" s="21"/>
      <c r="K16" s="4"/>
      <c r="L16" s="4"/>
    </row>
    <row r="17" spans="1:12" ht="15" customHeight="1" x14ac:dyDescent="0.2">
      <c r="A17" s="13" t="s">
        <v>438</v>
      </c>
      <c r="B17" s="14">
        <f t="shared" si="1"/>
        <v>71923</v>
      </c>
      <c r="C17" s="14">
        <v>16537</v>
      </c>
      <c r="D17" s="14">
        <v>7628</v>
      </c>
      <c r="E17" s="14">
        <v>15859</v>
      </c>
      <c r="F17" s="14">
        <v>21385</v>
      </c>
      <c r="G17" s="14">
        <v>10514</v>
      </c>
      <c r="H17" s="14">
        <v>0</v>
      </c>
      <c r="J17" s="21"/>
      <c r="K17" s="4"/>
      <c r="L17" s="4"/>
    </row>
    <row r="18" spans="1:12" ht="15" customHeight="1" x14ac:dyDescent="0.2">
      <c r="A18" s="3" t="s">
        <v>439</v>
      </c>
      <c r="B18" s="2">
        <f t="shared" si="1"/>
        <v>61607</v>
      </c>
      <c r="C18" s="2">
        <v>15264</v>
      </c>
      <c r="D18" s="2">
        <v>5274</v>
      </c>
      <c r="E18" s="2">
        <v>23770</v>
      </c>
      <c r="F18" s="2">
        <v>7256</v>
      </c>
      <c r="G18" s="2">
        <v>10043</v>
      </c>
      <c r="H18" s="2">
        <v>0</v>
      </c>
      <c r="J18" s="21"/>
      <c r="K18" s="4"/>
      <c r="L18" s="4"/>
    </row>
    <row r="19" spans="1:12" ht="15" customHeight="1" x14ac:dyDescent="0.2">
      <c r="A19" s="13" t="s">
        <v>1077</v>
      </c>
      <c r="B19" s="14">
        <f t="shared" si="1"/>
        <v>2017</v>
      </c>
      <c r="C19" s="14">
        <v>0</v>
      </c>
      <c r="D19" s="14">
        <v>0</v>
      </c>
      <c r="E19" s="14">
        <v>2017</v>
      </c>
      <c r="F19" s="14">
        <v>0</v>
      </c>
      <c r="G19" s="14">
        <v>0</v>
      </c>
      <c r="H19" s="14">
        <v>0</v>
      </c>
      <c r="J19" s="21"/>
      <c r="K19" s="4"/>
      <c r="L19" s="4"/>
    </row>
    <row r="20" spans="1:12" ht="15" customHeight="1" x14ac:dyDescent="0.2">
      <c r="A20" s="3" t="s">
        <v>766</v>
      </c>
      <c r="B20" s="2">
        <f t="shared" si="1"/>
        <v>807</v>
      </c>
      <c r="C20" s="2">
        <v>0</v>
      </c>
      <c r="D20" s="2">
        <v>0</v>
      </c>
      <c r="E20" s="2">
        <v>0</v>
      </c>
      <c r="F20" s="2">
        <v>0</v>
      </c>
      <c r="G20" s="2">
        <v>807</v>
      </c>
      <c r="H20" s="2">
        <v>0</v>
      </c>
      <c r="K20" s="4"/>
      <c r="L20" s="4"/>
    </row>
    <row r="21" spans="1:12" ht="15" customHeight="1" x14ac:dyDescent="0.2">
      <c r="A21" s="13" t="s">
        <v>440</v>
      </c>
      <c r="B21" s="14">
        <f t="shared" si="1"/>
        <v>82292</v>
      </c>
      <c r="C21" s="14">
        <v>14915</v>
      </c>
      <c r="D21" s="14">
        <v>5087</v>
      </c>
      <c r="E21" s="14">
        <v>28382</v>
      </c>
      <c r="F21" s="14">
        <v>21384</v>
      </c>
      <c r="G21" s="14">
        <v>12524</v>
      </c>
      <c r="H21" s="14">
        <v>0</v>
      </c>
      <c r="J21" s="21"/>
      <c r="K21" s="4"/>
      <c r="L21" s="4"/>
    </row>
    <row r="22" spans="1:12" ht="15" customHeight="1" x14ac:dyDescent="0.2">
      <c r="A22" s="3" t="s">
        <v>441</v>
      </c>
      <c r="B22" s="2">
        <f t="shared" si="1"/>
        <v>73428</v>
      </c>
      <c r="C22" s="2">
        <v>13274</v>
      </c>
      <c r="D22" s="25">
        <v>8437</v>
      </c>
      <c r="E22" s="2">
        <v>27513</v>
      </c>
      <c r="F22" s="2">
        <v>13443</v>
      </c>
      <c r="G22" s="2">
        <v>10761</v>
      </c>
      <c r="H22" s="25">
        <v>0</v>
      </c>
      <c r="J22" s="21"/>
      <c r="K22" s="4"/>
      <c r="L22" s="4"/>
    </row>
    <row r="23" spans="1:12" ht="15" customHeight="1" x14ac:dyDescent="0.2">
      <c r="A23" s="13" t="s">
        <v>1079</v>
      </c>
      <c r="B23" s="14">
        <f t="shared" si="1"/>
        <v>1788</v>
      </c>
      <c r="C23" s="14">
        <v>0</v>
      </c>
      <c r="D23" s="14">
        <v>0</v>
      </c>
      <c r="E23" s="14">
        <v>1788</v>
      </c>
      <c r="F23" s="14">
        <v>0</v>
      </c>
      <c r="G23" s="14">
        <v>0</v>
      </c>
      <c r="H23" s="14">
        <v>0</v>
      </c>
      <c r="J23" s="21"/>
      <c r="K23" s="4"/>
      <c r="L23" s="4"/>
    </row>
    <row r="24" spans="1:12" ht="15" customHeight="1" x14ac:dyDescent="0.2">
      <c r="A24" s="3" t="s">
        <v>1078</v>
      </c>
      <c r="B24" s="2">
        <f t="shared" si="1"/>
        <v>2094</v>
      </c>
      <c r="C24" s="2">
        <v>0</v>
      </c>
      <c r="D24" s="2">
        <v>0</v>
      </c>
      <c r="E24" s="2">
        <v>0</v>
      </c>
      <c r="F24" s="2">
        <v>0</v>
      </c>
      <c r="G24" s="2">
        <v>2094</v>
      </c>
      <c r="H24" s="2">
        <v>0</v>
      </c>
      <c r="J24" s="21"/>
      <c r="K24" s="4"/>
      <c r="L24" s="4"/>
    </row>
    <row r="25" spans="1:12" ht="15" customHeight="1" x14ac:dyDescent="0.2">
      <c r="A25" s="13" t="s">
        <v>68</v>
      </c>
      <c r="B25" s="14">
        <f t="shared" si="1"/>
        <v>76103</v>
      </c>
      <c r="C25" s="14">
        <v>18000</v>
      </c>
      <c r="D25" s="14">
        <v>6809</v>
      </c>
      <c r="E25" s="14">
        <v>32738</v>
      </c>
      <c r="F25" s="14">
        <v>12024</v>
      </c>
      <c r="G25" s="14">
        <v>6532</v>
      </c>
      <c r="H25" s="14">
        <v>0</v>
      </c>
      <c r="J25" s="21"/>
      <c r="K25" s="4"/>
      <c r="L25" s="4"/>
    </row>
    <row r="26" spans="1:12" ht="15" customHeight="1" x14ac:dyDescent="0.2">
      <c r="A26" s="3" t="s">
        <v>70</v>
      </c>
      <c r="B26" s="2">
        <f t="shared" si="1"/>
        <v>236</v>
      </c>
      <c r="C26" s="2">
        <v>0</v>
      </c>
      <c r="D26" s="2">
        <v>0</v>
      </c>
      <c r="E26" s="2">
        <v>0</v>
      </c>
      <c r="F26" s="2">
        <v>0</v>
      </c>
      <c r="G26" s="2">
        <v>236</v>
      </c>
      <c r="H26" s="2">
        <v>0</v>
      </c>
      <c r="J26" s="21"/>
      <c r="K26" s="4"/>
      <c r="L26" s="4"/>
    </row>
    <row r="27" spans="1:12" ht="15" customHeight="1" x14ac:dyDescent="0.2">
      <c r="A27" s="13" t="s">
        <v>71</v>
      </c>
      <c r="B27" s="14">
        <f t="shared" si="1"/>
        <v>21264</v>
      </c>
      <c r="C27" s="14">
        <v>7869</v>
      </c>
      <c r="D27" s="14">
        <v>2977</v>
      </c>
      <c r="E27" s="14">
        <v>5619</v>
      </c>
      <c r="F27" s="14">
        <v>2983</v>
      </c>
      <c r="G27" s="14">
        <v>1816</v>
      </c>
      <c r="H27" s="14">
        <v>0</v>
      </c>
      <c r="J27" s="21"/>
      <c r="K27" s="4"/>
      <c r="L27" s="4"/>
    </row>
    <row r="28" spans="1:12" ht="15" customHeight="1" x14ac:dyDescent="0.2">
      <c r="A28" s="3" t="s">
        <v>130</v>
      </c>
      <c r="B28" s="2">
        <f t="shared" si="1"/>
        <v>3316</v>
      </c>
      <c r="C28" s="2">
        <v>721</v>
      </c>
      <c r="D28" s="25">
        <v>0</v>
      </c>
      <c r="E28" s="2">
        <v>141</v>
      </c>
      <c r="F28" s="2">
        <v>0</v>
      </c>
      <c r="G28" s="2">
        <v>2454</v>
      </c>
      <c r="H28" s="25">
        <v>0</v>
      </c>
      <c r="K28" s="4"/>
      <c r="L28" s="4"/>
    </row>
    <row r="29" spans="1:12" ht="15" customHeight="1" x14ac:dyDescent="0.2">
      <c r="A29" s="13" t="s">
        <v>129</v>
      </c>
      <c r="B29" s="14">
        <f t="shared" si="1"/>
        <v>5088</v>
      </c>
      <c r="C29" s="14">
        <v>223</v>
      </c>
      <c r="D29" s="14">
        <v>2062</v>
      </c>
      <c r="E29" s="14">
        <v>1781</v>
      </c>
      <c r="F29" s="14">
        <v>924</v>
      </c>
      <c r="G29" s="14">
        <v>98</v>
      </c>
      <c r="H29" s="14">
        <v>0</v>
      </c>
      <c r="J29" s="21"/>
      <c r="K29" s="4"/>
      <c r="L29" s="4"/>
    </row>
    <row r="30" spans="1:12" ht="15" customHeight="1" x14ac:dyDescent="0.2">
      <c r="A30" s="3" t="s">
        <v>403</v>
      </c>
      <c r="B30" s="2">
        <f t="shared" si="1"/>
        <v>3694</v>
      </c>
      <c r="C30" s="2">
        <v>0</v>
      </c>
      <c r="D30" s="2">
        <v>0</v>
      </c>
      <c r="E30" s="2">
        <v>3694</v>
      </c>
      <c r="F30" s="2">
        <v>0</v>
      </c>
      <c r="G30" s="2">
        <v>0</v>
      </c>
      <c r="H30" s="2">
        <v>0</v>
      </c>
      <c r="J30" s="21"/>
      <c r="K30" s="4"/>
      <c r="L30" s="4"/>
    </row>
    <row r="31" spans="1:12" ht="15" customHeight="1" x14ac:dyDescent="0.2">
      <c r="A31" s="13" t="s">
        <v>751</v>
      </c>
      <c r="B31" s="14">
        <f t="shared" si="1"/>
        <v>65954</v>
      </c>
      <c r="C31" s="14">
        <v>5818</v>
      </c>
      <c r="D31" s="14">
        <v>212</v>
      </c>
      <c r="E31" s="14">
        <v>30555</v>
      </c>
      <c r="F31" s="14">
        <v>8288</v>
      </c>
      <c r="G31" s="14">
        <v>21081</v>
      </c>
      <c r="H31" s="14">
        <v>0</v>
      </c>
      <c r="J31" s="21"/>
      <c r="K31" s="4"/>
      <c r="L31" s="4"/>
    </row>
    <row r="32" spans="1:12" ht="15" customHeight="1" x14ac:dyDescent="0.2">
      <c r="A32" s="3" t="s">
        <v>463</v>
      </c>
      <c r="B32" s="2">
        <f t="shared" si="1"/>
        <v>2613</v>
      </c>
      <c r="C32" s="2">
        <v>0</v>
      </c>
      <c r="D32" s="2">
        <v>0</v>
      </c>
      <c r="E32" s="2">
        <v>2613</v>
      </c>
      <c r="F32" s="2">
        <v>0</v>
      </c>
      <c r="G32" s="2">
        <v>0</v>
      </c>
      <c r="H32" s="2">
        <v>0</v>
      </c>
      <c r="J32" s="21"/>
      <c r="K32" s="4"/>
      <c r="L32" s="4"/>
    </row>
    <row r="33" spans="1:12" ht="15" customHeight="1" x14ac:dyDescent="0.2">
      <c r="A33" s="13" t="s">
        <v>449</v>
      </c>
      <c r="B33" s="14">
        <f t="shared" si="1"/>
        <v>36258</v>
      </c>
      <c r="C33" s="14">
        <v>10205</v>
      </c>
      <c r="D33" s="14">
        <v>6013</v>
      </c>
      <c r="E33" s="14">
        <v>9078</v>
      </c>
      <c r="F33" s="14">
        <v>6960</v>
      </c>
      <c r="G33" s="14">
        <v>4002</v>
      </c>
      <c r="H33" s="14">
        <v>0</v>
      </c>
      <c r="J33" s="21"/>
      <c r="K33" s="4"/>
      <c r="L33" s="4"/>
    </row>
    <row r="34" spans="1:12" ht="15" customHeight="1" x14ac:dyDescent="0.2">
      <c r="A34" s="3" t="s">
        <v>753</v>
      </c>
      <c r="B34" s="2">
        <f t="shared" si="1"/>
        <v>26598</v>
      </c>
      <c r="C34" s="2">
        <v>5885</v>
      </c>
      <c r="D34" s="25">
        <v>0</v>
      </c>
      <c r="E34" s="2">
        <v>10013</v>
      </c>
      <c r="F34" s="2">
        <v>10700</v>
      </c>
      <c r="G34" s="2">
        <v>0</v>
      </c>
      <c r="H34" s="25">
        <v>0</v>
      </c>
      <c r="J34" s="21"/>
      <c r="K34" s="4"/>
      <c r="L34" s="4"/>
    </row>
    <row r="35" spans="1:12" ht="15" customHeight="1" x14ac:dyDescent="0.2">
      <c r="A35" s="13" t="s">
        <v>452</v>
      </c>
      <c r="B35" s="14">
        <f t="shared" si="1"/>
        <v>3010</v>
      </c>
      <c r="C35" s="14">
        <v>0</v>
      </c>
      <c r="D35" s="14">
        <v>533</v>
      </c>
      <c r="E35" s="14">
        <v>759</v>
      </c>
      <c r="F35" s="14">
        <v>0</v>
      </c>
      <c r="G35" s="14">
        <v>1718</v>
      </c>
      <c r="H35" s="14">
        <v>0</v>
      </c>
      <c r="J35" s="21"/>
      <c r="K35" s="4"/>
      <c r="L35" s="4"/>
    </row>
    <row r="36" spans="1:12" ht="15" customHeight="1" x14ac:dyDescent="0.2">
      <c r="A36" s="3" t="s">
        <v>442</v>
      </c>
      <c r="B36" s="2">
        <f t="shared" si="1"/>
        <v>62311</v>
      </c>
      <c r="C36" s="2">
        <v>11345</v>
      </c>
      <c r="D36" s="2">
        <v>7477</v>
      </c>
      <c r="E36" s="2">
        <v>27079</v>
      </c>
      <c r="F36" s="2">
        <v>11454</v>
      </c>
      <c r="G36" s="2">
        <v>4956</v>
      </c>
      <c r="H36" s="2">
        <v>0</v>
      </c>
      <c r="K36" s="4"/>
      <c r="L36" s="4"/>
    </row>
    <row r="37" spans="1:12" ht="15" customHeight="1" x14ac:dyDescent="0.2">
      <c r="A37" s="13" t="s">
        <v>443</v>
      </c>
      <c r="B37" s="14">
        <f t="shared" si="1"/>
        <v>10919</v>
      </c>
      <c r="C37" s="14">
        <v>0</v>
      </c>
      <c r="D37" s="14">
        <v>0</v>
      </c>
      <c r="E37" s="14">
        <v>0</v>
      </c>
      <c r="F37" s="14">
        <v>7710</v>
      </c>
      <c r="G37" s="14">
        <v>3209</v>
      </c>
      <c r="H37" s="14">
        <v>0</v>
      </c>
      <c r="J37" s="21"/>
      <c r="K37" s="4"/>
      <c r="L37" s="4"/>
    </row>
    <row r="38" spans="1:12" ht="15" customHeight="1" x14ac:dyDescent="0.2">
      <c r="A38" s="3" t="s">
        <v>444</v>
      </c>
      <c r="B38" s="2">
        <f t="shared" si="1"/>
        <v>101149</v>
      </c>
      <c r="C38" s="2">
        <v>17520</v>
      </c>
      <c r="D38" s="2">
        <v>12234</v>
      </c>
      <c r="E38" s="2">
        <v>26209</v>
      </c>
      <c r="F38" s="2">
        <v>24860</v>
      </c>
      <c r="G38" s="2">
        <v>20326</v>
      </c>
      <c r="H38" s="2">
        <v>0</v>
      </c>
      <c r="J38" s="21"/>
      <c r="K38" s="4"/>
      <c r="L38" s="4"/>
    </row>
    <row r="39" spans="1:12" ht="15" customHeight="1" x14ac:dyDescent="0.2">
      <c r="A39" s="13" t="s">
        <v>128</v>
      </c>
      <c r="B39" s="14">
        <f t="shared" si="1"/>
        <v>104901</v>
      </c>
      <c r="C39" s="14">
        <v>34188</v>
      </c>
      <c r="D39" s="14">
        <v>12099</v>
      </c>
      <c r="E39" s="14">
        <v>32161</v>
      </c>
      <c r="F39" s="14">
        <v>9703</v>
      </c>
      <c r="G39" s="14">
        <v>16750</v>
      </c>
      <c r="H39" s="14">
        <v>0</v>
      </c>
      <c r="J39" s="21"/>
      <c r="K39" s="4"/>
      <c r="L39" s="4"/>
    </row>
    <row r="40" spans="1:12" ht="15" customHeight="1" x14ac:dyDescent="0.2">
      <c r="A40" s="3" t="s">
        <v>841</v>
      </c>
      <c r="B40" s="2">
        <f t="shared" si="1"/>
        <v>6256</v>
      </c>
      <c r="C40" s="2">
        <v>0</v>
      </c>
      <c r="D40" s="25">
        <v>0</v>
      </c>
      <c r="E40" s="2">
        <v>6256</v>
      </c>
      <c r="F40" s="2">
        <v>0</v>
      </c>
      <c r="G40" s="2">
        <v>0</v>
      </c>
      <c r="H40" s="25">
        <v>0</v>
      </c>
      <c r="J40" s="21"/>
      <c r="K40" s="4"/>
      <c r="L40" s="4"/>
    </row>
    <row r="41" spans="1:12" ht="15" customHeight="1" x14ac:dyDescent="0.2">
      <c r="A41" s="13" t="s">
        <v>445</v>
      </c>
      <c r="B41" s="14">
        <f t="shared" si="1"/>
        <v>64396</v>
      </c>
      <c r="C41" s="14">
        <v>11945</v>
      </c>
      <c r="D41" s="14">
        <v>7455</v>
      </c>
      <c r="E41" s="14">
        <v>18090</v>
      </c>
      <c r="F41" s="14">
        <v>13592</v>
      </c>
      <c r="G41" s="14">
        <v>13314</v>
      </c>
      <c r="H41" s="14">
        <v>0</v>
      </c>
      <c r="J41" s="21"/>
      <c r="K41" s="4"/>
      <c r="L41" s="4"/>
    </row>
    <row r="42" spans="1:12" ht="15" customHeight="1" x14ac:dyDescent="0.2">
      <c r="A42" s="3" t="s">
        <v>467</v>
      </c>
      <c r="B42" s="2">
        <f t="shared" si="1"/>
        <v>50934</v>
      </c>
      <c r="C42" s="2">
        <v>16994</v>
      </c>
      <c r="D42" s="2">
        <v>0</v>
      </c>
      <c r="E42" s="2">
        <v>7549</v>
      </c>
      <c r="F42" s="2">
        <v>12064</v>
      </c>
      <c r="G42" s="2">
        <v>14327</v>
      </c>
      <c r="H42" s="2">
        <v>0</v>
      </c>
      <c r="J42" s="21"/>
      <c r="K42" s="4"/>
      <c r="L42" s="4"/>
    </row>
    <row r="43" spans="1:12" ht="15" customHeight="1" x14ac:dyDescent="0.2">
      <c r="A43" s="13" t="s">
        <v>466</v>
      </c>
      <c r="B43" s="14">
        <f t="shared" si="1"/>
        <v>60899</v>
      </c>
      <c r="C43" s="14">
        <v>9208</v>
      </c>
      <c r="D43" s="14">
        <v>672</v>
      </c>
      <c r="E43" s="14">
        <v>46007</v>
      </c>
      <c r="F43" s="14">
        <v>972</v>
      </c>
      <c r="G43" s="14">
        <v>4040</v>
      </c>
      <c r="H43" s="14">
        <v>0</v>
      </c>
      <c r="J43" s="21"/>
      <c r="K43" s="4"/>
      <c r="L43" s="4"/>
    </row>
    <row r="44" spans="1:12" ht="15" customHeight="1" x14ac:dyDescent="0.2">
      <c r="A44" s="3" t="s">
        <v>754</v>
      </c>
      <c r="B44" s="2">
        <f t="shared" si="1"/>
        <v>15380</v>
      </c>
      <c r="C44" s="2">
        <v>6028</v>
      </c>
      <c r="D44" s="2">
        <v>0</v>
      </c>
      <c r="E44" s="2">
        <v>9352</v>
      </c>
      <c r="F44" s="2">
        <v>0</v>
      </c>
      <c r="G44" s="2">
        <v>0</v>
      </c>
      <c r="H44" s="2">
        <v>0</v>
      </c>
      <c r="K44" s="4"/>
      <c r="L44" s="4"/>
    </row>
    <row r="45" spans="1:12" ht="15" customHeight="1" x14ac:dyDescent="0.2">
      <c r="A45" s="13" t="s">
        <v>419</v>
      </c>
      <c r="B45" s="14">
        <f t="shared" si="1"/>
        <v>40313</v>
      </c>
      <c r="C45" s="14">
        <v>5606</v>
      </c>
      <c r="D45" s="14">
        <v>7061</v>
      </c>
      <c r="E45" s="14">
        <v>13806</v>
      </c>
      <c r="F45" s="14">
        <v>6111</v>
      </c>
      <c r="G45" s="14">
        <v>7729</v>
      </c>
      <c r="H45" s="14">
        <v>0</v>
      </c>
      <c r="J45" s="21"/>
      <c r="K45" s="4"/>
      <c r="L45" s="4"/>
    </row>
    <row r="46" spans="1:12" ht="15" customHeight="1" x14ac:dyDescent="0.2">
      <c r="A46" s="3" t="s">
        <v>752</v>
      </c>
      <c r="B46" s="2">
        <f t="shared" si="1"/>
        <v>27018</v>
      </c>
      <c r="C46" s="2">
        <v>0</v>
      </c>
      <c r="D46" s="25">
        <v>0</v>
      </c>
      <c r="E46" s="2">
        <v>24729</v>
      </c>
      <c r="F46" s="2">
        <v>2289</v>
      </c>
      <c r="G46" s="2">
        <v>0</v>
      </c>
      <c r="H46" s="25">
        <v>0</v>
      </c>
      <c r="J46" s="21"/>
      <c r="K46" s="4"/>
      <c r="L46" s="4"/>
    </row>
    <row r="47" spans="1:12" ht="15" customHeight="1" x14ac:dyDescent="0.2">
      <c r="A47" s="13" t="s">
        <v>447</v>
      </c>
      <c r="B47" s="14">
        <f t="shared" si="1"/>
        <v>51670</v>
      </c>
      <c r="C47" s="14">
        <v>7512</v>
      </c>
      <c r="D47" s="14">
        <v>5931</v>
      </c>
      <c r="E47" s="14">
        <v>14709</v>
      </c>
      <c r="F47" s="14">
        <v>11448</v>
      </c>
      <c r="G47" s="14">
        <v>12070</v>
      </c>
      <c r="H47" s="14">
        <v>0</v>
      </c>
      <c r="J47" s="21"/>
      <c r="K47" s="4"/>
      <c r="L47" s="4"/>
    </row>
    <row r="48" spans="1:12" ht="15" customHeight="1" x14ac:dyDescent="0.2">
      <c r="A48" s="3" t="s">
        <v>204</v>
      </c>
      <c r="B48" s="2">
        <f t="shared" si="1"/>
        <v>1493</v>
      </c>
      <c r="C48" s="2">
        <v>0</v>
      </c>
      <c r="D48" s="2">
        <v>49</v>
      </c>
      <c r="E48" s="2">
        <v>0</v>
      </c>
      <c r="F48" s="2">
        <v>0</v>
      </c>
      <c r="G48" s="2">
        <v>1444</v>
      </c>
      <c r="H48" s="2">
        <v>0</v>
      </c>
      <c r="J48" s="21"/>
      <c r="K48" s="4"/>
      <c r="L48" s="4"/>
    </row>
    <row r="49" spans="1:12" ht="15" customHeight="1" x14ac:dyDescent="0.2">
      <c r="A49" s="13" t="s">
        <v>421</v>
      </c>
      <c r="B49" s="14">
        <f t="shared" si="1"/>
        <v>10798</v>
      </c>
      <c r="C49" s="14">
        <v>0</v>
      </c>
      <c r="D49" s="14">
        <v>0</v>
      </c>
      <c r="E49" s="14">
        <v>2883</v>
      </c>
      <c r="F49" s="14">
        <v>7915</v>
      </c>
      <c r="G49" s="14">
        <v>0</v>
      </c>
      <c r="H49" s="14">
        <v>0</v>
      </c>
      <c r="J49" s="21"/>
      <c r="K49" s="4"/>
      <c r="L49" s="4"/>
    </row>
    <row r="50" spans="1:12" ht="15" customHeight="1" x14ac:dyDescent="0.2">
      <c r="A50" s="3" t="s">
        <v>454</v>
      </c>
      <c r="B50" s="2">
        <f t="shared" si="1"/>
        <v>8526</v>
      </c>
      <c r="C50" s="2">
        <v>0</v>
      </c>
      <c r="D50" s="2">
        <v>0</v>
      </c>
      <c r="E50" s="2">
        <v>8526</v>
      </c>
      <c r="F50" s="2">
        <v>0</v>
      </c>
      <c r="G50" s="2">
        <v>0</v>
      </c>
      <c r="H50" s="2">
        <v>0</v>
      </c>
      <c r="J50" s="21"/>
      <c r="K50" s="4"/>
      <c r="L50" s="4"/>
    </row>
    <row r="51" spans="1:12" ht="15" customHeight="1" x14ac:dyDescent="0.2">
      <c r="A51" s="13" t="s">
        <v>431</v>
      </c>
      <c r="B51" s="14">
        <f t="shared" si="1"/>
        <v>3126</v>
      </c>
      <c r="C51" s="14">
        <v>0</v>
      </c>
      <c r="D51" s="14">
        <v>0</v>
      </c>
      <c r="E51" s="14">
        <v>3126</v>
      </c>
      <c r="F51" s="14">
        <v>0</v>
      </c>
      <c r="G51" s="14">
        <v>0</v>
      </c>
      <c r="H51" s="14">
        <v>0</v>
      </c>
      <c r="J51" s="21"/>
      <c r="K51" s="4"/>
      <c r="L51" s="4"/>
    </row>
    <row r="52" spans="1:12" ht="15" customHeight="1" x14ac:dyDescent="0.2">
      <c r="A52" s="3" t="s">
        <v>1080</v>
      </c>
      <c r="B52" s="2">
        <f t="shared" si="1"/>
        <v>1540</v>
      </c>
      <c r="C52" s="2">
        <v>0</v>
      </c>
      <c r="D52" s="25">
        <v>0</v>
      </c>
      <c r="E52" s="2">
        <v>1540</v>
      </c>
      <c r="F52" s="2">
        <v>0</v>
      </c>
      <c r="G52" s="2">
        <v>0</v>
      </c>
      <c r="H52" s="25">
        <v>0</v>
      </c>
      <c r="K52" s="4"/>
      <c r="L52" s="4"/>
    </row>
    <row r="53" spans="1:12" ht="15" customHeight="1" x14ac:dyDescent="0.2">
      <c r="A53" s="13" t="s">
        <v>426</v>
      </c>
      <c r="B53" s="14">
        <f t="shared" si="1"/>
        <v>31205</v>
      </c>
      <c r="C53" s="14">
        <v>5858</v>
      </c>
      <c r="D53" s="14">
        <v>6538</v>
      </c>
      <c r="E53" s="14">
        <v>5086</v>
      </c>
      <c r="F53" s="14">
        <v>8350</v>
      </c>
      <c r="G53" s="14">
        <v>5373</v>
      </c>
      <c r="H53" s="14">
        <v>0</v>
      </c>
      <c r="J53" s="21"/>
      <c r="K53" s="4"/>
      <c r="L53" s="4"/>
    </row>
    <row r="54" spans="1:12" ht="15" customHeight="1" x14ac:dyDescent="0.2">
      <c r="A54" s="3" t="s">
        <v>422</v>
      </c>
      <c r="B54" s="2">
        <f t="shared" ref="B54:B55" si="2">SUM(C54:H54)</f>
        <v>4833</v>
      </c>
      <c r="C54" s="2">
        <v>0</v>
      </c>
      <c r="D54" s="25">
        <v>0</v>
      </c>
      <c r="E54" s="2">
        <v>4833</v>
      </c>
      <c r="F54" s="2">
        <v>0</v>
      </c>
      <c r="G54" s="2">
        <v>0</v>
      </c>
      <c r="H54" s="25">
        <v>0</v>
      </c>
      <c r="K54" s="4"/>
      <c r="L54" s="4"/>
    </row>
    <row r="55" spans="1:12" ht="15" customHeight="1" x14ac:dyDescent="0.2">
      <c r="A55" s="13" t="s">
        <v>203</v>
      </c>
      <c r="B55" s="14">
        <f t="shared" si="2"/>
        <v>274</v>
      </c>
      <c r="C55" s="14">
        <v>0</v>
      </c>
      <c r="D55" s="14">
        <v>274</v>
      </c>
      <c r="E55" s="14">
        <v>0</v>
      </c>
      <c r="F55" s="14">
        <v>0</v>
      </c>
      <c r="G55" s="14">
        <v>0</v>
      </c>
      <c r="H55" s="14">
        <v>0</v>
      </c>
      <c r="J55" s="21"/>
      <c r="K55" s="4"/>
      <c r="L55" s="4"/>
    </row>
    <row r="56" spans="1:12" ht="15" customHeight="1" x14ac:dyDescent="0.2">
      <c r="A56" s="3" t="s">
        <v>423</v>
      </c>
      <c r="B56" s="2">
        <f t="shared" ref="B56:B57" si="3">SUM(C56:H56)</f>
        <v>3320</v>
      </c>
      <c r="C56" s="2">
        <v>0</v>
      </c>
      <c r="D56" s="25">
        <v>0</v>
      </c>
      <c r="E56" s="2">
        <v>3320</v>
      </c>
      <c r="F56" s="2">
        <v>0</v>
      </c>
      <c r="G56" s="2">
        <v>0</v>
      </c>
      <c r="H56" s="25">
        <v>0</v>
      </c>
      <c r="K56" s="4"/>
      <c r="L56" s="4"/>
    </row>
    <row r="57" spans="1:12" ht="15" customHeight="1" x14ac:dyDescent="0.2">
      <c r="A57" s="13" t="s">
        <v>448</v>
      </c>
      <c r="B57" s="14">
        <f t="shared" si="3"/>
        <v>57383</v>
      </c>
      <c r="C57" s="14">
        <v>10242</v>
      </c>
      <c r="D57" s="14">
        <v>5536</v>
      </c>
      <c r="E57" s="14">
        <v>20115</v>
      </c>
      <c r="F57" s="14">
        <v>12877</v>
      </c>
      <c r="G57" s="14">
        <v>8613</v>
      </c>
      <c r="H57" s="14">
        <v>0</v>
      </c>
      <c r="J57" s="21"/>
      <c r="K57" s="4"/>
      <c r="L57" s="4"/>
    </row>
    <row r="58" spans="1:12" x14ac:dyDescent="0.2">
      <c r="A58" s="22" t="s">
        <v>955</v>
      </c>
    </row>
  </sheetData>
  <phoneticPr fontId="0" type="noConversion"/>
  <pageMargins left="0.39370078740157483" right="0.39370078740157483" top="0.59055118110236227" bottom="0.59055118110236227" header="0" footer="0"/>
  <pageSetup paperSize="9" scale="63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N16"/>
  <sheetViews>
    <sheetView workbookViewId="0"/>
  </sheetViews>
  <sheetFormatPr baseColWidth="10" defaultColWidth="11.42578125" defaultRowHeight="12.75" x14ac:dyDescent="0.2"/>
  <cols>
    <col min="1" max="1" width="18.28515625" style="4" customWidth="1"/>
    <col min="2" max="14" width="10.7109375" style="4" customWidth="1"/>
    <col min="15" max="16384" width="11.42578125" style="4"/>
  </cols>
  <sheetData>
    <row r="1" spans="1:14" ht="15.75" customHeight="1" x14ac:dyDescent="0.2">
      <c r="A1" s="18" t="s">
        <v>969</v>
      </c>
    </row>
    <row r="3" spans="1:14" ht="18.75" customHeight="1" x14ac:dyDescent="0.2">
      <c r="A3" s="10" t="s">
        <v>273</v>
      </c>
      <c r="B3" s="11" t="s">
        <v>135</v>
      </c>
      <c r="C3" s="11" t="s">
        <v>706</v>
      </c>
      <c r="D3" s="11" t="s">
        <v>188</v>
      </c>
      <c r="E3" s="11" t="s">
        <v>218</v>
      </c>
      <c r="F3" s="11" t="s">
        <v>707</v>
      </c>
      <c r="G3" s="11" t="s">
        <v>151</v>
      </c>
      <c r="H3" s="11" t="s">
        <v>190</v>
      </c>
      <c r="I3" s="11" t="s">
        <v>827</v>
      </c>
      <c r="J3" s="11" t="s">
        <v>708</v>
      </c>
      <c r="K3" s="11" t="s">
        <v>709</v>
      </c>
      <c r="L3" s="11" t="s">
        <v>583</v>
      </c>
      <c r="M3" s="11" t="s">
        <v>710</v>
      </c>
      <c r="N3" s="11" t="s">
        <v>238</v>
      </c>
    </row>
    <row r="4" spans="1:14" ht="15" customHeight="1" x14ac:dyDescent="0.2">
      <c r="A4" s="236" t="s">
        <v>582</v>
      </c>
      <c r="B4" s="238">
        <f>SUM(B5:B14)</f>
        <v>24859</v>
      </c>
      <c r="C4" s="238">
        <f t="shared" ref="C4:H4" si="0">SUM(C5:C14)</f>
        <v>108134</v>
      </c>
      <c r="D4" s="238">
        <f t="shared" si="0"/>
        <v>26373</v>
      </c>
      <c r="E4" s="238">
        <f t="shared" si="0"/>
        <v>16966</v>
      </c>
      <c r="F4" s="238">
        <f t="shared" si="0"/>
        <v>23852</v>
      </c>
      <c r="G4" s="238">
        <f t="shared" si="0"/>
        <v>16077</v>
      </c>
      <c r="H4" s="238">
        <f t="shared" si="0"/>
        <v>11088</v>
      </c>
      <c r="I4" s="238">
        <f t="shared" ref="I4:N4" si="1">SUM(I5:I14)</f>
        <v>19551</v>
      </c>
      <c r="J4" s="238">
        <f t="shared" si="1"/>
        <v>15704</v>
      </c>
      <c r="K4" s="238">
        <f t="shared" si="1"/>
        <v>7062</v>
      </c>
      <c r="L4" s="238">
        <f t="shared" si="1"/>
        <v>4655</v>
      </c>
      <c r="M4" s="238">
        <f t="shared" si="1"/>
        <v>11337</v>
      </c>
      <c r="N4" s="238">
        <f t="shared" si="1"/>
        <v>25724</v>
      </c>
    </row>
    <row r="5" spans="1:14" ht="15" customHeight="1" x14ac:dyDescent="0.2">
      <c r="A5" s="13" t="s">
        <v>207</v>
      </c>
      <c r="B5" s="103">
        <v>6828</v>
      </c>
      <c r="C5" s="103">
        <v>108134</v>
      </c>
      <c r="D5" s="103">
        <v>8201</v>
      </c>
      <c r="E5" s="103">
        <v>8572</v>
      </c>
      <c r="F5" s="103">
        <v>6916</v>
      </c>
      <c r="G5" s="103">
        <v>7445</v>
      </c>
      <c r="H5" s="103">
        <v>598</v>
      </c>
      <c r="I5" s="103">
        <v>4356</v>
      </c>
      <c r="J5" s="103">
        <v>9079</v>
      </c>
      <c r="K5" s="103">
        <v>975</v>
      </c>
      <c r="L5" s="103">
        <v>359</v>
      </c>
      <c r="M5" s="103">
        <v>5631</v>
      </c>
      <c r="N5" s="103">
        <v>7381</v>
      </c>
    </row>
    <row r="6" spans="1:14" ht="15" customHeight="1" x14ac:dyDescent="0.2">
      <c r="A6" s="3" t="s">
        <v>208</v>
      </c>
      <c r="B6" s="71">
        <v>6739</v>
      </c>
      <c r="C6" s="72" t="s">
        <v>102</v>
      </c>
      <c r="D6" s="71">
        <v>6879</v>
      </c>
      <c r="E6" s="71">
        <v>7532</v>
      </c>
      <c r="F6" s="71">
        <v>6737</v>
      </c>
      <c r="G6" s="71">
        <v>7945</v>
      </c>
      <c r="H6" s="71">
        <v>62</v>
      </c>
      <c r="I6" s="71">
        <v>557</v>
      </c>
      <c r="J6" s="71">
        <v>6625</v>
      </c>
      <c r="K6" s="71">
        <v>621</v>
      </c>
      <c r="L6" s="71">
        <v>241</v>
      </c>
      <c r="M6" s="71">
        <v>5254</v>
      </c>
      <c r="N6" s="71">
        <v>6929</v>
      </c>
    </row>
    <row r="7" spans="1:14" ht="15" customHeight="1" x14ac:dyDescent="0.2">
      <c r="A7" s="13" t="s">
        <v>209</v>
      </c>
      <c r="B7" s="103">
        <v>4357</v>
      </c>
      <c r="C7" s="70" t="s">
        <v>102</v>
      </c>
      <c r="D7" s="103">
        <v>4432</v>
      </c>
      <c r="E7" s="103">
        <v>862</v>
      </c>
      <c r="F7" s="103">
        <v>7177</v>
      </c>
      <c r="G7" s="70" t="s">
        <v>102</v>
      </c>
      <c r="H7" s="103">
        <v>53</v>
      </c>
      <c r="I7" s="103">
        <v>56</v>
      </c>
      <c r="J7" s="70" t="s">
        <v>102</v>
      </c>
      <c r="K7" s="103">
        <v>10</v>
      </c>
      <c r="L7" s="103">
        <v>217</v>
      </c>
      <c r="M7" s="103">
        <v>452</v>
      </c>
      <c r="N7" s="103">
        <v>4493</v>
      </c>
    </row>
    <row r="8" spans="1:14" ht="15" customHeight="1" x14ac:dyDescent="0.2">
      <c r="A8" s="3" t="s">
        <v>210</v>
      </c>
      <c r="B8" s="71">
        <v>6852</v>
      </c>
      <c r="C8" s="72" t="s">
        <v>102</v>
      </c>
      <c r="D8" s="71">
        <v>6861</v>
      </c>
      <c r="E8" s="72" t="s">
        <v>102</v>
      </c>
      <c r="F8" s="71">
        <v>313</v>
      </c>
      <c r="G8" s="72" t="s">
        <v>102</v>
      </c>
      <c r="H8" s="71">
        <v>38</v>
      </c>
      <c r="I8" s="71">
        <v>617</v>
      </c>
      <c r="J8" s="72" t="s">
        <v>102</v>
      </c>
      <c r="K8" s="72" t="s">
        <v>102</v>
      </c>
      <c r="L8" s="72" t="s">
        <v>102</v>
      </c>
      <c r="M8" s="72" t="s">
        <v>102</v>
      </c>
      <c r="N8" s="71">
        <v>6921</v>
      </c>
    </row>
    <row r="9" spans="1:14" ht="15" customHeight="1" x14ac:dyDescent="0.2">
      <c r="A9" s="13" t="s">
        <v>211</v>
      </c>
      <c r="B9" s="103">
        <v>83</v>
      </c>
      <c r="C9" s="70" t="s">
        <v>102</v>
      </c>
      <c r="D9" s="70" t="s">
        <v>102</v>
      </c>
      <c r="E9" s="70" t="s">
        <v>102</v>
      </c>
      <c r="F9" s="103">
        <v>65</v>
      </c>
      <c r="G9" s="70" t="s">
        <v>102</v>
      </c>
      <c r="H9" s="103">
        <v>132</v>
      </c>
      <c r="I9" s="103">
        <v>13965</v>
      </c>
      <c r="J9" s="70" t="s">
        <v>102</v>
      </c>
      <c r="K9" s="70" t="s">
        <v>102</v>
      </c>
      <c r="L9" s="70" t="s">
        <v>102</v>
      </c>
      <c r="M9" s="70" t="s">
        <v>102</v>
      </c>
      <c r="N9" s="70" t="s">
        <v>102</v>
      </c>
    </row>
    <row r="10" spans="1:14" ht="15" customHeight="1" x14ac:dyDescent="0.2">
      <c r="A10" s="3" t="s">
        <v>212</v>
      </c>
      <c r="B10" s="72" t="s">
        <v>102</v>
      </c>
      <c r="C10" s="72" t="s">
        <v>102</v>
      </c>
      <c r="D10" s="72" t="s">
        <v>102</v>
      </c>
      <c r="E10" s="72" t="s">
        <v>102</v>
      </c>
      <c r="F10" s="71">
        <v>7</v>
      </c>
      <c r="G10" s="71">
        <v>464</v>
      </c>
      <c r="H10" s="71">
        <v>4976</v>
      </c>
      <c r="I10" s="72" t="s">
        <v>102</v>
      </c>
      <c r="J10" s="72" t="s">
        <v>102</v>
      </c>
      <c r="K10" s="71">
        <v>3999</v>
      </c>
      <c r="L10" s="71">
        <v>1381</v>
      </c>
      <c r="M10" s="72" t="s">
        <v>102</v>
      </c>
      <c r="N10" s="72" t="s">
        <v>102</v>
      </c>
    </row>
    <row r="11" spans="1:14" ht="15" customHeight="1" x14ac:dyDescent="0.2">
      <c r="A11" s="13" t="s">
        <v>213</v>
      </c>
      <c r="B11" s="70" t="s">
        <v>102</v>
      </c>
      <c r="C11" s="70" t="s">
        <v>102</v>
      </c>
      <c r="D11" s="70" t="s">
        <v>102</v>
      </c>
      <c r="E11" s="70" t="s">
        <v>102</v>
      </c>
      <c r="F11" s="70" t="s">
        <v>102</v>
      </c>
      <c r="G11" s="103">
        <v>223</v>
      </c>
      <c r="H11" s="103">
        <v>1579</v>
      </c>
      <c r="I11" s="70" t="s">
        <v>102</v>
      </c>
      <c r="J11" s="70" t="s">
        <v>102</v>
      </c>
      <c r="K11" s="103">
        <v>1287</v>
      </c>
      <c r="L11" s="103">
        <v>1000</v>
      </c>
      <c r="M11" s="70" t="s">
        <v>102</v>
      </c>
      <c r="N11" s="70" t="s">
        <v>102</v>
      </c>
    </row>
    <row r="12" spans="1:14" ht="15" customHeight="1" x14ac:dyDescent="0.2">
      <c r="A12" s="3" t="s">
        <v>214</v>
      </c>
      <c r="B12" s="72" t="s">
        <v>102</v>
      </c>
      <c r="C12" s="72" t="s">
        <v>102</v>
      </c>
      <c r="D12" s="72" t="s">
        <v>102</v>
      </c>
      <c r="E12" s="72" t="s">
        <v>102</v>
      </c>
      <c r="F12" s="72" t="s">
        <v>102</v>
      </c>
      <c r="G12" s="72" t="s">
        <v>102</v>
      </c>
      <c r="H12" s="71">
        <v>1209</v>
      </c>
      <c r="I12" s="72" t="s">
        <v>102</v>
      </c>
      <c r="J12" s="72" t="s">
        <v>102</v>
      </c>
      <c r="K12" s="71">
        <v>153</v>
      </c>
      <c r="L12" s="71">
        <v>1042</v>
      </c>
      <c r="M12" s="72" t="s">
        <v>102</v>
      </c>
      <c r="N12" s="72" t="s">
        <v>102</v>
      </c>
    </row>
    <row r="13" spans="1:14" ht="15" customHeight="1" x14ac:dyDescent="0.2">
      <c r="A13" s="13" t="s">
        <v>211</v>
      </c>
      <c r="B13" s="70" t="s">
        <v>102</v>
      </c>
      <c r="C13" s="70" t="s">
        <v>102</v>
      </c>
      <c r="D13" s="70" t="s">
        <v>102</v>
      </c>
      <c r="E13" s="70" t="s">
        <v>102</v>
      </c>
      <c r="F13" s="103">
        <v>2260</v>
      </c>
      <c r="G13" s="70" t="s">
        <v>102</v>
      </c>
      <c r="H13" s="103">
        <v>951</v>
      </c>
      <c r="I13" s="70" t="s">
        <v>102</v>
      </c>
      <c r="J13" s="70" t="s">
        <v>102</v>
      </c>
      <c r="K13" s="103">
        <v>17</v>
      </c>
      <c r="L13" s="103">
        <v>415</v>
      </c>
      <c r="M13" s="70" t="s">
        <v>102</v>
      </c>
      <c r="N13" s="70" t="s">
        <v>102</v>
      </c>
    </row>
    <row r="14" spans="1:14" ht="15" customHeight="1" x14ac:dyDescent="0.2">
      <c r="A14" s="3" t="s">
        <v>215</v>
      </c>
      <c r="B14" s="72" t="s">
        <v>102</v>
      </c>
      <c r="C14" s="72" t="s">
        <v>102</v>
      </c>
      <c r="D14" s="72" t="s">
        <v>102</v>
      </c>
      <c r="E14" s="72" t="s">
        <v>102</v>
      </c>
      <c r="F14" s="71">
        <v>377</v>
      </c>
      <c r="G14" s="72" t="s">
        <v>102</v>
      </c>
      <c r="H14" s="71">
        <v>1490</v>
      </c>
      <c r="I14" s="72" t="s">
        <v>102</v>
      </c>
      <c r="J14" s="72" t="s">
        <v>102</v>
      </c>
      <c r="K14" s="72" t="s">
        <v>102</v>
      </c>
      <c r="L14" s="72" t="s">
        <v>102</v>
      </c>
      <c r="M14" s="72" t="s">
        <v>102</v>
      </c>
      <c r="N14" s="72" t="s">
        <v>102</v>
      </c>
    </row>
    <row r="15" spans="1:14" x14ac:dyDescent="0.2">
      <c r="A15" s="22" t="s">
        <v>821</v>
      </c>
    </row>
    <row r="16" spans="1:14" x14ac:dyDescent="0.2">
      <c r="L16" s="4" t="s">
        <v>581</v>
      </c>
    </row>
  </sheetData>
  <phoneticPr fontId="0" type="noConversion"/>
  <pageMargins left="0.39370078740157483" right="0.39370078740157483" top="0.59055118110236227" bottom="0.59055118110236227" header="0" footer="0"/>
  <pageSetup paperSize="9" scale="5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pageSetUpPr fitToPage="1"/>
  </sheetPr>
  <dimension ref="A1:E27"/>
  <sheetViews>
    <sheetView workbookViewId="0"/>
  </sheetViews>
  <sheetFormatPr baseColWidth="10" defaultColWidth="11.42578125" defaultRowHeight="12.75" x14ac:dyDescent="0.2"/>
  <cols>
    <col min="1" max="1" width="29.85546875" style="4" customWidth="1"/>
    <col min="2" max="2" width="14.28515625" style="4" customWidth="1"/>
    <col min="3" max="5" width="14.28515625" style="20" customWidth="1"/>
    <col min="6" max="16384" width="11.42578125" style="4"/>
  </cols>
  <sheetData>
    <row r="1" spans="1:5" ht="15.75" customHeight="1" x14ac:dyDescent="0.2">
      <c r="A1" s="18" t="s">
        <v>990</v>
      </c>
    </row>
    <row r="2" spans="1:5" x14ac:dyDescent="0.2">
      <c r="C2" s="4"/>
      <c r="D2" s="4"/>
      <c r="E2" s="4"/>
    </row>
    <row r="3" spans="1:5" customFormat="1" ht="41.25" customHeight="1" x14ac:dyDescent="0.2">
      <c r="A3" s="10"/>
      <c r="B3" s="12" t="s">
        <v>932</v>
      </c>
      <c r="C3" s="12" t="s">
        <v>933</v>
      </c>
      <c r="D3" s="12" t="s">
        <v>934</v>
      </c>
      <c r="E3" s="12" t="s">
        <v>935</v>
      </c>
    </row>
    <row r="4" spans="1:5" customFormat="1" ht="15" customHeight="1" x14ac:dyDescent="0.2">
      <c r="A4" s="6" t="s">
        <v>582</v>
      </c>
      <c r="B4" s="4">
        <f>B5+B6+B16</f>
        <v>53</v>
      </c>
      <c r="C4" s="4">
        <f>C5+C6+C16</f>
        <v>152</v>
      </c>
      <c r="D4" s="4">
        <f>D5+D6+D16</f>
        <v>156</v>
      </c>
      <c r="E4" s="4">
        <f>E5+E6+E16</f>
        <v>171</v>
      </c>
    </row>
    <row r="5" spans="1:5" customFormat="1" ht="15" customHeight="1" x14ac:dyDescent="0.2">
      <c r="A5" s="13" t="s">
        <v>914</v>
      </c>
      <c r="B5" s="53">
        <v>0</v>
      </c>
      <c r="C5" s="53">
        <v>0</v>
      </c>
      <c r="D5" s="53">
        <v>0</v>
      </c>
      <c r="E5" s="53">
        <v>2</v>
      </c>
    </row>
    <row r="6" spans="1:5" customFormat="1" ht="15" customHeight="1" x14ac:dyDescent="0.2">
      <c r="A6" s="3" t="s">
        <v>915</v>
      </c>
      <c r="B6" s="6">
        <v>33</v>
      </c>
      <c r="C6" s="6">
        <v>103</v>
      </c>
      <c r="D6" s="6">
        <v>121</v>
      </c>
      <c r="E6" s="6">
        <v>121</v>
      </c>
    </row>
    <row r="7" spans="1:5" customFormat="1" ht="15" customHeight="1" x14ac:dyDescent="0.2">
      <c r="A7" s="78" t="s">
        <v>672</v>
      </c>
      <c r="B7" s="53">
        <v>15</v>
      </c>
      <c r="C7" s="53">
        <v>36</v>
      </c>
      <c r="D7" s="53">
        <v>57</v>
      </c>
      <c r="E7" s="53">
        <v>63</v>
      </c>
    </row>
    <row r="8" spans="1:5" customFormat="1" ht="15" customHeight="1" x14ac:dyDescent="0.2">
      <c r="A8" s="199" t="s">
        <v>918</v>
      </c>
      <c r="B8" s="6">
        <v>13</v>
      </c>
      <c r="C8" s="6">
        <v>34</v>
      </c>
      <c r="D8" s="6">
        <v>54</v>
      </c>
      <c r="E8" s="6">
        <v>62</v>
      </c>
    </row>
    <row r="9" spans="1:5" customFormat="1" ht="15" customHeight="1" x14ac:dyDescent="0.2">
      <c r="A9" s="198" t="s">
        <v>948</v>
      </c>
      <c r="B9" s="53">
        <v>2</v>
      </c>
      <c r="C9" s="53">
        <v>2</v>
      </c>
      <c r="D9" s="53">
        <v>3</v>
      </c>
      <c r="E9" s="53">
        <v>1</v>
      </c>
    </row>
    <row r="10" spans="1:5" customFormat="1" ht="15" customHeight="1" x14ac:dyDescent="0.2">
      <c r="A10" s="77" t="s">
        <v>176</v>
      </c>
      <c r="B10" s="6">
        <v>14</v>
      </c>
      <c r="C10" s="6">
        <v>47</v>
      </c>
      <c r="D10" s="6">
        <v>48</v>
      </c>
      <c r="E10" s="6">
        <v>48</v>
      </c>
    </row>
    <row r="11" spans="1:5" customFormat="1" ht="15" customHeight="1" x14ac:dyDescent="0.2">
      <c r="A11" s="198" t="s">
        <v>919</v>
      </c>
      <c r="B11" s="53">
        <v>12</v>
      </c>
      <c r="C11" s="53">
        <v>47</v>
      </c>
      <c r="D11" s="53">
        <v>48</v>
      </c>
      <c r="E11" s="53">
        <v>48</v>
      </c>
    </row>
    <row r="12" spans="1:5" customFormat="1" ht="15" customHeight="1" x14ac:dyDescent="0.2">
      <c r="A12" s="199" t="s">
        <v>920</v>
      </c>
      <c r="B12" s="6">
        <v>2</v>
      </c>
      <c r="C12" s="6">
        <v>0</v>
      </c>
      <c r="D12" s="6">
        <v>0</v>
      </c>
      <c r="E12" s="6">
        <v>0</v>
      </c>
    </row>
    <row r="13" spans="1:5" customFormat="1" ht="15" customHeight="1" x14ac:dyDescent="0.2">
      <c r="A13" s="198" t="s">
        <v>274</v>
      </c>
      <c r="B13" s="53">
        <v>0</v>
      </c>
      <c r="C13" s="53">
        <v>0</v>
      </c>
      <c r="D13" s="53">
        <v>0</v>
      </c>
      <c r="E13" s="53">
        <v>0</v>
      </c>
    </row>
    <row r="14" spans="1:5" customFormat="1" ht="15" customHeight="1" x14ac:dyDescent="0.2">
      <c r="A14" s="77" t="s">
        <v>177</v>
      </c>
      <c r="B14" s="6">
        <v>1</v>
      </c>
      <c r="C14" s="6">
        <v>5</v>
      </c>
      <c r="D14" s="6">
        <v>4</v>
      </c>
      <c r="E14" s="6">
        <v>2</v>
      </c>
    </row>
    <row r="15" spans="1:5" s="106" customFormat="1" ht="15" customHeight="1" x14ac:dyDescent="0.2">
      <c r="A15" s="78" t="s">
        <v>77</v>
      </c>
      <c r="B15" s="53">
        <v>3</v>
      </c>
      <c r="C15" s="53">
        <v>15</v>
      </c>
      <c r="D15" s="53">
        <v>12</v>
      </c>
      <c r="E15" s="53">
        <v>8</v>
      </c>
    </row>
    <row r="16" spans="1:5" customFormat="1" ht="15" customHeight="1" x14ac:dyDescent="0.2">
      <c r="A16" s="3" t="s">
        <v>916</v>
      </c>
      <c r="B16" s="6">
        <v>20</v>
      </c>
      <c r="C16" s="6">
        <v>49</v>
      </c>
      <c r="D16" s="6">
        <v>35</v>
      </c>
      <c r="E16" s="6">
        <v>48</v>
      </c>
    </row>
    <row r="17" spans="1:5" customFormat="1" ht="15" customHeight="1" x14ac:dyDescent="0.2">
      <c r="A17" s="78" t="s">
        <v>629</v>
      </c>
      <c r="B17" s="53">
        <v>0</v>
      </c>
      <c r="C17" s="53">
        <v>0</v>
      </c>
      <c r="D17" s="53">
        <v>0</v>
      </c>
      <c r="E17" s="53">
        <v>0</v>
      </c>
    </row>
    <row r="18" spans="1:5" customFormat="1" ht="15" customHeight="1" x14ac:dyDescent="0.2">
      <c r="A18" s="77" t="s">
        <v>628</v>
      </c>
      <c r="B18" s="6">
        <v>9</v>
      </c>
      <c r="C18" s="6">
        <v>33</v>
      </c>
      <c r="D18" s="6">
        <v>23</v>
      </c>
      <c r="E18" s="6">
        <v>37</v>
      </c>
    </row>
    <row r="19" spans="1:5" customFormat="1" ht="15" customHeight="1" x14ac:dyDescent="0.2">
      <c r="A19" s="78" t="s">
        <v>274</v>
      </c>
      <c r="B19" s="53">
        <v>11</v>
      </c>
      <c r="C19" s="53">
        <v>16</v>
      </c>
      <c r="D19" s="53">
        <v>12</v>
      </c>
      <c r="E19" s="53">
        <v>11</v>
      </c>
    </row>
    <row r="20" spans="1:5" x14ac:dyDescent="0.2">
      <c r="A20" s="54" t="s">
        <v>984</v>
      </c>
    </row>
    <row r="21" spans="1:5" x14ac:dyDescent="0.2">
      <c r="A21" s="22" t="s">
        <v>958</v>
      </c>
    </row>
    <row r="22" spans="1:5" x14ac:dyDescent="0.2">
      <c r="A22" s="167"/>
    </row>
    <row r="23" spans="1:5" x14ac:dyDescent="0.2">
      <c r="A23" s="167"/>
    </row>
    <row r="24" spans="1:5" x14ac:dyDescent="0.2">
      <c r="A24" s="167"/>
    </row>
    <row r="25" spans="1:5" x14ac:dyDescent="0.2">
      <c r="A25" s="167"/>
    </row>
    <row r="26" spans="1:5" x14ac:dyDescent="0.2">
      <c r="A26" s="167"/>
    </row>
    <row r="27" spans="1:5" x14ac:dyDescent="0.2">
      <c r="A27" s="167"/>
    </row>
  </sheetData>
  <phoneticPr fontId="0" type="noConversion"/>
  <pageMargins left="0.39370078740157483" right="0.39370078740157483" top="0.59055118110236227" bottom="0.59055118110236227" header="0" footer="0"/>
  <pageSetup paperSize="9" scale="87" orientation="landscape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1">
    <pageSetUpPr fitToPage="1"/>
  </sheetPr>
  <dimension ref="A1:E24"/>
  <sheetViews>
    <sheetView zoomScaleNormal="100" workbookViewId="0"/>
  </sheetViews>
  <sheetFormatPr baseColWidth="10" defaultRowHeight="12.75" x14ac:dyDescent="0.2"/>
  <cols>
    <col min="1" max="1" width="33.5703125" style="4" customWidth="1"/>
    <col min="2" max="5" width="15.7109375" style="4" customWidth="1"/>
  </cols>
  <sheetData>
    <row r="1" spans="1:5" ht="14.25" x14ac:dyDescent="0.2">
      <c r="A1" s="18" t="s">
        <v>991</v>
      </c>
      <c r="B1"/>
      <c r="C1"/>
      <c r="D1"/>
      <c r="E1"/>
    </row>
    <row r="2" spans="1:5" x14ac:dyDescent="0.2">
      <c r="B2"/>
      <c r="C2"/>
      <c r="D2"/>
      <c r="E2"/>
    </row>
    <row r="3" spans="1:5" ht="44.25" customHeight="1" x14ac:dyDescent="0.2">
      <c r="A3" s="10"/>
      <c r="B3" s="12" t="s">
        <v>932</v>
      </c>
      <c r="C3" s="12" t="s">
        <v>933</v>
      </c>
      <c r="D3" s="12" t="s">
        <v>934</v>
      </c>
      <c r="E3" s="12" t="s">
        <v>935</v>
      </c>
    </row>
    <row r="4" spans="1:5" ht="15" customHeight="1" x14ac:dyDescent="0.2">
      <c r="A4" s="6" t="s">
        <v>582</v>
      </c>
      <c r="B4" s="4">
        <f>SUM(B5:B22)</f>
        <v>13</v>
      </c>
      <c r="C4" s="4">
        <v>32</v>
      </c>
      <c r="D4" s="4">
        <f>SUM(D5:D22)</f>
        <v>53</v>
      </c>
      <c r="E4" s="4">
        <f>SUM(E5:E22)</f>
        <v>61</v>
      </c>
    </row>
    <row r="5" spans="1:5" ht="15" customHeight="1" x14ac:dyDescent="0.2">
      <c r="A5" s="13" t="s">
        <v>589</v>
      </c>
      <c r="B5" s="53">
        <v>0</v>
      </c>
      <c r="C5" s="53">
        <v>1</v>
      </c>
      <c r="D5" s="53">
        <v>0</v>
      </c>
      <c r="E5" s="53">
        <v>0</v>
      </c>
    </row>
    <row r="6" spans="1:5" ht="15" customHeight="1" x14ac:dyDescent="0.2">
      <c r="A6" s="3" t="s">
        <v>598</v>
      </c>
      <c r="B6" s="6">
        <v>0</v>
      </c>
      <c r="C6" s="6">
        <v>0</v>
      </c>
      <c r="D6" s="6">
        <v>2</v>
      </c>
      <c r="E6" s="6">
        <v>0</v>
      </c>
    </row>
    <row r="7" spans="1:5" ht="15" customHeight="1" x14ac:dyDescent="0.2">
      <c r="A7" s="13" t="s">
        <v>599</v>
      </c>
      <c r="B7" s="53">
        <v>2</v>
      </c>
      <c r="C7" s="53">
        <v>3</v>
      </c>
      <c r="D7" s="53">
        <v>4</v>
      </c>
      <c r="E7" s="53">
        <v>4</v>
      </c>
    </row>
    <row r="8" spans="1:5" ht="15" customHeight="1" x14ac:dyDescent="0.2">
      <c r="A8" s="3" t="s">
        <v>450</v>
      </c>
      <c r="B8" s="6">
        <v>0</v>
      </c>
      <c r="C8" s="6">
        <v>2</v>
      </c>
      <c r="D8" s="6">
        <v>1</v>
      </c>
      <c r="E8" s="6">
        <v>3</v>
      </c>
    </row>
    <row r="9" spans="1:5" ht="15" customHeight="1" x14ac:dyDescent="0.2">
      <c r="A9" s="13" t="s">
        <v>592</v>
      </c>
      <c r="B9" s="53">
        <v>0</v>
      </c>
      <c r="C9" s="53">
        <v>0</v>
      </c>
      <c r="D9" s="53">
        <v>8</v>
      </c>
      <c r="E9" s="53">
        <v>4</v>
      </c>
    </row>
    <row r="10" spans="1:5" ht="15" customHeight="1" x14ac:dyDescent="0.2">
      <c r="A10" s="3" t="s">
        <v>364</v>
      </c>
      <c r="B10" s="6">
        <v>2</v>
      </c>
      <c r="C10" s="6">
        <v>4</v>
      </c>
      <c r="D10" s="6">
        <v>8</v>
      </c>
      <c r="E10" s="6">
        <v>6</v>
      </c>
    </row>
    <row r="11" spans="1:5" ht="15" customHeight="1" x14ac:dyDescent="0.2">
      <c r="A11" s="13" t="s">
        <v>365</v>
      </c>
      <c r="B11" s="53">
        <v>2</v>
      </c>
      <c r="C11" s="53">
        <v>2</v>
      </c>
      <c r="D11" s="53">
        <v>4</v>
      </c>
      <c r="E11" s="53">
        <v>4</v>
      </c>
    </row>
    <row r="12" spans="1:5" ht="15" customHeight="1" x14ac:dyDescent="0.2">
      <c r="A12" s="3" t="s">
        <v>597</v>
      </c>
      <c r="B12" s="6">
        <v>0</v>
      </c>
      <c r="C12" s="6">
        <v>2</v>
      </c>
      <c r="D12" s="6">
        <v>4</v>
      </c>
      <c r="E12" s="6">
        <v>2</v>
      </c>
    </row>
    <row r="13" spans="1:5" ht="15" customHeight="1" x14ac:dyDescent="0.2">
      <c r="A13" s="13" t="s">
        <v>446</v>
      </c>
      <c r="B13" s="53">
        <v>2</v>
      </c>
      <c r="C13" s="53">
        <v>5</v>
      </c>
      <c r="D13" s="53">
        <v>2</v>
      </c>
      <c r="E13" s="53">
        <v>8</v>
      </c>
    </row>
    <row r="14" spans="1:5" ht="15" customHeight="1" x14ac:dyDescent="0.2">
      <c r="A14" s="3" t="s">
        <v>600</v>
      </c>
      <c r="B14" s="6">
        <v>0</v>
      </c>
      <c r="C14" s="6">
        <v>0</v>
      </c>
      <c r="D14" s="6">
        <v>2</v>
      </c>
      <c r="E14" s="6">
        <v>1</v>
      </c>
    </row>
    <row r="15" spans="1:5" ht="15" customHeight="1" x14ac:dyDescent="0.2">
      <c r="A15" s="13" t="s">
        <v>442</v>
      </c>
      <c r="B15" s="53">
        <v>0</v>
      </c>
      <c r="C15" s="53">
        <v>1</v>
      </c>
      <c r="D15" s="53">
        <v>0</v>
      </c>
      <c r="E15" s="53">
        <v>4</v>
      </c>
    </row>
    <row r="16" spans="1:5" ht="15" customHeight="1" x14ac:dyDescent="0.2">
      <c r="A16" s="3" t="s">
        <v>444</v>
      </c>
      <c r="B16" s="6">
        <v>2</v>
      </c>
      <c r="C16" s="6">
        <v>4</v>
      </c>
      <c r="D16" s="6">
        <v>6</v>
      </c>
      <c r="E16" s="6">
        <v>8</v>
      </c>
    </row>
    <row r="17" spans="1:5" ht="15" customHeight="1" x14ac:dyDescent="0.2">
      <c r="A17" s="13" t="s">
        <v>445</v>
      </c>
      <c r="B17" s="53">
        <v>1</v>
      </c>
      <c r="C17" s="53">
        <v>3</v>
      </c>
      <c r="D17" s="53">
        <v>6</v>
      </c>
      <c r="E17" s="53">
        <v>5</v>
      </c>
    </row>
    <row r="18" spans="1:5" ht="15" customHeight="1" x14ac:dyDescent="0.2">
      <c r="A18" s="3" t="s">
        <v>449</v>
      </c>
      <c r="B18" s="6">
        <v>0</v>
      </c>
      <c r="C18" s="6">
        <v>2</v>
      </c>
      <c r="D18" s="6">
        <v>1</v>
      </c>
      <c r="E18" s="6">
        <v>1</v>
      </c>
    </row>
    <row r="19" spans="1:5" ht="15" customHeight="1" x14ac:dyDescent="0.2">
      <c r="A19" s="13" t="s">
        <v>453</v>
      </c>
      <c r="B19" s="53">
        <v>1</v>
      </c>
      <c r="C19" s="53">
        <v>0</v>
      </c>
      <c r="D19" s="53">
        <v>0</v>
      </c>
      <c r="E19" s="53">
        <v>0</v>
      </c>
    </row>
    <row r="20" spans="1:5" s="106" customFormat="1" ht="15" customHeight="1" x14ac:dyDescent="0.2">
      <c r="A20" s="3" t="s">
        <v>418</v>
      </c>
      <c r="B20" s="6">
        <v>0</v>
      </c>
      <c r="C20" s="6">
        <v>2</v>
      </c>
      <c r="D20" s="6">
        <v>2</v>
      </c>
      <c r="E20" s="6">
        <v>5</v>
      </c>
    </row>
    <row r="21" spans="1:5" ht="15" customHeight="1" x14ac:dyDescent="0.2">
      <c r="A21" s="13" t="s">
        <v>447</v>
      </c>
      <c r="B21" s="53">
        <v>0</v>
      </c>
      <c r="C21" s="53">
        <v>0</v>
      </c>
      <c r="D21" s="53">
        <v>0</v>
      </c>
      <c r="E21" s="53">
        <v>3</v>
      </c>
    </row>
    <row r="22" spans="1:5" ht="15" customHeight="1" x14ac:dyDescent="0.2">
      <c r="A22" s="3" t="s">
        <v>448</v>
      </c>
      <c r="B22" s="6">
        <v>1</v>
      </c>
      <c r="C22" s="6">
        <v>1</v>
      </c>
      <c r="D22" s="6">
        <v>3</v>
      </c>
      <c r="E22" s="6">
        <v>3</v>
      </c>
    </row>
    <row r="23" spans="1:5" s="4" customFormat="1" x14ac:dyDescent="0.2">
      <c r="A23" s="54" t="s">
        <v>984</v>
      </c>
      <c r="B23" s="20"/>
      <c r="C23" s="20"/>
      <c r="D23" s="20"/>
      <c r="E23" s="20"/>
    </row>
    <row r="24" spans="1:5" s="4" customFormat="1" x14ac:dyDescent="0.2">
      <c r="A24" s="22" t="s">
        <v>958</v>
      </c>
      <c r="B24" s="20"/>
      <c r="C24" s="20"/>
      <c r="D24" s="20"/>
      <c r="E24" s="20"/>
    </row>
  </sheetData>
  <phoneticPr fontId="3" type="noConversion"/>
  <pageMargins left="0.39370078740157483" right="0.39370078740157483" top="0.59055118110236227" bottom="0.59055118110236227" header="0" footer="0"/>
  <pageSetup paperSize="9" scale="76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2">
    <pageSetUpPr fitToPage="1"/>
  </sheetPr>
  <dimension ref="A1:J26"/>
  <sheetViews>
    <sheetView zoomScaleNormal="100" workbookViewId="0"/>
  </sheetViews>
  <sheetFormatPr baseColWidth="10" defaultColWidth="11.42578125" defaultRowHeight="12.75" x14ac:dyDescent="0.2"/>
  <cols>
    <col min="1" max="1" width="28.85546875" style="4" customWidth="1"/>
    <col min="2" max="2" width="11.42578125" style="4"/>
    <col min="3" max="6" width="11.7109375" style="20" customWidth="1"/>
    <col min="7" max="7" width="7" style="4" customWidth="1"/>
    <col min="8" max="8" width="12.28515625" style="4" bestFit="1" customWidth="1"/>
    <col min="10" max="16384" width="11.42578125" style="4"/>
  </cols>
  <sheetData>
    <row r="1" spans="1:10" ht="15.75" customHeight="1" x14ac:dyDescent="0.2">
      <c r="A1" s="18" t="s">
        <v>992</v>
      </c>
      <c r="D1" s="112"/>
      <c r="E1" s="113"/>
    </row>
    <row r="3" spans="1:10" customFormat="1" ht="18.75" customHeight="1" x14ac:dyDescent="0.2">
      <c r="A3" s="10"/>
      <c r="B3" s="11" t="s">
        <v>582</v>
      </c>
      <c r="C3" s="12" t="s">
        <v>18</v>
      </c>
      <c r="D3" s="12" t="s">
        <v>220</v>
      </c>
      <c r="E3" s="12" t="s">
        <v>19</v>
      </c>
      <c r="F3" s="12" t="s">
        <v>20</v>
      </c>
    </row>
    <row r="4" spans="1:10" ht="15" customHeight="1" x14ac:dyDescent="0.2">
      <c r="A4" s="110" t="s">
        <v>582</v>
      </c>
      <c r="B4" s="237">
        <f>SUM(B5:B25)</f>
        <v>360795</v>
      </c>
      <c r="C4" s="237">
        <f>SUM(C5:C25)</f>
        <v>85467</v>
      </c>
      <c r="D4" s="237">
        <f>SUM(D5:D25)</f>
        <v>93444</v>
      </c>
      <c r="E4" s="237">
        <f>SUM(E5:E25)</f>
        <v>92571</v>
      </c>
      <c r="F4" s="237">
        <f>SUM(F5:F25)</f>
        <v>89313</v>
      </c>
    </row>
    <row r="5" spans="1:10" ht="15" customHeight="1" x14ac:dyDescent="0.2">
      <c r="A5" s="13" t="s">
        <v>429</v>
      </c>
      <c r="B5" s="14">
        <f>SUM(C5:F5)</f>
        <v>3201</v>
      </c>
      <c r="C5" s="14">
        <v>879</v>
      </c>
      <c r="D5" s="14">
        <v>484</v>
      </c>
      <c r="E5" s="14">
        <v>1347</v>
      </c>
      <c r="F5" s="14">
        <v>491</v>
      </c>
      <c r="H5" s="144"/>
      <c r="J5" s="113"/>
    </row>
    <row r="6" spans="1:10" ht="15" customHeight="1" x14ac:dyDescent="0.2">
      <c r="A6" s="3" t="s">
        <v>450</v>
      </c>
      <c r="B6" s="2">
        <f t="shared" ref="B6:B25" si="0">SUM(C6:F6)</f>
        <v>15226</v>
      </c>
      <c r="C6" s="2">
        <v>2808</v>
      </c>
      <c r="D6" s="2">
        <v>5729</v>
      </c>
      <c r="E6" s="2">
        <v>3305</v>
      </c>
      <c r="F6" s="2">
        <v>3384</v>
      </c>
      <c r="H6" s="120"/>
      <c r="J6" s="113"/>
    </row>
    <row r="7" spans="1:10" ht="15" customHeight="1" x14ac:dyDescent="0.2">
      <c r="A7" s="13" t="s">
        <v>457</v>
      </c>
      <c r="B7" s="14">
        <f t="shared" si="0"/>
        <v>15560</v>
      </c>
      <c r="C7" s="14">
        <v>6108</v>
      </c>
      <c r="D7" s="14">
        <v>0</v>
      </c>
      <c r="E7" s="14">
        <v>3986</v>
      </c>
      <c r="F7" s="14">
        <v>5466</v>
      </c>
      <c r="H7" s="120"/>
      <c r="J7" s="113"/>
    </row>
    <row r="8" spans="1:10" ht="15" customHeight="1" x14ac:dyDescent="0.2">
      <c r="A8" s="3" t="s">
        <v>455</v>
      </c>
      <c r="B8" s="2">
        <f t="shared" si="0"/>
        <v>60733</v>
      </c>
      <c r="C8" s="2">
        <v>15320</v>
      </c>
      <c r="D8" s="2">
        <v>16855</v>
      </c>
      <c r="E8" s="2">
        <v>13349</v>
      </c>
      <c r="F8" s="2">
        <v>15209</v>
      </c>
      <c r="H8" s="120"/>
      <c r="J8" s="113"/>
    </row>
    <row r="9" spans="1:10" ht="15" customHeight="1" x14ac:dyDescent="0.2">
      <c r="A9" s="13" t="s">
        <v>500</v>
      </c>
      <c r="B9" s="14">
        <f t="shared" si="0"/>
        <v>129</v>
      </c>
      <c r="C9" s="14">
        <v>0</v>
      </c>
      <c r="D9" s="14">
        <v>129</v>
      </c>
      <c r="E9" s="14">
        <v>0</v>
      </c>
      <c r="F9" s="14">
        <v>0</v>
      </c>
      <c r="H9" s="120"/>
      <c r="J9" s="113"/>
    </row>
    <row r="10" spans="1:10" ht="15" customHeight="1" x14ac:dyDescent="0.2">
      <c r="A10" s="3" t="s">
        <v>438</v>
      </c>
      <c r="B10" s="2">
        <f t="shared" si="0"/>
        <v>48043</v>
      </c>
      <c r="C10" s="2">
        <v>9194</v>
      </c>
      <c r="D10" s="2">
        <v>15059</v>
      </c>
      <c r="E10" s="2">
        <v>13233</v>
      </c>
      <c r="F10" s="2">
        <v>10557</v>
      </c>
      <c r="H10" s="120"/>
      <c r="J10" s="113"/>
    </row>
    <row r="11" spans="1:10" ht="15" customHeight="1" x14ac:dyDescent="0.2">
      <c r="A11" s="13" t="s">
        <v>439</v>
      </c>
      <c r="B11" s="14">
        <f t="shared" si="0"/>
        <v>11892</v>
      </c>
      <c r="C11" s="14">
        <v>2180</v>
      </c>
      <c r="D11" s="14">
        <v>2320</v>
      </c>
      <c r="E11" s="14">
        <v>2951</v>
      </c>
      <c r="F11" s="14">
        <v>4441</v>
      </c>
      <c r="H11" s="120"/>
      <c r="J11" s="113"/>
    </row>
    <row r="12" spans="1:10" ht="15" customHeight="1" x14ac:dyDescent="0.2">
      <c r="A12" s="3" t="s">
        <v>440</v>
      </c>
      <c r="B12" s="2">
        <f t="shared" si="0"/>
        <v>32404</v>
      </c>
      <c r="C12" s="2">
        <v>8704</v>
      </c>
      <c r="D12" s="2">
        <v>6916</v>
      </c>
      <c r="E12" s="2">
        <v>9496</v>
      </c>
      <c r="F12" s="2">
        <v>7288</v>
      </c>
      <c r="H12" s="120"/>
      <c r="J12" s="113"/>
    </row>
    <row r="13" spans="1:10" ht="15" customHeight="1" x14ac:dyDescent="0.2">
      <c r="A13" s="13" t="s">
        <v>441</v>
      </c>
      <c r="B13" s="14">
        <f t="shared" si="0"/>
        <v>220</v>
      </c>
      <c r="C13" s="14">
        <v>0</v>
      </c>
      <c r="D13" s="14">
        <v>0</v>
      </c>
      <c r="E13" s="14">
        <v>0</v>
      </c>
      <c r="F13" s="14">
        <v>220</v>
      </c>
      <c r="H13" s="120"/>
      <c r="J13" s="113"/>
    </row>
    <row r="14" spans="1:10" ht="15" customHeight="1" x14ac:dyDescent="0.2">
      <c r="A14" s="3" t="s">
        <v>68</v>
      </c>
      <c r="B14" s="2">
        <f t="shared" si="0"/>
        <v>17355</v>
      </c>
      <c r="C14" s="2">
        <v>3999</v>
      </c>
      <c r="D14" s="2">
        <v>3267</v>
      </c>
      <c r="E14" s="2">
        <v>4601</v>
      </c>
      <c r="F14" s="2">
        <v>5488</v>
      </c>
      <c r="H14" s="120"/>
      <c r="J14" s="113"/>
    </row>
    <row r="15" spans="1:10" ht="15" customHeight="1" x14ac:dyDescent="0.2">
      <c r="A15" s="13" t="s">
        <v>449</v>
      </c>
      <c r="B15" s="14">
        <f t="shared" si="0"/>
        <v>10235</v>
      </c>
      <c r="C15" s="14">
        <v>1989</v>
      </c>
      <c r="D15" s="14">
        <v>2655</v>
      </c>
      <c r="E15" s="14">
        <v>2607</v>
      </c>
      <c r="F15" s="14">
        <v>2984</v>
      </c>
      <c r="H15" s="120"/>
      <c r="J15" s="113"/>
    </row>
    <row r="16" spans="1:10" ht="15" customHeight="1" x14ac:dyDescent="0.2">
      <c r="A16" s="3" t="s">
        <v>442</v>
      </c>
      <c r="B16" s="2">
        <f t="shared" si="0"/>
        <v>13464</v>
      </c>
      <c r="C16" s="2">
        <v>3450</v>
      </c>
      <c r="D16" s="2">
        <v>3632</v>
      </c>
      <c r="E16" s="2">
        <v>4204</v>
      </c>
      <c r="F16" s="2">
        <v>2178</v>
      </c>
      <c r="H16" s="120"/>
      <c r="J16" s="113"/>
    </row>
    <row r="17" spans="1:10" ht="15" customHeight="1" x14ac:dyDescent="0.2">
      <c r="A17" s="13" t="s">
        <v>443</v>
      </c>
      <c r="B17" s="14">
        <f t="shared" si="0"/>
        <v>17438</v>
      </c>
      <c r="C17" s="14">
        <v>5257</v>
      </c>
      <c r="D17" s="14">
        <v>4165</v>
      </c>
      <c r="E17" s="14">
        <v>4336</v>
      </c>
      <c r="F17" s="14">
        <v>3680</v>
      </c>
      <c r="H17" s="120"/>
      <c r="J17" s="113"/>
    </row>
    <row r="18" spans="1:10" ht="15" customHeight="1" x14ac:dyDescent="0.2">
      <c r="A18" s="3" t="s">
        <v>444</v>
      </c>
      <c r="B18" s="2">
        <f t="shared" si="0"/>
        <v>54234</v>
      </c>
      <c r="C18" s="2">
        <v>12990</v>
      </c>
      <c r="D18" s="2">
        <v>15296</v>
      </c>
      <c r="E18" s="2">
        <v>13938</v>
      </c>
      <c r="F18" s="2">
        <v>12010</v>
      </c>
      <c r="H18" s="120"/>
      <c r="J18" s="113"/>
    </row>
    <row r="19" spans="1:10" ht="15" customHeight="1" x14ac:dyDescent="0.2">
      <c r="A19" s="13" t="s">
        <v>128</v>
      </c>
      <c r="B19" s="14">
        <f t="shared" si="0"/>
        <v>7</v>
      </c>
      <c r="C19" s="14">
        <v>0</v>
      </c>
      <c r="D19" s="14">
        <v>0</v>
      </c>
      <c r="E19" s="14">
        <v>7</v>
      </c>
      <c r="F19" s="14">
        <v>0</v>
      </c>
      <c r="H19" s="120"/>
      <c r="J19" s="113"/>
    </row>
    <row r="20" spans="1:10" ht="15" customHeight="1" x14ac:dyDescent="0.2">
      <c r="A20" s="3" t="s">
        <v>445</v>
      </c>
      <c r="B20" s="2">
        <f t="shared" si="0"/>
        <v>34093</v>
      </c>
      <c r="C20" s="2">
        <v>7673</v>
      </c>
      <c r="D20" s="2">
        <v>8156</v>
      </c>
      <c r="E20" s="2">
        <v>10043</v>
      </c>
      <c r="F20" s="2">
        <v>8221</v>
      </c>
      <c r="H20" s="120"/>
      <c r="J20" s="113"/>
    </row>
    <row r="21" spans="1:10" ht="15" customHeight="1" x14ac:dyDescent="0.2">
      <c r="A21" s="13" t="s">
        <v>1076</v>
      </c>
      <c r="B21" s="14">
        <f t="shared" si="0"/>
        <v>552</v>
      </c>
      <c r="C21" s="14">
        <v>0</v>
      </c>
      <c r="D21" s="14">
        <v>0</v>
      </c>
      <c r="E21" s="14">
        <v>552</v>
      </c>
      <c r="F21" s="14">
        <v>0</v>
      </c>
      <c r="H21" s="120"/>
      <c r="J21" s="113"/>
    </row>
    <row r="22" spans="1:10" ht="15" customHeight="1" x14ac:dyDescent="0.2">
      <c r="A22" s="3" t="s">
        <v>419</v>
      </c>
      <c r="B22" s="2">
        <f t="shared" si="0"/>
        <v>7138</v>
      </c>
      <c r="C22" s="2">
        <v>1447</v>
      </c>
      <c r="D22" s="2">
        <v>3110</v>
      </c>
      <c r="E22" s="2">
        <v>0</v>
      </c>
      <c r="F22" s="2">
        <v>2581</v>
      </c>
      <c r="H22" s="120"/>
      <c r="J22" s="113"/>
    </row>
    <row r="23" spans="1:10" ht="15" customHeight="1" x14ac:dyDescent="0.2">
      <c r="A23" s="13" t="s">
        <v>447</v>
      </c>
      <c r="B23" s="14">
        <f t="shared" si="0"/>
        <v>3644</v>
      </c>
      <c r="C23" s="14">
        <v>0</v>
      </c>
      <c r="D23" s="14">
        <v>2558</v>
      </c>
      <c r="E23" s="14">
        <v>376</v>
      </c>
      <c r="F23" s="14">
        <v>710</v>
      </c>
      <c r="H23" s="120"/>
      <c r="J23" s="113"/>
    </row>
    <row r="24" spans="1:10" ht="15" customHeight="1" x14ac:dyDescent="0.2">
      <c r="A24" s="3" t="s">
        <v>242</v>
      </c>
      <c r="B24" s="2">
        <f t="shared" si="0"/>
        <v>68</v>
      </c>
      <c r="C24" s="2">
        <v>0</v>
      </c>
      <c r="D24" s="2">
        <v>0</v>
      </c>
      <c r="E24" s="2">
        <v>68</v>
      </c>
      <c r="F24" s="2">
        <v>0</v>
      </c>
      <c r="H24" s="120"/>
      <c r="J24" s="113"/>
    </row>
    <row r="25" spans="1:10" ht="15" customHeight="1" x14ac:dyDescent="0.2">
      <c r="A25" s="13" t="s">
        <v>448</v>
      </c>
      <c r="B25" s="14">
        <f t="shared" si="0"/>
        <v>15159</v>
      </c>
      <c r="C25" s="14">
        <v>3469</v>
      </c>
      <c r="D25" s="14">
        <v>3113</v>
      </c>
      <c r="E25" s="14">
        <v>4172</v>
      </c>
      <c r="F25" s="14">
        <v>4405</v>
      </c>
      <c r="H25" s="120"/>
      <c r="J25" s="113"/>
    </row>
    <row r="26" spans="1:10" x14ac:dyDescent="0.2">
      <c r="A26" s="22" t="s">
        <v>955</v>
      </c>
    </row>
  </sheetData>
  <phoneticPr fontId="0" type="noConversion"/>
  <pageMargins left="0.39370078740157483" right="0.39370078740157483" top="0.59055118110236227" bottom="0.59055118110236227" header="0" footer="0"/>
  <pageSetup paperSize="9" scale="8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3">
    <pageSetUpPr fitToPage="1"/>
  </sheetPr>
  <dimension ref="A1:K26"/>
  <sheetViews>
    <sheetView zoomScaleNormal="100" workbookViewId="0"/>
  </sheetViews>
  <sheetFormatPr baseColWidth="10" defaultColWidth="11.42578125" defaultRowHeight="12.75" x14ac:dyDescent="0.2"/>
  <cols>
    <col min="1" max="1" width="29.5703125" style="4" customWidth="1"/>
    <col min="2" max="2" width="11.42578125" style="20"/>
    <col min="3" max="6" width="11.7109375" style="20" customWidth="1"/>
    <col min="7" max="7" width="4.140625" style="4" customWidth="1"/>
    <col min="8" max="16384" width="11.42578125" style="4"/>
  </cols>
  <sheetData>
    <row r="1" spans="1:11" ht="15.75" customHeight="1" x14ac:dyDescent="0.2">
      <c r="A1" s="18" t="s">
        <v>993</v>
      </c>
      <c r="J1" s="112"/>
      <c r="K1" s="113"/>
    </row>
    <row r="3" spans="1:11" customFormat="1" x14ac:dyDescent="0.2">
      <c r="A3" s="10"/>
      <c r="B3" s="11" t="s">
        <v>582</v>
      </c>
      <c r="C3" s="12" t="s">
        <v>18</v>
      </c>
      <c r="D3" s="12" t="s">
        <v>220</v>
      </c>
      <c r="E3" s="12" t="s">
        <v>19</v>
      </c>
      <c r="F3" s="12" t="s">
        <v>20</v>
      </c>
    </row>
    <row r="4" spans="1:11" ht="15" customHeight="1" x14ac:dyDescent="0.2">
      <c r="A4" s="110" t="s">
        <v>582</v>
      </c>
      <c r="B4" s="237">
        <f>SUM(B5:B25)</f>
        <v>326686</v>
      </c>
      <c r="C4" s="237">
        <f>SUM(C5:C25)</f>
        <v>91928</v>
      </c>
      <c r="D4" s="237">
        <f t="shared" ref="D4:F4" si="0">SUM(D5:D25)</f>
        <v>53533</v>
      </c>
      <c r="E4" s="237">
        <f t="shared" si="0"/>
        <v>76307</v>
      </c>
      <c r="F4" s="237">
        <f t="shared" si="0"/>
        <v>104918</v>
      </c>
      <c r="H4"/>
    </row>
    <row r="5" spans="1:11" ht="15" customHeight="1" x14ac:dyDescent="0.2">
      <c r="A5" s="13" t="s">
        <v>429</v>
      </c>
      <c r="B5" s="14">
        <f>SUM(C5:F5)</f>
        <v>5401</v>
      </c>
      <c r="C5" s="14">
        <v>1873</v>
      </c>
      <c r="D5" s="14">
        <v>505</v>
      </c>
      <c r="E5" s="14">
        <v>1513</v>
      </c>
      <c r="F5" s="14">
        <v>1510</v>
      </c>
      <c r="H5" s="120"/>
      <c r="J5" s="112"/>
      <c r="K5" s="113"/>
    </row>
    <row r="6" spans="1:11" ht="15" customHeight="1" x14ac:dyDescent="0.2">
      <c r="A6" s="3" t="s">
        <v>450</v>
      </c>
      <c r="B6" s="25">
        <f t="shared" ref="B6:B25" si="1">SUM(C6:F6)</f>
        <v>18166</v>
      </c>
      <c r="C6" s="25">
        <v>5042</v>
      </c>
      <c r="D6" s="25">
        <v>3239</v>
      </c>
      <c r="E6" s="25">
        <v>4435</v>
      </c>
      <c r="F6" s="25">
        <v>5450</v>
      </c>
      <c r="H6" s="120"/>
      <c r="J6" s="112"/>
      <c r="K6" s="113"/>
    </row>
    <row r="7" spans="1:11" ht="15" customHeight="1" x14ac:dyDescent="0.2">
      <c r="A7" s="13" t="s">
        <v>457</v>
      </c>
      <c r="B7" s="14">
        <f t="shared" si="1"/>
        <v>6993</v>
      </c>
      <c r="C7" s="14">
        <v>1366</v>
      </c>
      <c r="D7" s="14" t="s">
        <v>593</v>
      </c>
      <c r="E7" s="14">
        <v>1497</v>
      </c>
      <c r="F7" s="14">
        <v>4130</v>
      </c>
      <c r="H7" s="120"/>
      <c r="J7" s="112"/>
      <c r="K7" s="113"/>
    </row>
    <row r="8" spans="1:11" ht="15" customHeight="1" x14ac:dyDescent="0.2">
      <c r="A8" s="3" t="s">
        <v>455</v>
      </c>
      <c r="B8" s="25">
        <f t="shared" si="1"/>
        <v>48660</v>
      </c>
      <c r="C8" s="25">
        <v>15181</v>
      </c>
      <c r="D8" s="25">
        <v>9061</v>
      </c>
      <c r="E8" s="25">
        <v>8564</v>
      </c>
      <c r="F8" s="25">
        <v>15854</v>
      </c>
      <c r="H8" s="120"/>
      <c r="J8" s="112"/>
      <c r="K8" s="113"/>
    </row>
    <row r="9" spans="1:11" ht="15" customHeight="1" x14ac:dyDescent="0.2">
      <c r="A9" s="13" t="s">
        <v>500</v>
      </c>
      <c r="B9" s="14">
        <f t="shared" si="1"/>
        <v>42</v>
      </c>
      <c r="C9" s="14">
        <v>0</v>
      </c>
      <c r="D9" s="14">
        <v>42</v>
      </c>
      <c r="E9" s="14">
        <v>0</v>
      </c>
      <c r="F9" s="14">
        <v>0</v>
      </c>
      <c r="H9" s="120"/>
    </row>
    <row r="10" spans="1:11" ht="15" customHeight="1" x14ac:dyDescent="0.2">
      <c r="A10" s="3" t="s">
        <v>438</v>
      </c>
      <c r="B10" s="25">
        <f t="shared" si="1"/>
        <v>27559</v>
      </c>
      <c r="C10" s="25">
        <v>6787</v>
      </c>
      <c r="D10" s="25">
        <v>5714</v>
      </c>
      <c r="E10" s="25">
        <v>5793</v>
      </c>
      <c r="F10" s="25">
        <v>9265</v>
      </c>
      <c r="H10" s="120"/>
    </row>
    <row r="11" spans="1:11" ht="15" customHeight="1" x14ac:dyDescent="0.2">
      <c r="A11" s="13" t="s">
        <v>439</v>
      </c>
      <c r="B11" s="14">
        <f t="shared" si="1"/>
        <v>22625</v>
      </c>
      <c r="C11" s="14">
        <v>8977</v>
      </c>
      <c r="D11" s="14">
        <v>4863</v>
      </c>
      <c r="E11" s="14">
        <v>3903</v>
      </c>
      <c r="F11" s="14">
        <v>4882</v>
      </c>
      <c r="H11" s="120"/>
      <c r="J11" s="112"/>
      <c r="K11" s="113"/>
    </row>
    <row r="12" spans="1:11" ht="15" customHeight="1" x14ac:dyDescent="0.2">
      <c r="A12" s="3" t="s">
        <v>440</v>
      </c>
      <c r="B12" s="25">
        <f t="shared" si="1"/>
        <v>28591</v>
      </c>
      <c r="C12" s="25">
        <v>8840</v>
      </c>
      <c r="D12" s="25">
        <v>3831</v>
      </c>
      <c r="E12" s="25">
        <v>4955</v>
      </c>
      <c r="F12" s="25">
        <v>10965</v>
      </c>
      <c r="H12" s="120"/>
      <c r="J12" s="112"/>
      <c r="K12" s="113"/>
    </row>
    <row r="13" spans="1:11" ht="15" customHeight="1" x14ac:dyDescent="0.2">
      <c r="A13" s="13" t="s">
        <v>441</v>
      </c>
      <c r="B13" s="14">
        <f t="shared" si="1"/>
        <v>399</v>
      </c>
      <c r="C13" s="14">
        <v>0</v>
      </c>
      <c r="D13" s="14">
        <v>0</v>
      </c>
      <c r="E13" s="14">
        <v>0</v>
      </c>
      <c r="F13" s="14">
        <v>399</v>
      </c>
      <c r="H13" s="120"/>
      <c r="J13" s="112"/>
      <c r="K13" s="113"/>
    </row>
    <row r="14" spans="1:11" ht="15" customHeight="1" x14ac:dyDescent="0.2">
      <c r="A14" s="3" t="s">
        <v>68</v>
      </c>
      <c r="B14" s="25">
        <f t="shared" si="1"/>
        <v>22454</v>
      </c>
      <c r="C14" s="25">
        <v>6009</v>
      </c>
      <c r="D14" s="25">
        <v>3667</v>
      </c>
      <c r="E14" s="25">
        <v>6558</v>
      </c>
      <c r="F14" s="25">
        <v>6220</v>
      </c>
      <c r="H14" s="120"/>
    </row>
    <row r="15" spans="1:11" ht="15" customHeight="1" x14ac:dyDescent="0.2">
      <c r="A15" s="13" t="s">
        <v>449</v>
      </c>
      <c r="B15" s="14">
        <f t="shared" si="1"/>
        <v>12634</v>
      </c>
      <c r="C15" s="14">
        <v>3680</v>
      </c>
      <c r="D15" s="14">
        <v>2676</v>
      </c>
      <c r="E15" s="14">
        <v>2331</v>
      </c>
      <c r="F15" s="14">
        <v>3947</v>
      </c>
      <c r="H15" s="120"/>
      <c r="J15" s="112"/>
      <c r="K15" s="113"/>
    </row>
    <row r="16" spans="1:11" ht="15" customHeight="1" x14ac:dyDescent="0.2">
      <c r="A16" s="3" t="s">
        <v>442</v>
      </c>
      <c r="B16" s="25">
        <f t="shared" si="1"/>
        <v>19701</v>
      </c>
      <c r="C16" s="25">
        <v>5815</v>
      </c>
      <c r="D16" s="25">
        <v>4035</v>
      </c>
      <c r="E16" s="25">
        <v>4074</v>
      </c>
      <c r="F16" s="25">
        <v>5777</v>
      </c>
      <c r="H16" s="120"/>
      <c r="J16" s="112"/>
      <c r="K16" s="113"/>
    </row>
    <row r="17" spans="1:11" ht="15" customHeight="1" x14ac:dyDescent="0.2">
      <c r="A17" s="13" t="s">
        <v>443</v>
      </c>
      <c r="B17" s="14">
        <f t="shared" si="1"/>
        <v>11944</v>
      </c>
      <c r="C17" s="14">
        <v>4919</v>
      </c>
      <c r="D17" s="14">
        <v>1035</v>
      </c>
      <c r="E17" s="14">
        <v>2785</v>
      </c>
      <c r="F17" s="14">
        <v>3205</v>
      </c>
      <c r="H17" s="120"/>
      <c r="J17" s="112"/>
      <c r="K17" s="113"/>
    </row>
    <row r="18" spans="1:11" ht="15" customHeight="1" x14ac:dyDescent="0.2">
      <c r="A18" s="3" t="s">
        <v>444</v>
      </c>
      <c r="B18" s="25">
        <f t="shared" si="1"/>
        <v>49037</v>
      </c>
      <c r="C18" s="25">
        <v>10772</v>
      </c>
      <c r="D18" s="25">
        <v>3040</v>
      </c>
      <c r="E18" s="25">
        <v>14224</v>
      </c>
      <c r="F18" s="25">
        <v>21001</v>
      </c>
      <c r="H18" s="120"/>
      <c r="J18" s="112"/>
      <c r="K18" s="113"/>
    </row>
    <row r="19" spans="1:11" ht="15" customHeight="1" x14ac:dyDescent="0.2">
      <c r="A19" s="13" t="s">
        <v>128</v>
      </c>
      <c r="B19" s="14">
        <f t="shared" si="1"/>
        <v>384</v>
      </c>
      <c r="C19" s="14">
        <v>0</v>
      </c>
      <c r="D19" s="14">
        <v>0</v>
      </c>
      <c r="E19" s="14">
        <v>384</v>
      </c>
      <c r="F19" s="14">
        <v>0</v>
      </c>
      <c r="H19" s="120"/>
      <c r="J19" s="112"/>
      <c r="K19" s="113"/>
    </row>
    <row r="20" spans="1:11" ht="15" customHeight="1" x14ac:dyDescent="0.2">
      <c r="A20" s="3" t="s">
        <v>445</v>
      </c>
      <c r="B20" s="25">
        <f t="shared" si="1"/>
        <v>17328</v>
      </c>
      <c r="C20" s="25">
        <v>6034</v>
      </c>
      <c r="D20" s="25">
        <v>2090</v>
      </c>
      <c r="E20" s="25">
        <v>4571</v>
      </c>
      <c r="F20" s="25">
        <v>4633</v>
      </c>
      <c r="H20" s="120"/>
      <c r="J20" s="112"/>
      <c r="K20" s="113"/>
    </row>
    <row r="21" spans="1:11" ht="15" customHeight="1" x14ac:dyDescent="0.2">
      <c r="A21" s="13" t="s">
        <v>1076</v>
      </c>
      <c r="B21" s="14">
        <f t="shared" si="1"/>
        <v>17</v>
      </c>
      <c r="C21" s="14">
        <v>0</v>
      </c>
      <c r="D21" s="14">
        <v>0</v>
      </c>
      <c r="E21" s="14">
        <v>17</v>
      </c>
      <c r="F21" s="14">
        <v>0</v>
      </c>
      <c r="H21" s="120"/>
      <c r="J21" s="112"/>
      <c r="K21" s="113"/>
    </row>
    <row r="22" spans="1:11" ht="15" customHeight="1" x14ac:dyDescent="0.2">
      <c r="A22" s="3" t="s">
        <v>419</v>
      </c>
      <c r="B22" s="25">
        <f t="shared" si="1"/>
        <v>5102</v>
      </c>
      <c r="C22" s="25">
        <v>1425</v>
      </c>
      <c r="D22" s="25">
        <v>1328</v>
      </c>
      <c r="E22" s="25">
        <v>0</v>
      </c>
      <c r="F22" s="25">
        <v>2349</v>
      </c>
      <c r="H22" s="120"/>
    </row>
    <row r="23" spans="1:11" ht="15" customHeight="1" x14ac:dyDescent="0.2">
      <c r="A23" s="13" t="s">
        <v>447</v>
      </c>
      <c r="B23" s="14">
        <f t="shared" si="1"/>
        <v>4485</v>
      </c>
      <c r="C23" s="14">
        <v>0</v>
      </c>
      <c r="D23" s="14">
        <v>2613</v>
      </c>
      <c r="E23" s="14">
        <v>755</v>
      </c>
      <c r="F23" s="14">
        <v>1117</v>
      </c>
      <c r="H23" s="120"/>
    </row>
    <row r="24" spans="1:11" ht="15" customHeight="1" x14ac:dyDescent="0.2">
      <c r="A24" s="3" t="s">
        <v>242</v>
      </c>
      <c r="B24" s="25">
        <f t="shared" si="1"/>
        <v>217</v>
      </c>
      <c r="C24" s="25">
        <v>0</v>
      </c>
      <c r="D24" s="25">
        <v>0</v>
      </c>
      <c r="E24" s="25">
        <v>217</v>
      </c>
      <c r="F24" s="25">
        <v>0</v>
      </c>
      <c r="H24" s="120"/>
    </row>
    <row r="25" spans="1:11" ht="15" customHeight="1" x14ac:dyDescent="0.2">
      <c r="A25" s="13" t="s">
        <v>448</v>
      </c>
      <c r="B25" s="14">
        <f t="shared" si="1"/>
        <v>24947</v>
      </c>
      <c r="C25" s="14">
        <v>5208</v>
      </c>
      <c r="D25" s="14">
        <v>5794</v>
      </c>
      <c r="E25" s="14">
        <v>9731</v>
      </c>
      <c r="F25" s="14">
        <v>4214</v>
      </c>
      <c r="H25" s="120"/>
    </row>
    <row r="26" spans="1:11" x14ac:dyDescent="0.2">
      <c r="A26" s="22" t="s">
        <v>955</v>
      </c>
    </row>
  </sheetData>
  <phoneticPr fontId="0" type="noConversion"/>
  <pageMargins left="0.39370078740157483" right="0.39370078740157483" top="0.59055118110236227" bottom="0.59055118110236227" header="0" footer="0"/>
  <pageSetup paperSize="9" scale="7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5">
    <pageSetUpPr fitToPage="1"/>
  </sheetPr>
  <dimension ref="A1:I37"/>
  <sheetViews>
    <sheetView workbookViewId="0"/>
  </sheetViews>
  <sheetFormatPr baseColWidth="10" defaultColWidth="11.42578125" defaultRowHeight="12.75" x14ac:dyDescent="0.2"/>
  <cols>
    <col min="1" max="1" width="18.42578125" style="6" customWidth="1"/>
    <col min="2" max="2" width="10.85546875" style="8" customWidth="1"/>
    <col min="3" max="8" width="10.85546875" style="6" customWidth="1"/>
    <col min="9" max="9" width="13.140625" style="6" customWidth="1"/>
    <col min="10" max="16384" width="11.42578125" style="6"/>
  </cols>
  <sheetData>
    <row r="1" spans="1:9" ht="15.75" customHeight="1" x14ac:dyDescent="0.2">
      <c r="A1" s="7" t="s">
        <v>994</v>
      </c>
      <c r="C1" s="8"/>
      <c r="F1" s="8"/>
    </row>
    <row r="2" spans="1:9" x14ac:dyDescent="0.2">
      <c r="C2" s="8"/>
      <c r="F2" s="8"/>
    </row>
    <row r="3" spans="1:9" ht="38.25" x14ac:dyDescent="0.2">
      <c r="A3" s="10"/>
      <c r="B3" s="206" t="s">
        <v>937</v>
      </c>
      <c r="C3" s="12" t="s">
        <v>498</v>
      </c>
      <c r="D3" s="12" t="s">
        <v>499</v>
      </c>
      <c r="E3" s="12" t="s">
        <v>437</v>
      </c>
      <c r="F3" s="12" t="s">
        <v>497</v>
      </c>
      <c r="G3" s="242" t="s">
        <v>756</v>
      </c>
      <c r="H3" s="206" t="s">
        <v>938</v>
      </c>
      <c r="I3" s="12" t="s">
        <v>492</v>
      </c>
    </row>
    <row r="4" spans="1:9" ht="15" customHeight="1" x14ac:dyDescent="0.2">
      <c r="A4" s="1" t="s">
        <v>122</v>
      </c>
      <c r="B4" s="25">
        <f>SUM(C4:F4)</f>
        <v>113683</v>
      </c>
      <c r="C4" s="25">
        <v>38763</v>
      </c>
      <c r="D4" s="25">
        <v>51096</v>
      </c>
      <c r="E4" s="25">
        <v>9988</v>
      </c>
      <c r="F4" s="25">
        <v>13836</v>
      </c>
      <c r="G4" s="209">
        <v>25.15</v>
      </c>
      <c r="H4" s="56">
        <v>7.0369400000000004</v>
      </c>
      <c r="I4" s="90">
        <v>0.1056</v>
      </c>
    </row>
    <row r="5" spans="1:9" ht="15" customHeight="1" x14ac:dyDescent="0.2">
      <c r="A5" s="52" t="s">
        <v>1063</v>
      </c>
      <c r="B5" s="26" t="s">
        <v>102</v>
      </c>
      <c r="C5" s="26" t="s">
        <v>102</v>
      </c>
      <c r="D5" s="26" t="s">
        <v>102</v>
      </c>
      <c r="E5" s="26" t="s">
        <v>102</v>
      </c>
      <c r="F5" s="26" t="s">
        <v>102</v>
      </c>
      <c r="G5" s="210">
        <v>26.69</v>
      </c>
      <c r="H5" s="59">
        <v>7.0619100000000001</v>
      </c>
      <c r="I5" s="89">
        <v>9.5700000000000007E-2</v>
      </c>
    </row>
    <row r="6" spans="1:9" ht="15" customHeight="1" x14ac:dyDescent="0.2">
      <c r="A6" s="1" t="s">
        <v>40</v>
      </c>
      <c r="B6" s="25">
        <f t="shared" ref="B6:B35" si="0">SUM(C6:F6)</f>
        <v>75327</v>
      </c>
      <c r="C6" s="25">
        <v>20506</v>
      </c>
      <c r="D6" s="25">
        <v>39769</v>
      </c>
      <c r="E6" s="25">
        <v>5949</v>
      </c>
      <c r="F6" s="25">
        <v>9103</v>
      </c>
      <c r="G6" s="209">
        <v>27.73</v>
      </c>
      <c r="H6" s="56">
        <v>6.7331899999999996</v>
      </c>
      <c r="I6" s="90">
        <v>8.6400000000000005E-2</v>
      </c>
    </row>
    <row r="7" spans="1:9" ht="15" customHeight="1" x14ac:dyDescent="0.2">
      <c r="A7" s="52" t="s">
        <v>199</v>
      </c>
      <c r="B7" s="26">
        <f t="shared" si="0"/>
        <v>123088</v>
      </c>
      <c r="C7" s="26">
        <v>35701</v>
      </c>
      <c r="D7" s="26">
        <v>64374</v>
      </c>
      <c r="E7" s="26">
        <v>8939</v>
      </c>
      <c r="F7" s="26">
        <v>14074</v>
      </c>
      <c r="G7" s="211">
        <v>30.18</v>
      </c>
      <c r="H7" s="59">
        <v>6.1384800000000004</v>
      </c>
      <c r="I7" s="89">
        <v>0.10970000000000001</v>
      </c>
    </row>
    <row r="8" spans="1:9" ht="15" customHeight="1" x14ac:dyDescent="0.2">
      <c r="A8" s="1" t="s">
        <v>65</v>
      </c>
      <c r="B8" s="25">
        <f t="shared" si="0"/>
        <v>65883</v>
      </c>
      <c r="C8" s="25">
        <v>19289</v>
      </c>
      <c r="D8" s="25">
        <v>31590</v>
      </c>
      <c r="E8" s="25">
        <v>7382</v>
      </c>
      <c r="F8" s="25">
        <v>7622</v>
      </c>
      <c r="G8" s="209">
        <v>28.65</v>
      </c>
      <c r="H8" s="56">
        <v>7.2018300000000002</v>
      </c>
      <c r="I8" s="90">
        <v>9.2899999999999996E-2</v>
      </c>
    </row>
    <row r="9" spans="1:9" ht="15" customHeight="1" x14ac:dyDescent="0.2">
      <c r="A9" s="52" t="s">
        <v>48</v>
      </c>
      <c r="B9" s="26">
        <f t="shared" si="0"/>
        <v>78532</v>
      </c>
      <c r="C9" s="26">
        <v>24107</v>
      </c>
      <c r="D9" s="26">
        <v>38904</v>
      </c>
      <c r="E9" s="26">
        <v>6131</v>
      </c>
      <c r="F9" s="26">
        <v>9390</v>
      </c>
      <c r="G9" s="210">
        <v>30</v>
      </c>
      <c r="H9" s="59">
        <v>6.8126199999999999</v>
      </c>
      <c r="I9" s="89">
        <v>0.1134</v>
      </c>
    </row>
    <row r="10" spans="1:9" ht="15" customHeight="1" x14ac:dyDescent="0.2">
      <c r="A10" s="1" t="s">
        <v>136</v>
      </c>
      <c r="B10" s="25">
        <f t="shared" si="0"/>
        <v>80401</v>
      </c>
      <c r="C10" s="25">
        <v>26775</v>
      </c>
      <c r="D10" s="25">
        <v>40008</v>
      </c>
      <c r="E10" s="25">
        <v>6416</v>
      </c>
      <c r="F10" s="25">
        <v>7202</v>
      </c>
      <c r="G10" s="209">
        <v>30.87</v>
      </c>
      <c r="H10" s="56">
        <v>5.10975</v>
      </c>
      <c r="I10" s="90">
        <v>0.11070000000000001</v>
      </c>
    </row>
    <row r="11" spans="1:9" ht="15" customHeight="1" x14ac:dyDescent="0.2">
      <c r="A11" s="52" t="s">
        <v>198</v>
      </c>
      <c r="B11" s="26">
        <f t="shared" si="0"/>
        <v>94372</v>
      </c>
      <c r="C11" s="26">
        <v>26920</v>
      </c>
      <c r="D11" s="26">
        <v>50268</v>
      </c>
      <c r="E11" s="26">
        <v>6363</v>
      </c>
      <c r="F11" s="26">
        <v>10821</v>
      </c>
      <c r="G11" s="211">
        <v>30.7</v>
      </c>
      <c r="H11" s="59">
        <v>6.0305099999999996</v>
      </c>
      <c r="I11" s="89">
        <v>9.5299999999999996E-2</v>
      </c>
    </row>
    <row r="12" spans="1:9" ht="15" customHeight="1" x14ac:dyDescent="0.2">
      <c r="A12" s="1" t="s">
        <v>434</v>
      </c>
      <c r="B12" s="25">
        <f t="shared" si="0"/>
        <v>36569</v>
      </c>
      <c r="C12" s="25">
        <v>9383</v>
      </c>
      <c r="D12" s="25">
        <v>20077</v>
      </c>
      <c r="E12" s="25">
        <v>2798</v>
      </c>
      <c r="F12" s="25">
        <v>4311</v>
      </c>
      <c r="G12" s="209">
        <v>26.11</v>
      </c>
      <c r="H12" s="56">
        <v>8.2597500000000004</v>
      </c>
      <c r="I12" s="90">
        <v>9.5600000000000004E-2</v>
      </c>
    </row>
    <row r="13" spans="1:9" ht="15" customHeight="1" x14ac:dyDescent="0.2">
      <c r="A13" s="52" t="s">
        <v>93</v>
      </c>
      <c r="B13" s="26">
        <f t="shared" si="0"/>
        <v>56710</v>
      </c>
      <c r="C13" s="26">
        <v>14294</v>
      </c>
      <c r="D13" s="26">
        <v>31730</v>
      </c>
      <c r="E13" s="26">
        <v>3616</v>
      </c>
      <c r="F13" s="26">
        <v>7070</v>
      </c>
      <c r="G13" s="210">
        <v>34.35</v>
      </c>
      <c r="H13" s="59">
        <v>5.4447400000000004</v>
      </c>
      <c r="I13" s="89">
        <v>0.10099999999999999</v>
      </c>
    </row>
    <row r="14" spans="1:9" ht="15" customHeight="1" x14ac:dyDescent="0.2">
      <c r="A14" s="1" t="s">
        <v>45</v>
      </c>
      <c r="B14" s="25">
        <f t="shared" si="0"/>
        <v>79783</v>
      </c>
      <c r="C14" s="25">
        <v>23883</v>
      </c>
      <c r="D14" s="25">
        <v>40380</v>
      </c>
      <c r="E14" s="25">
        <v>6661</v>
      </c>
      <c r="F14" s="25">
        <v>8859</v>
      </c>
      <c r="G14" s="209">
        <v>24.98</v>
      </c>
      <c r="H14" s="56">
        <v>7.8513500000000001</v>
      </c>
      <c r="I14" s="90">
        <v>9.2200000000000004E-2</v>
      </c>
    </row>
    <row r="15" spans="1:9" ht="15" customHeight="1" x14ac:dyDescent="0.2">
      <c r="A15" s="52" t="s">
        <v>1064</v>
      </c>
      <c r="B15" s="70">
        <f t="shared" si="0"/>
        <v>72868</v>
      </c>
      <c r="C15" s="70">
        <v>21296</v>
      </c>
      <c r="D15" s="70">
        <v>34702</v>
      </c>
      <c r="E15" s="70">
        <v>6567</v>
      </c>
      <c r="F15" s="70">
        <v>10303</v>
      </c>
      <c r="G15" s="211">
        <v>27.94</v>
      </c>
      <c r="H15" s="132">
        <v>7.1615799999999998</v>
      </c>
      <c r="I15" s="139">
        <v>0.1144</v>
      </c>
    </row>
    <row r="16" spans="1:9" ht="15" customHeight="1" x14ac:dyDescent="0.2">
      <c r="A16" s="1" t="s">
        <v>44</v>
      </c>
      <c r="B16" s="25">
        <f t="shared" si="0"/>
        <v>79374</v>
      </c>
      <c r="C16" s="25">
        <v>19824</v>
      </c>
      <c r="D16" s="25">
        <v>42761</v>
      </c>
      <c r="E16" s="25">
        <v>5637</v>
      </c>
      <c r="F16" s="25">
        <v>11152</v>
      </c>
      <c r="G16" s="209">
        <v>21.78</v>
      </c>
      <c r="H16" s="56">
        <v>8.3007500000000007</v>
      </c>
      <c r="I16" s="90">
        <v>0.1134</v>
      </c>
    </row>
    <row r="17" spans="1:9" ht="15" customHeight="1" x14ac:dyDescent="0.2">
      <c r="A17" s="52" t="s">
        <v>182</v>
      </c>
      <c r="B17" s="26">
        <f t="shared" si="0"/>
        <v>71743</v>
      </c>
      <c r="C17" s="26">
        <v>19719</v>
      </c>
      <c r="D17" s="26">
        <v>36897</v>
      </c>
      <c r="E17" s="26">
        <v>6393</v>
      </c>
      <c r="F17" s="26">
        <v>8734</v>
      </c>
      <c r="G17" s="210">
        <v>29.04</v>
      </c>
      <c r="H17" s="59">
        <v>6.9480700000000004</v>
      </c>
      <c r="I17" s="89">
        <v>0.1198</v>
      </c>
    </row>
    <row r="18" spans="1:9" ht="15" customHeight="1" x14ac:dyDescent="0.2">
      <c r="A18" s="1" t="s">
        <v>237</v>
      </c>
      <c r="B18" s="25">
        <f t="shared" si="0"/>
        <v>71303</v>
      </c>
      <c r="C18" s="25">
        <v>22415</v>
      </c>
      <c r="D18" s="25">
        <v>35333</v>
      </c>
      <c r="E18" s="25">
        <v>6031</v>
      </c>
      <c r="F18" s="25">
        <v>7524</v>
      </c>
      <c r="G18" s="209">
        <v>24.51</v>
      </c>
      <c r="H18" s="56">
        <v>7.6985000000000001</v>
      </c>
      <c r="I18" s="90">
        <v>0.1105</v>
      </c>
    </row>
    <row r="19" spans="1:9" ht="15" customHeight="1" x14ac:dyDescent="0.2">
      <c r="A19" s="52" t="s">
        <v>39</v>
      </c>
      <c r="B19" s="70">
        <f t="shared" si="0"/>
        <v>82918</v>
      </c>
      <c r="C19" s="70">
        <v>26183</v>
      </c>
      <c r="D19" s="26">
        <v>40082</v>
      </c>
      <c r="E19" s="26">
        <v>7265</v>
      </c>
      <c r="F19" s="70">
        <v>9388</v>
      </c>
      <c r="G19" s="211">
        <v>30.03</v>
      </c>
      <c r="H19" s="59">
        <v>6.5783500000000004</v>
      </c>
      <c r="I19" s="89">
        <v>9.9299999999999999E-2</v>
      </c>
    </row>
    <row r="20" spans="1:9" ht="15" customHeight="1" x14ac:dyDescent="0.2">
      <c r="A20" s="1" t="s">
        <v>78</v>
      </c>
      <c r="B20" s="25">
        <f t="shared" si="0"/>
        <v>71625</v>
      </c>
      <c r="C20" s="25">
        <v>20740</v>
      </c>
      <c r="D20" s="25">
        <v>37991</v>
      </c>
      <c r="E20" s="25">
        <v>5176</v>
      </c>
      <c r="F20" s="25">
        <v>7718</v>
      </c>
      <c r="G20" s="209">
        <v>29.35</v>
      </c>
      <c r="H20" s="56">
        <v>5.7759600000000004</v>
      </c>
      <c r="I20" s="90">
        <v>0.12689999999999999</v>
      </c>
    </row>
    <row r="21" spans="1:9" ht="15" customHeight="1" x14ac:dyDescent="0.2">
      <c r="A21" s="52" t="s">
        <v>436</v>
      </c>
      <c r="B21" s="70">
        <f t="shared" si="0"/>
        <v>56391</v>
      </c>
      <c r="C21" s="70">
        <v>16873</v>
      </c>
      <c r="D21" s="26">
        <v>30321</v>
      </c>
      <c r="E21" s="26">
        <v>3669</v>
      </c>
      <c r="F21" s="70">
        <v>5528</v>
      </c>
      <c r="G21" s="210">
        <v>19.87</v>
      </c>
      <c r="H21" s="59">
        <v>6.9381199999999996</v>
      </c>
      <c r="I21" s="89">
        <v>9.7299999999999998E-2</v>
      </c>
    </row>
    <row r="22" spans="1:9" ht="15" customHeight="1" x14ac:dyDescent="0.2">
      <c r="A22" s="1" t="s">
        <v>64</v>
      </c>
      <c r="B22" s="25">
        <f t="shared" si="0"/>
        <v>78415</v>
      </c>
      <c r="C22" s="25">
        <v>21943</v>
      </c>
      <c r="D22" s="25">
        <v>40000</v>
      </c>
      <c r="E22" s="25">
        <v>6132</v>
      </c>
      <c r="F22" s="25">
        <v>10340</v>
      </c>
      <c r="G22" s="209">
        <v>24.54</v>
      </c>
      <c r="H22" s="56">
        <v>6.8955099999999998</v>
      </c>
      <c r="I22" s="90">
        <v>0.1024</v>
      </c>
    </row>
    <row r="23" spans="1:9" ht="15" customHeight="1" x14ac:dyDescent="0.2">
      <c r="A23" s="52" t="s">
        <v>1081</v>
      </c>
      <c r="B23" s="70">
        <f t="shared" si="0"/>
        <v>14245</v>
      </c>
      <c r="C23" s="70">
        <v>7633</v>
      </c>
      <c r="D23" s="26">
        <v>3231</v>
      </c>
      <c r="E23" s="26">
        <v>1395</v>
      </c>
      <c r="F23" s="70">
        <v>1986</v>
      </c>
      <c r="G23" s="211">
        <v>21.37</v>
      </c>
      <c r="H23" s="59">
        <v>8.01938</v>
      </c>
      <c r="I23" s="89">
        <v>0.1192</v>
      </c>
    </row>
    <row r="24" spans="1:9" ht="15" customHeight="1" x14ac:dyDescent="0.2">
      <c r="A24" s="1" t="s">
        <v>483</v>
      </c>
      <c r="B24" s="25">
        <f t="shared" si="0"/>
        <v>50886</v>
      </c>
      <c r="C24" s="25">
        <v>14066</v>
      </c>
      <c r="D24" s="25">
        <v>26860</v>
      </c>
      <c r="E24" s="25">
        <v>3644</v>
      </c>
      <c r="F24" s="25">
        <v>6316</v>
      </c>
      <c r="G24" s="209">
        <v>26.14</v>
      </c>
      <c r="H24" s="56">
        <v>5.7115</v>
      </c>
      <c r="I24" s="90">
        <v>0.11230000000000001</v>
      </c>
    </row>
    <row r="25" spans="1:9" ht="15" customHeight="1" x14ac:dyDescent="0.2">
      <c r="A25" s="52" t="s">
        <v>658</v>
      </c>
      <c r="B25" s="70">
        <f t="shared" si="0"/>
        <v>133396</v>
      </c>
      <c r="C25" s="26">
        <v>37973</v>
      </c>
      <c r="D25" s="26">
        <v>72268</v>
      </c>
      <c r="E25" s="26">
        <v>9672</v>
      </c>
      <c r="F25" s="26">
        <v>13483</v>
      </c>
      <c r="G25" s="210">
        <v>30.77</v>
      </c>
      <c r="H25" s="59">
        <v>6.2897600000000002</v>
      </c>
      <c r="I25" s="89">
        <v>0.1067</v>
      </c>
    </row>
    <row r="26" spans="1:9" ht="15" customHeight="1" x14ac:dyDescent="0.2">
      <c r="A26" s="1" t="s">
        <v>42</v>
      </c>
      <c r="B26" s="25">
        <f t="shared" si="0"/>
        <v>53644</v>
      </c>
      <c r="C26" s="25">
        <v>14187</v>
      </c>
      <c r="D26" s="25">
        <v>29036</v>
      </c>
      <c r="E26" s="25">
        <v>4416</v>
      </c>
      <c r="F26" s="25">
        <v>6005</v>
      </c>
      <c r="G26" s="209">
        <v>30.79</v>
      </c>
      <c r="H26" s="56">
        <v>6.3915699999999998</v>
      </c>
      <c r="I26" s="90">
        <v>9.9700000000000011E-2</v>
      </c>
    </row>
    <row r="27" spans="1:9" ht="15" customHeight="1" x14ac:dyDescent="0.2">
      <c r="A27" s="52" t="s">
        <v>233</v>
      </c>
      <c r="B27" s="70">
        <f t="shared" si="0"/>
        <v>64964</v>
      </c>
      <c r="C27" s="26">
        <v>21279</v>
      </c>
      <c r="D27" s="26">
        <v>31952</v>
      </c>
      <c r="E27" s="26">
        <v>5206</v>
      </c>
      <c r="F27" s="26">
        <v>6527</v>
      </c>
      <c r="G27" s="211">
        <v>25.87</v>
      </c>
      <c r="H27" s="59">
        <v>6.9134900000000004</v>
      </c>
      <c r="I27" s="89">
        <v>0.1295</v>
      </c>
    </row>
    <row r="28" spans="1:9" ht="15" customHeight="1" x14ac:dyDescent="0.2">
      <c r="A28" s="1" t="s">
        <v>191</v>
      </c>
      <c r="B28" s="25">
        <f t="shared" si="0"/>
        <v>84427</v>
      </c>
      <c r="C28" s="25">
        <v>27995</v>
      </c>
      <c r="D28" s="25">
        <v>41747</v>
      </c>
      <c r="E28" s="25">
        <v>5797</v>
      </c>
      <c r="F28" s="25">
        <v>8888</v>
      </c>
      <c r="G28" s="209">
        <v>26.14</v>
      </c>
      <c r="H28" s="56">
        <v>5.8671699999999998</v>
      </c>
      <c r="I28" s="90">
        <v>0.106</v>
      </c>
    </row>
    <row r="29" spans="1:9" ht="15" customHeight="1" x14ac:dyDescent="0.2">
      <c r="A29" s="52" t="s">
        <v>20</v>
      </c>
      <c r="B29" s="70">
        <f t="shared" si="0"/>
        <v>30897</v>
      </c>
      <c r="C29" s="26">
        <v>8659</v>
      </c>
      <c r="D29" s="26">
        <v>16541</v>
      </c>
      <c r="E29" s="26">
        <v>2287</v>
      </c>
      <c r="F29" s="26">
        <v>3410</v>
      </c>
      <c r="G29" s="210">
        <v>23.16</v>
      </c>
      <c r="H29" s="59">
        <v>6.8683300000000003</v>
      </c>
      <c r="I29" s="89">
        <v>9.6000000000000002E-2</v>
      </c>
    </row>
    <row r="30" spans="1:9" ht="15" customHeight="1" x14ac:dyDescent="0.2">
      <c r="A30" s="1" t="s">
        <v>691</v>
      </c>
      <c r="B30" s="25">
        <f t="shared" si="0"/>
        <v>111928</v>
      </c>
      <c r="C30" s="25">
        <v>30061</v>
      </c>
      <c r="D30" s="25">
        <v>60982</v>
      </c>
      <c r="E30" s="25">
        <v>7999</v>
      </c>
      <c r="F30" s="25">
        <v>12886</v>
      </c>
      <c r="G30" s="209">
        <v>28.39</v>
      </c>
      <c r="H30" s="56">
        <v>6.8762299999999996</v>
      </c>
      <c r="I30" s="90">
        <v>0.1283</v>
      </c>
    </row>
    <row r="31" spans="1:9" ht="15" customHeight="1" x14ac:dyDescent="0.2">
      <c r="A31" s="52" t="s">
        <v>250</v>
      </c>
      <c r="B31" s="70">
        <f t="shared" si="0"/>
        <v>99693</v>
      </c>
      <c r="C31" s="26">
        <v>29953</v>
      </c>
      <c r="D31" s="26">
        <v>49342</v>
      </c>
      <c r="E31" s="26">
        <v>8946</v>
      </c>
      <c r="F31" s="26">
        <v>11452</v>
      </c>
      <c r="G31" s="211">
        <v>30.65</v>
      </c>
      <c r="H31" s="59">
        <v>6.8911899999999999</v>
      </c>
      <c r="I31" s="89">
        <v>0.1168</v>
      </c>
    </row>
    <row r="32" spans="1:9" ht="15" customHeight="1" x14ac:dyDescent="0.2">
      <c r="A32" s="1" t="s">
        <v>152</v>
      </c>
      <c r="B32" s="25">
        <f t="shared" si="0"/>
        <v>109230</v>
      </c>
      <c r="C32" s="25">
        <v>34288</v>
      </c>
      <c r="D32" s="25">
        <v>55742</v>
      </c>
      <c r="E32" s="25">
        <v>8315</v>
      </c>
      <c r="F32" s="25">
        <v>10885</v>
      </c>
      <c r="G32" s="209">
        <v>32.479999999999997</v>
      </c>
      <c r="H32" s="56">
        <v>6.0860700000000003</v>
      </c>
      <c r="I32" s="90">
        <v>0.1217</v>
      </c>
    </row>
    <row r="33" spans="1:9" ht="15" customHeight="1" x14ac:dyDescent="0.2">
      <c r="A33" s="52" t="s">
        <v>692</v>
      </c>
      <c r="B33" s="70">
        <f t="shared" si="0"/>
        <v>109777</v>
      </c>
      <c r="C33" s="26">
        <v>39161</v>
      </c>
      <c r="D33" s="26">
        <v>49800</v>
      </c>
      <c r="E33" s="26">
        <v>7662</v>
      </c>
      <c r="F33" s="26">
        <v>13154</v>
      </c>
      <c r="G33" s="210">
        <v>26.54</v>
      </c>
      <c r="H33" s="59">
        <v>6.4196999999999997</v>
      </c>
      <c r="I33" s="89">
        <v>9.9900000000000003E-2</v>
      </c>
    </row>
    <row r="34" spans="1:9" ht="15" customHeight="1" x14ac:dyDescent="0.2">
      <c r="A34" s="1" t="s">
        <v>222</v>
      </c>
      <c r="B34" s="25">
        <f t="shared" si="0"/>
        <v>49855</v>
      </c>
      <c r="C34" s="25">
        <v>13519</v>
      </c>
      <c r="D34" s="25">
        <v>26424</v>
      </c>
      <c r="E34" s="25">
        <v>4054</v>
      </c>
      <c r="F34" s="25">
        <v>5858</v>
      </c>
      <c r="G34" s="209">
        <v>30.9</v>
      </c>
      <c r="H34" s="56">
        <v>6.02773</v>
      </c>
      <c r="I34" s="90">
        <v>0.10189999999999999</v>
      </c>
    </row>
    <row r="35" spans="1:9" ht="15" customHeight="1" x14ac:dyDescent="0.2">
      <c r="A35" s="52" t="s">
        <v>576</v>
      </c>
      <c r="B35" s="70">
        <f t="shared" si="0"/>
        <v>31318</v>
      </c>
      <c r="C35" s="26">
        <v>11284</v>
      </c>
      <c r="D35" s="26">
        <v>13881</v>
      </c>
      <c r="E35" s="26">
        <v>3357</v>
      </c>
      <c r="F35" s="26">
        <v>2796</v>
      </c>
      <c r="G35" s="210">
        <v>29.68</v>
      </c>
      <c r="H35" s="59">
        <v>5.90665</v>
      </c>
      <c r="I35" s="89">
        <v>8.9399999999999993E-2</v>
      </c>
    </row>
    <row r="36" spans="1:9" x14ac:dyDescent="0.2">
      <c r="A36" s="22" t="s">
        <v>1109</v>
      </c>
    </row>
    <row r="37" spans="1:9" x14ac:dyDescent="0.2">
      <c r="A37" s="22" t="s">
        <v>955</v>
      </c>
    </row>
  </sheetData>
  <phoneticPr fontId="0" type="noConversion"/>
  <pageMargins left="0.39370078740157483" right="0.39370078740157483" top="0.59055118110236227" bottom="0.59055118110236227" header="0" footer="0"/>
  <pageSetup paperSize="9" scale="5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ignoredErrors>
    <ignoredError sqref="B4:B18 B19:B35" formulaRange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7">
    <pageSetUpPr fitToPage="1"/>
  </sheetPr>
  <dimension ref="A1:I36"/>
  <sheetViews>
    <sheetView zoomScaleNormal="100" workbookViewId="0"/>
  </sheetViews>
  <sheetFormatPr baseColWidth="10" defaultColWidth="11.42578125" defaultRowHeight="12.75" x14ac:dyDescent="0.2"/>
  <cols>
    <col min="1" max="1" width="18.42578125" style="6" customWidth="1"/>
    <col min="2" max="2" width="10" style="8" customWidth="1"/>
    <col min="3" max="8" width="11.140625" style="6" customWidth="1"/>
    <col min="9" max="9" width="12.28515625" style="6" customWidth="1"/>
    <col min="10" max="16384" width="11.42578125" style="6"/>
  </cols>
  <sheetData>
    <row r="1" spans="1:9" ht="15.75" customHeight="1" x14ac:dyDescent="0.2">
      <c r="A1" s="7" t="s">
        <v>995</v>
      </c>
      <c r="C1" s="8"/>
    </row>
    <row r="2" spans="1:9" x14ac:dyDescent="0.2">
      <c r="C2" s="8"/>
      <c r="H2" s="29"/>
      <c r="I2" s="29"/>
    </row>
    <row r="3" spans="1:9" ht="38.25" x14ac:dyDescent="0.2">
      <c r="A3" s="10"/>
      <c r="B3" s="206" t="s">
        <v>937</v>
      </c>
      <c r="C3" s="12" t="s">
        <v>498</v>
      </c>
      <c r="D3" s="12" t="s">
        <v>499</v>
      </c>
      <c r="E3" s="12" t="s">
        <v>437</v>
      </c>
      <c r="F3" s="12" t="s">
        <v>497</v>
      </c>
      <c r="G3" s="242" t="s">
        <v>756</v>
      </c>
      <c r="H3" s="206" t="s">
        <v>938</v>
      </c>
      <c r="I3" s="12" t="s">
        <v>492</v>
      </c>
    </row>
    <row r="4" spans="1:9" ht="15" customHeight="1" x14ac:dyDescent="0.2">
      <c r="A4" s="1" t="s">
        <v>122</v>
      </c>
      <c r="B4" s="25">
        <f>SUM(C4:F4)</f>
        <v>19769</v>
      </c>
      <c r="C4" s="25">
        <v>11608</v>
      </c>
      <c r="D4" s="25">
        <v>5611</v>
      </c>
      <c r="E4" s="25">
        <v>640</v>
      </c>
      <c r="F4" s="2">
        <v>1910</v>
      </c>
      <c r="G4" s="55">
        <v>20.12</v>
      </c>
      <c r="H4" s="55">
        <v>8.0034399999999994</v>
      </c>
      <c r="I4" s="138">
        <v>5.5899999999999998E-2</v>
      </c>
    </row>
    <row r="5" spans="1:9" ht="15" customHeight="1" x14ac:dyDescent="0.2">
      <c r="A5" s="52" t="s">
        <v>1063</v>
      </c>
      <c r="B5" s="26" t="s">
        <v>102</v>
      </c>
      <c r="C5" s="26" t="s">
        <v>102</v>
      </c>
      <c r="D5" s="26" t="s">
        <v>102</v>
      </c>
      <c r="E5" s="26" t="s">
        <v>102</v>
      </c>
      <c r="F5" s="26" t="s">
        <v>102</v>
      </c>
      <c r="G5" s="59">
        <v>20.45</v>
      </c>
      <c r="H5" s="59">
        <v>7.8744300000000003</v>
      </c>
      <c r="I5" s="89">
        <v>6.4399999999999999E-2</v>
      </c>
    </row>
    <row r="6" spans="1:9" ht="15" customHeight="1" x14ac:dyDescent="0.2">
      <c r="A6" s="1" t="s">
        <v>40</v>
      </c>
      <c r="B6" s="25">
        <f t="shared" ref="B6:B35" si="0">SUM(C6:F6)</f>
        <v>11222</v>
      </c>
      <c r="C6" s="25">
        <v>7321</v>
      </c>
      <c r="D6" s="25">
        <v>2572</v>
      </c>
      <c r="E6" s="25">
        <v>416</v>
      </c>
      <c r="F6" s="25">
        <v>913</v>
      </c>
      <c r="G6" s="56">
        <v>15.79</v>
      </c>
      <c r="H6" s="56">
        <v>9.2682199999999995</v>
      </c>
      <c r="I6" s="90">
        <v>5.2300000000000006E-2</v>
      </c>
    </row>
    <row r="7" spans="1:9" ht="15" customHeight="1" x14ac:dyDescent="0.2">
      <c r="A7" s="52" t="s">
        <v>199</v>
      </c>
      <c r="B7" s="26">
        <f t="shared" si="0"/>
        <v>18954</v>
      </c>
      <c r="C7" s="26">
        <v>8077</v>
      </c>
      <c r="D7" s="26">
        <v>7324</v>
      </c>
      <c r="E7" s="26">
        <v>963</v>
      </c>
      <c r="F7" s="26">
        <v>2590</v>
      </c>
      <c r="G7" s="59">
        <v>19.29</v>
      </c>
      <c r="H7" s="59">
        <v>8.5139800000000001</v>
      </c>
      <c r="I7" s="89">
        <v>5.4600000000000003E-2</v>
      </c>
    </row>
    <row r="8" spans="1:9" ht="15" customHeight="1" x14ac:dyDescent="0.2">
      <c r="A8" s="1" t="s">
        <v>65</v>
      </c>
      <c r="B8" s="25">
        <f t="shared" si="0"/>
        <v>12131</v>
      </c>
      <c r="C8" s="25">
        <v>6522</v>
      </c>
      <c r="D8" s="25">
        <v>4012</v>
      </c>
      <c r="E8" s="25">
        <v>535</v>
      </c>
      <c r="F8" s="25">
        <v>1062</v>
      </c>
      <c r="G8" s="56">
        <v>18.79</v>
      </c>
      <c r="H8" s="56">
        <v>7.8997700000000002</v>
      </c>
      <c r="I8" s="90">
        <v>4.4000000000000004E-2</v>
      </c>
    </row>
    <row r="9" spans="1:9" ht="15" customHeight="1" x14ac:dyDescent="0.2">
      <c r="A9" s="52" t="s">
        <v>48</v>
      </c>
      <c r="B9" s="26">
        <f t="shared" si="0"/>
        <v>18799</v>
      </c>
      <c r="C9" s="26">
        <v>10880</v>
      </c>
      <c r="D9" s="26">
        <v>5177</v>
      </c>
      <c r="E9" s="26">
        <v>775</v>
      </c>
      <c r="F9" s="26">
        <v>1967</v>
      </c>
      <c r="G9" s="59">
        <v>22.33</v>
      </c>
      <c r="H9" s="59">
        <v>7.1721000000000004</v>
      </c>
      <c r="I9" s="89">
        <v>7.0300000000000001E-2</v>
      </c>
    </row>
    <row r="10" spans="1:9" ht="15" customHeight="1" x14ac:dyDescent="0.2">
      <c r="A10" s="1" t="s">
        <v>136</v>
      </c>
      <c r="B10" s="25">
        <f t="shared" si="0"/>
        <v>15149</v>
      </c>
      <c r="C10" s="25">
        <v>9660</v>
      </c>
      <c r="D10" s="25">
        <v>3017</v>
      </c>
      <c r="E10" s="25">
        <v>797</v>
      </c>
      <c r="F10" s="25">
        <v>1675</v>
      </c>
      <c r="G10" s="56">
        <v>23.29</v>
      </c>
      <c r="H10" s="56">
        <v>5.9383499999999998</v>
      </c>
      <c r="I10" s="90">
        <v>3.9199999999999999E-2</v>
      </c>
    </row>
    <row r="11" spans="1:9" ht="15" customHeight="1" x14ac:dyDescent="0.2">
      <c r="A11" s="52" t="s">
        <v>198</v>
      </c>
      <c r="B11" s="26">
        <f t="shared" si="0"/>
        <v>28211</v>
      </c>
      <c r="C11" s="26">
        <v>16316</v>
      </c>
      <c r="D11" s="26">
        <v>8533</v>
      </c>
      <c r="E11" s="26">
        <v>1397</v>
      </c>
      <c r="F11" s="26">
        <v>1965</v>
      </c>
      <c r="G11" s="59">
        <v>26.31</v>
      </c>
      <c r="H11" s="59">
        <v>5.9697300000000002</v>
      </c>
      <c r="I11" s="89">
        <v>3.5099999999999999E-2</v>
      </c>
    </row>
    <row r="12" spans="1:9" ht="15" customHeight="1" x14ac:dyDescent="0.2">
      <c r="A12" s="1" t="s">
        <v>434</v>
      </c>
      <c r="B12" s="25">
        <f t="shared" si="0"/>
        <v>9740</v>
      </c>
      <c r="C12" s="25">
        <v>5594</v>
      </c>
      <c r="D12" s="25">
        <v>2457</v>
      </c>
      <c r="E12" s="25">
        <v>1079</v>
      </c>
      <c r="F12" s="25">
        <v>610</v>
      </c>
      <c r="G12" s="56">
        <v>24.57</v>
      </c>
      <c r="H12" s="56">
        <v>5.30633</v>
      </c>
      <c r="I12" s="90">
        <v>5.4000000000000006E-2</v>
      </c>
    </row>
    <row r="13" spans="1:9" ht="15" customHeight="1" x14ac:dyDescent="0.2">
      <c r="A13" s="52" t="s">
        <v>93</v>
      </c>
      <c r="B13" s="26">
        <f t="shared" si="0"/>
        <v>9902</v>
      </c>
      <c r="C13" s="26">
        <v>5950</v>
      </c>
      <c r="D13" s="26">
        <v>3081</v>
      </c>
      <c r="E13" s="26">
        <v>500</v>
      </c>
      <c r="F13" s="26">
        <v>371</v>
      </c>
      <c r="G13" s="59">
        <v>19.96</v>
      </c>
      <c r="H13" s="59">
        <v>6.97194</v>
      </c>
      <c r="I13" s="89">
        <v>6.7900000000000002E-2</v>
      </c>
    </row>
    <row r="14" spans="1:9" ht="15" customHeight="1" x14ac:dyDescent="0.2">
      <c r="A14" s="1" t="s">
        <v>45</v>
      </c>
      <c r="B14" s="25">
        <f t="shared" si="0"/>
        <v>22181</v>
      </c>
      <c r="C14" s="25">
        <v>11433</v>
      </c>
      <c r="D14" s="25">
        <v>7840</v>
      </c>
      <c r="E14" s="25">
        <v>1589</v>
      </c>
      <c r="F14" s="25">
        <v>1319</v>
      </c>
      <c r="G14" s="56">
        <v>20.9</v>
      </c>
      <c r="H14" s="56">
        <v>7.1126500000000004</v>
      </c>
      <c r="I14" s="90">
        <v>5.04E-2</v>
      </c>
    </row>
    <row r="15" spans="1:9" ht="15" customHeight="1" x14ac:dyDescent="0.2">
      <c r="A15" s="52" t="s">
        <v>1064</v>
      </c>
      <c r="B15" s="26">
        <f t="shared" si="0"/>
        <v>13393</v>
      </c>
      <c r="C15" s="26">
        <v>8011</v>
      </c>
      <c r="D15" s="26">
        <v>4137</v>
      </c>
      <c r="E15" s="26">
        <v>476</v>
      </c>
      <c r="F15" s="26">
        <v>769</v>
      </c>
      <c r="G15" s="59">
        <v>20.02</v>
      </c>
      <c r="H15" s="59">
        <v>8.87303</v>
      </c>
      <c r="I15" s="89">
        <v>6.3E-2</v>
      </c>
    </row>
    <row r="16" spans="1:9" ht="15" customHeight="1" x14ac:dyDescent="0.2">
      <c r="A16" s="1" t="s">
        <v>44</v>
      </c>
      <c r="B16" s="25">
        <f t="shared" si="0"/>
        <v>18000</v>
      </c>
      <c r="C16" s="25">
        <v>13024</v>
      </c>
      <c r="D16" s="25">
        <v>3698</v>
      </c>
      <c r="E16" s="25">
        <v>490</v>
      </c>
      <c r="F16" s="25">
        <v>788</v>
      </c>
      <c r="G16" s="56">
        <v>19.37</v>
      </c>
      <c r="H16" s="56">
        <v>7.0733600000000001</v>
      </c>
      <c r="I16" s="90">
        <v>5.0300000000000004E-2</v>
      </c>
    </row>
    <row r="17" spans="1:9" ht="15" customHeight="1" x14ac:dyDescent="0.2">
      <c r="A17" s="52" t="s">
        <v>182</v>
      </c>
      <c r="B17" s="26">
        <f t="shared" si="0"/>
        <v>477</v>
      </c>
      <c r="C17" s="26">
        <v>442</v>
      </c>
      <c r="D17" s="26">
        <v>20</v>
      </c>
      <c r="E17" s="26">
        <v>13</v>
      </c>
      <c r="F17" s="26">
        <v>2</v>
      </c>
      <c r="G17" s="59">
        <v>23.75</v>
      </c>
      <c r="H17" s="59">
        <v>7.1795400000000003</v>
      </c>
      <c r="I17" s="89">
        <v>2.0999999999999999E-3</v>
      </c>
    </row>
    <row r="18" spans="1:9" ht="15" customHeight="1" x14ac:dyDescent="0.2">
      <c r="A18" s="1" t="s">
        <v>237</v>
      </c>
      <c r="B18" s="25">
        <f t="shared" si="0"/>
        <v>28288</v>
      </c>
      <c r="C18" s="25">
        <v>20476</v>
      </c>
      <c r="D18" s="25">
        <v>4691</v>
      </c>
      <c r="E18" s="25">
        <v>1726</v>
      </c>
      <c r="F18" s="25">
        <v>1395</v>
      </c>
      <c r="G18" s="56">
        <v>22.64</v>
      </c>
      <c r="H18" s="56">
        <v>8.10412</v>
      </c>
      <c r="I18" s="90">
        <v>5.4400000000000004E-2</v>
      </c>
    </row>
    <row r="19" spans="1:9" ht="15" customHeight="1" x14ac:dyDescent="0.2">
      <c r="A19" s="52" t="s">
        <v>39</v>
      </c>
      <c r="B19" s="26">
        <f t="shared" si="0"/>
        <v>21722</v>
      </c>
      <c r="C19" s="26">
        <v>13456</v>
      </c>
      <c r="D19" s="26">
        <v>5610</v>
      </c>
      <c r="E19" s="26">
        <v>968</v>
      </c>
      <c r="F19" s="26">
        <v>1688</v>
      </c>
      <c r="G19" s="59">
        <v>22.78</v>
      </c>
      <c r="H19" s="59">
        <v>7.7726699999999997</v>
      </c>
      <c r="I19" s="89">
        <v>5.16E-2</v>
      </c>
    </row>
    <row r="20" spans="1:9" ht="15" customHeight="1" x14ac:dyDescent="0.2">
      <c r="A20" s="1" t="s">
        <v>78</v>
      </c>
      <c r="B20" s="25">
        <f t="shared" si="0"/>
        <v>19208</v>
      </c>
      <c r="C20" s="25">
        <v>12849</v>
      </c>
      <c r="D20" s="25">
        <v>4800</v>
      </c>
      <c r="E20" s="25">
        <v>549</v>
      </c>
      <c r="F20" s="25">
        <v>1010</v>
      </c>
      <c r="G20" s="56">
        <v>25.48</v>
      </c>
      <c r="H20" s="56">
        <v>7.1970200000000002</v>
      </c>
      <c r="I20" s="90">
        <v>4.6600000000000003E-2</v>
      </c>
    </row>
    <row r="21" spans="1:9" ht="15" customHeight="1" x14ac:dyDescent="0.2">
      <c r="A21" s="52" t="s">
        <v>436</v>
      </c>
      <c r="B21" s="70">
        <f t="shared" si="0"/>
        <v>6506</v>
      </c>
      <c r="C21" s="70">
        <v>4314</v>
      </c>
      <c r="D21" s="70">
        <v>1125</v>
      </c>
      <c r="E21" s="70">
        <v>381</v>
      </c>
      <c r="F21" s="70">
        <v>686</v>
      </c>
      <c r="G21" s="132">
        <v>13.41</v>
      </c>
      <c r="H21" s="132">
        <v>9.4303699999999999</v>
      </c>
      <c r="I21" s="139">
        <v>0.113</v>
      </c>
    </row>
    <row r="22" spans="1:9" ht="15" customHeight="1" x14ac:dyDescent="0.2">
      <c r="A22" s="1" t="s">
        <v>64</v>
      </c>
      <c r="B22" s="25">
        <f t="shared" si="0"/>
        <v>11824</v>
      </c>
      <c r="C22" s="25">
        <v>6698</v>
      </c>
      <c r="D22" s="25">
        <v>4022</v>
      </c>
      <c r="E22" s="25">
        <v>357</v>
      </c>
      <c r="F22" s="25">
        <v>747</v>
      </c>
      <c r="G22" s="56">
        <v>20.05</v>
      </c>
      <c r="H22" s="56">
        <v>6.53484</v>
      </c>
      <c r="I22" s="90">
        <v>7.3999999999999996E-2</v>
      </c>
    </row>
    <row r="23" spans="1:9" ht="15" customHeight="1" x14ac:dyDescent="0.2">
      <c r="A23" s="52" t="s">
        <v>1081</v>
      </c>
      <c r="B23" s="26" t="s">
        <v>102</v>
      </c>
      <c r="C23" s="26" t="s">
        <v>102</v>
      </c>
      <c r="D23" s="26" t="s">
        <v>102</v>
      </c>
      <c r="E23" s="26" t="s">
        <v>102</v>
      </c>
      <c r="F23" s="26" t="s">
        <v>102</v>
      </c>
      <c r="G23" s="59" t="s">
        <v>102</v>
      </c>
      <c r="H23" s="59" t="s">
        <v>102</v>
      </c>
      <c r="I23" s="89" t="s">
        <v>102</v>
      </c>
    </row>
    <row r="24" spans="1:9" ht="15" customHeight="1" x14ac:dyDescent="0.2">
      <c r="A24" s="1" t="s">
        <v>483</v>
      </c>
      <c r="B24" s="25">
        <f t="shared" si="0"/>
        <v>10371</v>
      </c>
      <c r="C24" s="25">
        <v>7703</v>
      </c>
      <c r="D24" s="25">
        <v>1305</v>
      </c>
      <c r="E24" s="25">
        <v>540</v>
      </c>
      <c r="F24" s="25">
        <v>823</v>
      </c>
      <c r="G24" s="56">
        <v>21.24</v>
      </c>
      <c r="H24" s="56">
        <v>6.8417700000000004</v>
      </c>
      <c r="I24" s="90">
        <v>7.9899999999999999E-2</v>
      </c>
    </row>
    <row r="25" spans="1:9" ht="15" customHeight="1" x14ac:dyDescent="0.2">
      <c r="A25" s="52" t="s">
        <v>658</v>
      </c>
      <c r="B25" s="26">
        <f t="shared" si="0"/>
        <v>20129</v>
      </c>
      <c r="C25" s="26">
        <v>10780</v>
      </c>
      <c r="D25" s="26">
        <v>6672</v>
      </c>
      <c r="E25" s="26">
        <v>787</v>
      </c>
      <c r="F25" s="26">
        <v>1890</v>
      </c>
      <c r="G25" s="59">
        <v>23.31</v>
      </c>
      <c r="H25" s="59">
        <v>6.6694800000000001</v>
      </c>
      <c r="I25" s="89">
        <v>7.7600000000000002E-2</v>
      </c>
    </row>
    <row r="26" spans="1:9" ht="15" customHeight="1" x14ac:dyDescent="0.2">
      <c r="A26" s="1" t="s">
        <v>42</v>
      </c>
      <c r="B26" s="25">
        <f t="shared" si="0"/>
        <v>11552</v>
      </c>
      <c r="C26" s="25">
        <v>5538</v>
      </c>
      <c r="D26" s="25">
        <v>3673</v>
      </c>
      <c r="E26" s="25">
        <v>811</v>
      </c>
      <c r="F26" s="25">
        <v>1530</v>
      </c>
      <c r="G26" s="56">
        <v>25.34</v>
      </c>
      <c r="H26" s="56">
        <v>5.2480500000000001</v>
      </c>
      <c r="I26" s="90">
        <v>5.4100000000000002E-2</v>
      </c>
    </row>
    <row r="27" spans="1:9" ht="15" customHeight="1" x14ac:dyDescent="0.2">
      <c r="A27" s="52" t="s">
        <v>233</v>
      </c>
      <c r="B27" s="70">
        <f t="shared" si="0"/>
        <v>11265</v>
      </c>
      <c r="C27" s="26">
        <v>5818</v>
      </c>
      <c r="D27" s="26">
        <v>3876</v>
      </c>
      <c r="E27" s="26">
        <v>790</v>
      </c>
      <c r="F27" s="26">
        <v>781</v>
      </c>
      <c r="G27" s="59">
        <v>17.34</v>
      </c>
      <c r="H27" s="59">
        <v>7.0842400000000003</v>
      </c>
      <c r="I27" s="89">
        <v>6.8900000000000003E-2</v>
      </c>
    </row>
    <row r="28" spans="1:9" ht="15" customHeight="1" x14ac:dyDescent="0.2">
      <c r="A28" s="1" t="s">
        <v>191</v>
      </c>
      <c r="B28" s="25">
        <f t="shared" si="0"/>
        <v>17640</v>
      </c>
      <c r="C28" s="25">
        <v>9524</v>
      </c>
      <c r="D28" s="25">
        <v>5290</v>
      </c>
      <c r="E28" s="25">
        <v>685</v>
      </c>
      <c r="F28" s="25">
        <v>2141</v>
      </c>
      <c r="G28" s="56">
        <v>20.399999999999999</v>
      </c>
      <c r="H28" s="56">
        <v>7.3086200000000003</v>
      </c>
      <c r="I28" s="90">
        <v>7.6899999999999996E-2</v>
      </c>
    </row>
    <row r="29" spans="1:9" ht="15" customHeight="1" x14ac:dyDescent="0.2">
      <c r="A29" s="52" t="s">
        <v>20</v>
      </c>
      <c r="B29" s="26" t="s">
        <v>102</v>
      </c>
      <c r="C29" s="26" t="s">
        <v>102</v>
      </c>
      <c r="D29" s="26" t="s">
        <v>102</v>
      </c>
      <c r="E29" s="26" t="s">
        <v>102</v>
      </c>
      <c r="F29" s="26" t="s">
        <v>102</v>
      </c>
      <c r="G29" s="59" t="s">
        <v>102</v>
      </c>
      <c r="H29" s="59" t="s">
        <v>102</v>
      </c>
      <c r="I29" s="89" t="s">
        <v>102</v>
      </c>
    </row>
    <row r="30" spans="1:9" ht="15" customHeight="1" x14ac:dyDescent="0.2">
      <c r="A30" s="1" t="s">
        <v>691</v>
      </c>
      <c r="B30" s="72">
        <f t="shared" si="0"/>
        <v>22669</v>
      </c>
      <c r="C30" s="72">
        <v>11686</v>
      </c>
      <c r="D30" s="72">
        <v>7556</v>
      </c>
      <c r="E30" s="72">
        <v>1236</v>
      </c>
      <c r="F30" s="72">
        <v>2191</v>
      </c>
      <c r="G30" s="133">
        <v>20.09</v>
      </c>
      <c r="H30" s="133">
        <v>7.7721499999999999</v>
      </c>
      <c r="I30" s="156">
        <v>9.9399999999999988E-2</v>
      </c>
    </row>
    <row r="31" spans="1:9" ht="15" customHeight="1" x14ac:dyDescent="0.2">
      <c r="A31" s="52" t="s">
        <v>250</v>
      </c>
      <c r="B31" s="26">
        <f t="shared" si="0"/>
        <v>20306</v>
      </c>
      <c r="C31" s="26">
        <v>13498</v>
      </c>
      <c r="D31" s="26">
        <v>4915</v>
      </c>
      <c r="E31" s="26">
        <v>616</v>
      </c>
      <c r="F31" s="26">
        <v>1277</v>
      </c>
      <c r="G31" s="59">
        <v>19.39</v>
      </c>
      <c r="H31" s="59">
        <v>6.5990799999999998</v>
      </c>
      <c r="I31" s="89">
        <v>6.6000000000000003E-2</v>
      </c>
    </row>
    <row r="32" spans="1:9" ht="15" customHeight="1" x14ac:dyDescent="0.2">
      <c r="A32" s="1" t="s">
        <v>152</v>
      </c>
      <c r="B32" s="25">
        <f t="shared" si="0"/>
        <v>24337</v>
      </c>
      <c r="C32" s="25">
        <v>13663</v>
      </c>
      <c r="D32" s="25">
        <v>7654</v>
      </c>
      <c r="E32" s="25">
        <v>1126</v>
      </c>
      <c r="F32" s="25">
        <v>1894</v>
      </c>
      <c r="G32" s="56">
        <v>21.49</v>
      </c>
      <c r="H32" s="56">
        <v>7.5536700000000003</v>
      </c>
      <c r="I32" s="90">
        <v>7.7600000000000002E-2</v>
      </c>
    </row>
    <row r="33" spans="1:9" ht="15" customHeight="1" x14ac:dyDescent="0.2">
      <c r="A33" s="52" t="s">
        <v>692</v>
      </c>
      <c r="B33" s="26">
        <f t="shared" si="0"/>
        <v>21096</v>
      </c>
      <c r="C33" s="26">
        <v>11374</v>
      </c>
      <c r="D33" s="26">
        <v>6106</v>
      </c>
      <c r="E33" s="26">
        <v>884</v>
      </c>
      <c r="F33" s="26">
        <v>2732</v>
      </c>
      <c r="G33" s="59">
        <v>16.75</v>
      </c>
      <c r="H33" s="59">
        <v>8.8656100000000002</v>
      </c>
      <c r="I33" s="89">
        <v>6.2E-2</v>
      </c>
    </row>
    <row r="34" spans="1:9" ht="15" customHeight="1" x14ac:dyDescent="0.2">
      <c r="A34" s="1" t="s">
        <v>222</v>
      </c>
      <c r="B34" s="25">
        <f t="shared" si="0"/>
        <v>10843</v>
      </c>
      <c r="C34" s="25">
        <v>7112</v>
      </c>
      <c r="D34" s="25">
        <v>2412</v>
      </c>
      <c r="E34" s="25">
        <v>607</v>
      </c>
      <c r="F34" s="25">
        <v>712</v>
      </c>
      <c r="G34" s="56">
        <v>24.34</v>
      </c>
      <c r="H34" s="56">
        <v>7.5349899999999996</v>
      </c>
      <c r="I34" s="90">
        <v>5.9800000000000006E-2</v>
      </c>
    </row>
    <row r="35" spans="1:9" ht="15" customHeight="1" x14ac:dyDescent="0.2">
      <c r="A35" s="52" t="s">
        <v>576</v>
      </c>
      <c r="B35" s="26">
        <f t="shared" si="0"/>
        <v>9027</v>
      </c>
      <c r="C35" s="26">
        <v>4284</v>
      </c>
      <c r="D35" s="26">
        <v>3446</v>
      </c>
      <c r="E35" s="26">
        <v>549</v>
      </c>
      <c r="F35" s="26">
        <v>748</v>
      </c>
      <c r="G35" s="59">
        <v>20.55</v>
      </c>
      <c r="H35" s="59">
        <v>8.2851499999999998</v>
      </c>
      <c r="I35" s="89">
        <v>5.4900000000000004E-2</v>
      </c>
    </row>
    <row r="36" spans="1:9" x14ac:dyDescent="0.2">
      <c r="A36" s="22" t="s">
        <v>955</v>
      </c>
    </row>
  </sheetData>
  <phoneticPr fontId="0" type="noConversion"/>
  <pageMargins left="0.39370078740157483" right="0.39370078740157483" top="0.59055118110236227" bottom="0.59055118110236227" header="0" footer="0"/>
  <pageSetup paperSize="9" scale="8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ignoredErrors>
    <ignoredError sqref="B4:B35" formulaRange="1"/>
  </ignoredError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9">
    <pageSetUpPr fitToPage="1"/>
  </sheetPr>
  <dimension ref="A1:F37"/>
  <sheetViews>
    <sheetView workbookViewId="0"/>
  </sheetViews>
  <sheetFormatPr baseColWidth="10" defaultColWidth="11.42578125" defaultRowHeight="12.75" x14ac:dyDescent="0.2"/>
  <cols>
    <col min="1" max="1" width="18.42578125" style="6" customWidth="1"/>
    <col min="2" max="2" width="9.7109375" style="8" bestFit="1" customWidth="1"/>
    <col min="3" max="3" width="9.42578125" style="6" customWidth="1"/>
    <col min="4" max="4" width="9.5703125" style="6" bestFit="1" customWidth="1"/>
    <col min="5" max="5" width="10.7109375" style="6" customWidth="1"/>
    <col min="6" max="6" width="11.7109375" style="6" customWidth="1"/>
    <col min="7" max="7" width="3.7109375" style="6" customWidth="1"/>
    <col min="8" max="16384" width="11.42578125" style="6"/>
  </cols>
  <sheetData>
    <row r="1" spans="1:6" ht="15.75" customHeight="1" x14ac:dyDescent="0.2">
      <c r="A1" s="7" t="s">
        <v>996</v>
      </c>
      <c r="C1" s="8"/>
    </row>
    <row r="2" spans="1:6" x14ac:dyDescent="0.2">
      <c r="C2" s="8"/>
    </row>
    <row r="3" spans="1:6" ht="25.5" x14ac:dyDescent="0.2">
      <c r="A3" s="10"/>
      <c r="B3" s="206" t="s">
        <v>937</v>
      </c>
      <c r="C3" s="42" t="s">
        <v>498</v>
      </c>
      <c r="D3" s="42" t="s">
        <v>499</v>
      </c>
      <c r="E3" s="42" t="s">
        <v>437</v>
      </c>
      <c r="F3" s="42" t="s">
        <v>497</v>
      </c>
    </row>
    <row r="4" spans="1:6" ht="15" customHeight="1" x14ac:dyDescent="0.2">
      <c r="A4" s="1" t="s">
        <v>122</v>
      </c>
      <c r="B4" s="25">
        <f>SUM(C4:F4)</f>
        <v>66818</v>
      </c>
      <c r="C4" s="25">
        <v>35893</v>
      </c>
      <c r="D4" s="25">
        <v>11579</v>
      </c>
      <c r="E4" s="25">
        <v>3812</v>
      </c>
      <c r="F4" s="25">
        <v>15534</v>
      </c>
    </row>
    <row r="5" spans="1:6" ht="15" customHeight="1" x14ac:dyDescent="0.2">
      <c r="A5" s="52" t="s">
        <v>1063</v>
      </c>
      <c r="B5" s="26" t="s">
        <v>102</v>
      </c>
      <c r="C5" s="26" t="s">
        <v>102</v>
      </c>
      <c r="D5" s="26" t="s">
        <v>102</v>
      </c>
      <c r="E5" s="26" t="s">
        <v>102</v>
      </c>
      <c r="F5" s="26" t="s">
        <v>102</v>
      </c>
    </row>
    <row r="6" spans="1:6" ht="15" customHeight="1" x14ac:dyDescent="0.2">
      <c r="A6" s="1" t="s">
        <v>40</v>
      </c>
      <c r="B6" s="25">
        <f t="shared" ref="B6:B35" si="0">SUM(C6:F6)</f>
        <v>44184</v>
      </c>
      <c r="C6" s="25">
        <v>21391</v>
      </c>
      <c r="D6" s="25">
        <v>8907</v>
      </c>
      <c r="E6" s="25">
        <v>3777</v>
      </c>
      <c r="F6" s="25">
        <v>10109</v>
      </c>
    </row>
    <row r="7" spans="1:6" ht="15" customHeight="1" x14ac:dyDescent="0.2">
      <c r="A7" s="52" t="s">
        <v>199</v>
      </c>
      <c r="B7" s="26">
        <f t="shared" si="0"/>
        <v>83491</v>
      </c>
      <c r="C7" s="26">
        <v>42694</v>
      </c>
      <c r="D7" s="26">
        <v>18567</v>
      </c>
      <c r="E7" s="26">
        <v>9867</v>
      </c>
      <c r="F7" s="26">
        <v>12363</v>
      </c>
    </row>
    <row r="8" spans="1:6" ht="15" customHeight="1" x14ac:dyDescent="0.2">
      <c r="A8" s="1" t="s">
        <v>65</v>
      </c>
      <c r="B8" s="25">
        <f t="shared" si="0"/>
        <v>39609</v>
      </c>
      <c r="C8" s="25">
        <v>19392</v>
      </c>
      <c r="D8" s="25">
        <v>12464</v>
      </c>
      <c r="E8" s="25">
        <v>1927</v>
      </c>
      <c r="F8" s="25">
        <v>5826</v>
      </c>
    </row>
    <row r="9" spans="1:6" ht="15" customHeight="1" x14ac:dyDescent="0.2">
      <c r="A9" s="52" t="s">
        <v>48</v>
      </c>
      <c r="B9" s="26">
        <f t="shared" si="0"/>
        <v>56065</v>
      </c>
      <c r="C9" s="26">
        <v>17475</v>
      </c>
      <c r="D9" s="26">
        <v>15236</v>
      </c>
      <c r="E9" s="26">
        <v>2645</v>
      </c>
      <c r="F9" s="26">
        <v>20709</v>
      </c>
    </row>
    <row r="10" spans="1:6" ht="15" customHeight="1" x14ac:dyDescent="0.2">
      <c r="A10" s="1" t="s">
        <v>136</v>
      </c>
      <c r="B10" s="25">
        <f t="shared" si="0"/>
        <v>46008</v>
      </c>
      <c r="C10" s="25">
        <v>19955</v>
      </c>
      <c r="D10" s="25">
        <v>9980</v>
      </c>
      <c r="E10" s="25">
        <v>4133</v>
      </c>
      <c r="F10" s="25">
        <v>11940</v>
      </c>
    </row>
    <row r="11" spans="1:6" ht="15" customHeight="1" x14ac:dyDescent="0.2">
      <c r="A11" s="52" t="s">
        <v>198</v>
      </c>
      <c r="B11" s="26">
        <f t="shared" si="0"/>
        <v>68089</v>
      </c>
      <c r="C11" s="26">
        <v>35308</v>
      </c>
      <c r="D11" s="26">
        <v>15618</v>
      </c>
      <c r="E11" s="26">
        <v>7085</v>
      </c>
      <c r="F11" s="26">
        <v>10078</v>
      </c>
    </row>
    <row r="12" spans="1:6" ht="15" customHeight="1" x14ac:dyDescent="0.2">
      <c r="A12" s="1" t="s">
        <v>434</v>
      </c>
      <c r="B12" s="25">
        <f t="shared" si="0"/>
        <v>25972</v>
      </c>
      <c r="C12" s="25">
        <v>12480</v>
      </c>
      <c r="D12" s="25">
        <v>3939</v>
      </c>
      <c r="E12" s="25">
        <v>2197</v>
      </c>
      <c r="F12" s="25">
        <v>7356</v>
      </c>
    </row>
    <row r="13" spans="1:6" ht="15" customHeight="1" x14ac:dyDescent="0.2">
      <c r="A13" s="52" t="s">
        <v>93</v>
      </c>
      <c r="B13" s="26">
        <f t="shared" si="0"/>
        <v>38286</v>
      </c>
      <c r="C13" s="26">
        <v>26964</v>
      </c>
      <c r="D13" s="26">
        <v>5968</v>
      </c>
      <c r="E13" s="26">
        <v>2057</v>
      </c>
      <c r="F13" s="26">
        <v>3297</v>
      </c>
    </row>
    <row r="14" spans="1:6" ht="15" customHeight="1" x14ac:dyDescent="0.2">
      <c r="A14" s="1" t="s">
        <v>45</v>
      </c>
      <c r="B14" s="25">
        <f t="shared" si="0"/>
        <v>52553</v>
      </c>
      <c r="C14" s="25">
        <v>38372</v>
      </c>
      <c r="D14" s="25">
        <v>9316</v>
      </c>
      <c r="E14" s="25">
        <v>2082</v>
      </c>
      <c r="F14" s="25">
        <v>2783</v>
      </c>
    </row>
    <row r="15" spans="1:6" ht="15" customHeight="1" x14ac:dyDescent="0.2">
      <c r="A15" s="52" t="s">
        <v>1064</v>
      </c>
      <c r="B15" s="70">
        <f t="shared" si="0"/>
        <v>48113</v>
      </c>
      <c r="C15" s="26">
        <v>36532</v>
      </c>
      <c r="D15" s="26">
        <v>4245</v>
      </c>
      <c r="E15" s="26">
        <v>3571</v>
      </c>
      <c r="F15" s="26">
        <v>3765</v>
      </c>
    </row>
    <row r="16" spans="1:6" ht="15" customHeight="1" x14ac:dyDescent="0.2">
      <c r="A16" s="1" t="s">
        <v>44</v>
      </c>
      <c r="B16" s="25">
        <f t="shared" si="0"/>
        <v>53104</v>
      </c>
      <c r="C16" s="25">
        <v>37701</v>
      </c>
      <c r="D16" s="25">
        <v>5950</v>
      </c>
      <c r="E16" s="25">
        <v>2513</v>
      </c>
      <c r="F16" s="25">
        <v>6940</v>
      </c>
    </row>
    <row r="17" spans="1:6" ht="15" customHeight="1" x14ac:dyDescent="0.2">
      <c r="A17" s="52" t="s">
        <v>182</v>
      </c>
      <c r="B17" s="70">
        <f t="shared" si="0"/>
        <v>42393</v>
      </c>
      <c r="C17" s="26">
        <v>31636</v>
      </c>
      <c r="D17" s="26">
        <v>7746</v>
      </c>
      <c r="E17" s="26">
        <v>574</v>
      </c>
      <c r="F17" s="26">
        <v>2437</v>
      </c>
    </row>
    <row r="18" spans="1:6" ht="15" customHeight="1" x14ac:dyDescent="0.2">
      <c r="A18" s="1" t="s">
        <v>237</v>
      </c>
      <c r="B18" s="25">
        <f t="shared" si="0"/>
        <v>56027</v>
      </c>
      <c r="C18" s="25">
        <v>39972</v>
      </c>
      <c r="D18" s="25">
        <v>8124</v>
      </c>
      <c r="E18" s="25">
        <v>2163</v>
      </c>
      <c r="F18" s="25">
        <v>5768</v>
      </c>
    </row>
    <row r="19" spans="1:6" ht="15" customHeight="1" x14ac:dyDescent="0.2">
      <c r="A19" s="52" t="s">
        <v>39</v>
      </c>
      <c r="B19" s="26">
        <f t="shared" si="0"/>
        <v>65680</v>
      </c>
      <c r="C19" s="26">
        <v>45059</v>
      </c>
      <c r="D19" s="26">
        <v>11271</v>
      </c>
      <c r="E19" s="26">
        <v>3186</v>
      </c>
      <c r="F19" s="26">
        <v>6164</v>
      </c>
    </row>
    <row r="20" spans="1:6" ht="15" customHeight="1" x14ac:dyDescent="0.2">
      <c r="A20" s="1" t="s">
        <v>78</v>
      </c>
      <c r="B20" s="25">
        <f t="shared" si="0"/>
        <v>48694</v>
      </c>
      <c r="C20" s="25">
        <v>24568</v>
      </c>
      <c r="D20" s="25">
        <v>7333</v>
      </c>
      <c r="E20" s="25">
        <v>4258</v>
      </c>
      <c r="F20" s="25">
        <v>12535</v>
      </c>
    </row>
    <row r="21" spans="1:6" ht="15" customHeight="1" x14ac:dyDescent="0.2">
      <c r="A21" s="52" t="s">
        <v>436</v>
      </c>
      <c r="B21" s="26">
        <f t="shared" si="0"/>
        <v>36290</v>
      </c>
      <c r="C21" s="70">
        <v>18954</v>
      </c>
      <c r="D21" s="70">
        <v>5070</v>
      </c>
      <c r="E21" s="70">
        <v>5376</v>
      </c>
      <c r="F21" s="70">
        <v>6890</v>
      </c>
    </row>
    <row r="22" spans="1:6" ht="15" customHeight="1" x14ac:dyDescent="0.2">
      <c r="A22" s="1" t="s">
        <v>64</v>
      </c>
      <c r="B22" s="25">
        <f t="shared" si="0"/>
        <v>45424</v>
      </c>
      <c r="C22" s="25">
        <v>21220</v>
      </c>
      <c r="D22" s="25">
        <v>7254</v>
      </c>
      <c r="E22" s="25">
        <v>6248</v>
      </c>
      <c r="F22" s="25">
        <v>10702</v>
      </c>
    </row>
    <row r="23" spans="1:6" ht="15" customHeight="1" x14ac:dyDescent="0.2">
      <c r="A23" s="52" t="s">
        <v>1081</v>
      </c>
      <c r="B23" s="26">
        <f t="shared" si="0"/>
        <v>757</v>
      </c>
      <c r="C23" s="26">
        <v>410</v>
      </c>
      <c r="D23" s="26">
        <v>82</v>
      </c>
      <c r="E23" s="26">
        <v>82</v>
      </c>
      <c r="F23" s="26">
        <v>183</v>
      </c>
    </row>
    <row r="24" spans="1:6" ht="15" customHeight="1" x14ac:dyDescent="0.2">
      <c r="A24" s="1" t="s">
        <v>483</v>
      </c>
      <c r="B24" s="25">
        <f t="shared" si="0"/>
        <v>35117</v>
      </c>
      <c r="C24" s="25">
        <v>14548</v>
      </c>
      <c r="D24" s="25">
        <v>11227</v>
      </c>
      <c r="E24" s="25">
        <v>3004</v>
      </c>
      <c r="F24" s="25">
        <v>6338</v>
      </c>
    </row>
    <row r="25" spans="1:6" ht="15" customHeight="1" x14ac:dyDescent="0.2">
      <c r="A25" s="52" t="s">
        <v>658</v>
      </c>
      <c r="B25" s="26">
        <f t="shared" si="0"/>
        <v>90702</v>
      </c>
      <c r="C25" s="26">
        <v>45429</v>
      </c>
      <c r="D25" s="26">
        <v>15678</v>
      </c>
      <c r="E25" s="26">
        <v>7173</v>
      </c>
      <c r="F25" s="26">
        <v>22422</v>
      </c>
    </row>
    <row r="26" spans="1:6" ht="15" customHeight="1" x14ac:dyDescent="0.2">
      <c r="A26" s="1" t="s">
        <v>42</v>
      </c>
      <c r="B26" s="25">
        <f t="shared" si="0"/>
        <v>35617</v>
      </c>
      <c r="C26" s="25">
        <v>19145</v>
      </c>
      <c r="D26" s="25">
        <v>7788</v>
      </c>
      <c r="E26" s="25">
        <v>2495</v>
      </c>
      <c r="F26" s="25">
        <v>6189</v>
      </c>
    </row>
    <row r="27" spans="1:6" ht="15" customHeight="1" x14ac:dyDescent="0.2">
      <c r="A27" s="52" t="s">
        <v>233</v>
      </c>
      <c r="B27" s="26">
        <f t="shared" si="0"/>
        <v>46334</v>
      </c>
      <c r="C27" s="26">
        <v>26949</v>
      </c>
      <c r="D27" s="26">
        <v>7993</v>
      </c>
      <c r="E27" s="26">
        <v>3711</v>
      </c>
      <c r="F27" s="26">
        <v>7681</v>
      </c>
    </row>
    <row r="28" spans="1:6" ht="15" customHeight="1" x14ac:dyDescent="0.2">
      <c r="A28" s="1" t="s">
        <v>191</v>
      </c>
      <c r="B28" s="25">
        <f t="shared" si="0"/>
        <v>54068</v>
      </c>
      <c r="C28" s="25">
        <v>32482</v>
      </c>
      <c r="D28" s="25">
        <v>13625</v>
      </c>
      <c r="E28" s="25">
        <v>2415</v>
      </c>
      <c r="F28" s="25">
        <v>5546</v>
      </c>
    </row>
    <row r="29" spans="1:6" ht="15" customHeight="1" x14ac:dyDescent="0.2">
      <c r="A29" s="52" t="s">
        <v>20</v>
      </c>
      <c r="B29" s="26">
        <f t="shared" si="0"/>
        <v>14916</v>
      </c>
      <c r="C29" s="26">
        <v>2126</v>
      </c>
      <c r="D29" s="26">
        <v>10712</v>
      </c>
      <c r="E29" s="26">
        <v>1028</v>
      </c>
      <c r="F29" s="26">
        <v>1050</v>
      </c>
    </row>
    <row r="30" spans="1:6" ht="15" customHeight="1" x14ac:dyDescent="0.2">
      <c r="A30" s="1" t="s">
        <v>691</v>
      </c>
      <c r="B30" s="25">
        <f t="shared" si="0"/>
        <v>86618</v>
      </c>
      <c r="C30" s="25">
        <v>29916</v>
      </c>
      <c r="D30" s="25">
        <v>14514</v>
      </c>
      <c r="E30" s="25">
        <v>8030</v>
      </c>
      <c r="F30" s="25">
        <v>34158</v>
      </c>
    </row>
    <row r="31" spans="1:6" ht="15" customHeight="1" x14ac:dyDescent="0.2">
      <c r="A31" s="52" t="s">
        <v>250</v>
      </c>
      <c r="B31" s="26">
        <f t="shared" si="0"/>
        <v>75063</v>
      </c>
      <c r="C31" s="26">
        <v>36245</v>
      </c>
      <c r="D31" s="26">
        <v>18083</v>
      </c>
      <c r="E31" s="26">
        <v>4579</v>
      </c>
      <c r="F31" s="26">
        <v>16156</v>
      </c>
    </row>
    <row r="32" spans="1:6" ht="15" customHeight="1" x14ac:dyDescent="0.2">
      <c r="A32" s="1" t="s">
        <v>152</v>
      </c>
      <c r="B32" s="25">
        <f t="shared" si="0"/>
        <v>78304</v>
      </c>
      <c r="C32" s="25">
        <v>40301</v>
      </c>
      <c r="D32" s="25">
        <v>12339</v>
      </c>
      <c r="E32" s="25">
        <v>6428</v>
      </c>
      <c r="F32" s="25">
        <v>19236</v>
      </c>
    </row>
    <row r="33" spans="1:6" ht="15" customHeight="1" x14ac:dyDescent="0.2">
      <c r="A33" s="52" t="s">
        <v>692</v>
      </c>
      <c r="B33" s="26">
        <f t="shared" si="0"/>
        <v>81655</v>
      </c>
      <c r="C33" s="26">
        <v>33798</v>
      </c>
      <c r="D33" s="26">
        <v>14361</v>
      </c>
      <c r="E33" s="26">
        <v>14407</v>
      </c>
      <c r="F33" s="26">
        <v>19089</v>
      </c>
    </row>
    <row r="34" spans="1:6" ht="15" customHeight="1" x14ac:dyDescent="0.2">
      <c r="A34" s="1" t="s">
        <v>222</v>
      </c>
      <c r="B34" s="25">
        <f t="shared" si="0"/>
        <v>36267</v>
      </c>
      <c r="C34" s="25">
        <v>22436</v>
      </c>
      <c r="D34" s="25">
        <v>5312</v>
      </c>
      <c r="E34" s="25">
        <v>2609</v>
      </c>
      <c r="F34" s="25">
        <v>5910</v>
      </c>
    </row>
    <row r="35" spans="1:6" ht="15" customHeight="1" x14ac:dyDescent="0.2">
      <c r="A35" s="52" t="s">
        <v>576</v>
      </c>
      <c r="B35" s="26">
        <f t="shared" si="0"/>
        <v>23968</v>
      </c>
      <c r="C35" s="26">
        <v>13169</v>
      </c>
      <c r="D35" s="26">
        <v>3983</v>
      </c>
      <c r="E35" s="26">
        <v>1353</v>
      </c>
      <c r="F35" s="26">
        <v>5463</v>
      </c>
    </row>
    <row r="36" spans="1:6" x14ac:dyDescent="0.2">
      <c r="A36" s="22" t="s">
        <v>496</v>
      </c>
    </row>
    <row r="37" spans="1:6" x14ac:dyDescent="0.2">
      <c r="A37" s="22" t="s">
        <v>955</v>
      </c>
    </row>
  </sheetData>
  <phoneticPr fontId="0" type="noConversion"/>
  <pageMargins left="0.39370078740157483" right="0.39370078740157483" top="0.59055118110236227" bottom="0.59055118110236227" header="0" footer="0"/>
  <pageSetup paperSize="9" scale="72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pageSetUpPr fitToPage="1"/>
  </sheetPr>
  <dimension ref="A1:I36"/>
  <sheetViews>
    <sheetView workbookViewId="0"/>
  </sheetViews>
  <sheetFormatPr baseColWidth="10" defaultColWidth="11.42578125" defaultRowHeight="12.75" x14ac:dyDescent="0.2"/>
  <cols>
    <col min="1" max="1" width="18.42578125" style="6" customWidth="1"/>
    <col min="2" max="2" width="8.7109375" style="8" customWidth="1"/>
    <col min="3" max="4" width="9.85546875" style="6" customWidth="1"/>
    <col min="5" max="5" width="10.42578125" style="6" bestFit="1" customWidth="1"/>
    <col min="6" max="6" width="10.5703125" style="6" bestFit="1" customWidth="1"/>
    <col min="7" max="7" width="11.140625" style="6" customWidth="1"/>
    <col min="8" max="8" width="11.42578125" style="6" customWidth="1"/>
    <col min="9" max="9" width="12.140625" style="6" customWidth="1"/>
    <col min="10" max="16384" width="11.42578125" style="6"/>
  </cols>
  <sheetData>
    <row r="1" spans="1:9" ht="15.75" customHeight="1" x14ac:dyDescent="0.2">
      <c r="A1" s="7" t="s">
        <v>997</v>
      </c>
      <c r="C1" s="8"/>
    </row>
    <row r="2" spans="1:9" x14ac:dyDescent="0.2">
      <c r="C2" s="8"/>
    </row>
    <row r="3" spans="1:9" ht="38.25" x14ac:dyDescent="0.2">
      <c r="A3" s="10"/>
      <c r="B3" s="206" t="s">
        <v>937</v>
      </c>
      <c r="C3" s="42" t="s">
        <v>498</v>
      </c>
      <c r="D3" s="42" t="s">
        <v>499</v>
      </c>
      <c r="E3" s="42" t="s">
        <v>437</v>
      </c>
      <c r="F3" s="42" t="s">
        <v>497</v>
      </c>
      <c r="G3" s="242" t="s">
        <v>756</v>
      </c>
      <c r="H3" s="206" t="s">
        <v>938</v>
      </c>
      <c r="I3" s="12" t="s">
        <v>492</v>
      </c>
    </row>
    <row r="4" spans="1:9" ht="15" customHeight="1" x14ac:dyDescent="0.2">
      <c r="A4" s="1" t="s">
        <v>122</v>
      </c>
      <c r="B4" s="25">
        <f>SUM(C4:F4)</f>
        <v>3283</v>
      </c>
      <c r="C4" s="25">
        <v>422</v>
      </c>
      <c r="D4" s="25">
        <v>2693</v>
      </c>
      <c r="E4" s="25">
        <v>40</v>
      </c>
      <c r="F4" s="25">
        <v>128</v>
      </c>
      <c r="G4" s="56">
        <v>12.45</v>
      </c>
      <c r="H4" s="56">
        <v>14.48682</v>
      </c>
      <c r="I4" s="90">
        <v>4.2900000000000001E-2</v>
      </c>
    </row>
    <row r="5" spans="1:9" ht="15" customHeight="1" x14ac:dyDescent="0.2">
      <c r="A5" s="52" t="s">
        <v>1063</v>
      </c>
      <c r="B5" s="26" t="s">
        <v>102</v>
      </c>
      <c r="C5" s="26" t="s">
        <v>102</v>
      </c>
      <c r="D5" s="26" t="s">
        <v>102</v>
      </c>
      <c r="E5" s="26" t="s">
        <v>102</v>
      </c>
      <c r="F5" s="26" t="s">
        <v>102</v>
      </c>
      <c r="G5" s="59">
        <v>9.85</v>
      </c>
      <c r="H5" s="59">
        <v>19.623149999999999</v>
      </c>
      <c r="I5" s="89">
        <v>6.0000000000000001E-3</v>
      </c>
    </row>
    <row r="6" spans="1:9" ht="15" customHeight="1" x14ac:dyDescent="0.2">
      <c r="A6" s="1" t="s">
        <v>40</v>
      </c>
      <c r="B6" s="25">
        <f t="shared" ref="B6:B35" si="0">SUM(C6:F6)</f>
        <v>3921</v>
      </c>
      <c r="C6" s="25">
        <v>1765</v>
      </c>
      <c r="D6" s="25">
        <v>914</v>
      </c>
      <c r="E6" s="25">
        <v>72</v>
      </c>
      <c r="F6" s="25">
        <v>1170</v>
      </c>
      <c r="G6" s="56">
        <v>21.38</v>
      </c>
      <c r="H6" s="56">
        <v>9.2541399999999996</v>
      </c>
      <c r="I6" s="90">
        <v>4.2300000000000004E-2</v>
      </c>
    </row>
    <row r="7" spans="1:9" ht="15" customHeight="1" x14ac:dyDescent="0.2">
      <c r="A7" s="52" t="s">
        <v>199</v>
      </c>
      <c r="B7" s="26">
        <f t="shared" si="0"/>
        <v>3275</v>
      </c>
      <c r="C7" s="26">
        <v>1226</v>
      </c>
      <c r="D7" s="26">
        <v>139</v>
      </c>
      <c r="E7" s="26">
        <v>444</v>
      </c>
      <c r="F7" s="26">
        <v>1466</v>
      </c>
      <c r="G7" s="59">
        <v>15.02</v>
      </c>
      <c r="H7" s="59">
        <v>11.482139999999999</v>
      </c>
      <c r="I7" s="89">
        <v>9.0399999999999994E-2</v>
      </c>
    </row>
    <row r="8" spans="1:9" ht="15" customHeight="1" x14ac:dyDescent="0.2">
      <c r="A8" s="1" t="s">
        <v>65</v>
      </c>
      <c r="B8" s="25">
        <f t="shared" si="0"/>
        <v>3660</v>
      </c>
      <c r="C8" s="25">
        <v>1877</v>
      </c>
      <c r="D8" s="25">
        <v>530</v>
      </c>
      <c r="E8" s="25">
        <v>416</v>
      </c>
      <c r="F8" s="25">
        <v>837</v>
      </c>
      <c r="G8" s="133">
        <v>16.440000000000001</v>
      </c>
      <c r="H8" s="133">
        <v>9.1817799999999998</v>
      </c>
      <c r="I8" s="156">
        <v>6.6100000000000006E-2</v>
      </c>
    </row>
    <row r="9" spans="1:9" ht="15" customHeight="1" x14ac:dyDescent="0.2">
      <c r="A9" s="52" t="s">
        <v>48</v>
      </c>
      <c r="B9" s="26">
        <f t="shared" si="0"/>
        <v>3472</v>
      </c>
      <c r="C9" s="26">
        <v>1533</v>
      </c>
      <c r="D9" s="26">
        <v>1712</v>
      </c>
      <c r="E9" s="26">
        <v>78</v>
      </c>
      <c r="F9" s="26">
        <v>149</v>
      </c>
      <c r="G9" s="59">
        <v>16.559999999999999</v>
      </c>
      <c r="H9" s="59">
        <v>7.9550700000000001</v>
      </c>
      <c r="I9" s="89">
        <v>5.0999999999999997E-2</v>
      </c>
    </row>
    <row r="10" spans="1:9" ht="15" customHeight="1" x14ac:dyDescent="0.2">
      <c r="A10" s="1" t="s">
        <v>136</v>
      </c>
      <c r="B10" s="25">
        <f t="shared" si="0"/>
        <v>2443</v>
      </c>
      <c r="C10" s="25">
        <v>1071</v>
      </c>
      <c r="D10" s="25">
        <v>1118</v>
      </c>
      <c r="E10" s="25">
        <v>177</v>
      </c>
      <c r="F10" s="25">
        <v>77</v>
      </c>
      <c r="G10" s="133">
        <v>12.5</v>
      </c>
      <c r="H10" s="133">
        <v>9.7819000000000003</v>
      </c>
      <c r="I10" s="156">
        <v>6.3600000000000004E-2</v>
      </c>
    </row>
    <row r="11" spans="1:9" ht="15" customHeight="1" x14ac:dyDescent="0.2">
      <c r="A11" s="52" t="s">
        <v>198</v>
      </c>
      <c r="B11" s="26">
        <f t="shared" si="0"/>
        <v>3412</v>
      </c>
      <c r="C11" s="26">
        <v>1652</v>
      </c>
      <c r="D11" s="26">
        <v>251</v>
      </c>
      <c r="E11" s="26">
        <v>689</v>
      </c>
      <c r="F11" s="26">
        <v>820</v>
      </c>
      <c r="G11" s="132">
        <v>16.2</v>
      </c>
      <c r="H11" s="132">
        <v>8.3203399999999998</v>
      </c>
      <c r="I11" s="139">
        <v>6.6799999999999998E-2</v>
      </c>
    </row>
    <row r="12" spans="1:9" ht="15" customHeight="1" x14ac:dyDescent="0.2">
      <c r="A12" s="1" t="s">
        <v>434</v>
      </c>
      <c r="B12" s="25">
        <f t="shared" si="0"/>
        <v>1816</v>
      </c>
      <c r="C12" s="25">
        <v>487</v>
      </c>
      <c r="D12" s="25">
        <v>1120</v>
      </c>
      <c r="E12" s="25">
        <v>9</v>
      </c>
      <c r="F12" s="25">
        <v>200</v>
      </c>
      <c r="G12" s="133">
        <v>8.75</v>
      </c>
      <c r="H12" s="133">
        <v>16.254539999999999</v>
      </c>
      <c r="I12" s="156">
        <v>5.0799999999999998E-2</v>
      </c>
    </row>
    <row r="13" spans="1:9" ht="15" customHeight="1" x14ac:dyDescent="0.2">
      <c r="A13" s="52" t="s">
        <v>93</v>
      </c>
      <c r="B13" s="26">
        <f t="shared" si="0"/>
        <v>2387</v>
      </c>
      <c r="C13" s="26">
        <v>2019</v>
      </c>
      <c r="D13" s="26">
        <v>90</v>
      </c>
      <c r="E13" s="26">
        <v>145</v>
      </c>
      <c r="F13" s="26">
        <v>133</v>
      </c>
      <c r="G13" s="26">
        <v>10.8</v>
      </c>
      <c r="H13" s="26">
        <v>9.1851699999999994</v>
      </c>
      <c r="I13" s="89">
        <v>1.6299999999999999E-2</v>
      </c>
    </row>
    <row r="14" spans="1:9" ht="15" customHeight="1" x14ac:dyDescent="0.2">
      <c r="A14" s="1" t="s">
        <v>45</v>
      </c>
      <c r="B14" s="25">
        <f t="shared" si="0"/>
        <v>6623</v>
      </c>
      <c r="C14" s="25">
        <v>3394</v>
      </c>
      <c r="D14" s="25">
        <v>2281</v>
      </c>
      <c r="E14" s="25">
        <v>629</v>
      </c>
      <c r="F14" s="25">
        <v>319</v>
      </c>
      <c r="G14" s="133">
        <v>17.23</v>
      </c>
      <c r="H14" s="133">
        <v>11.968489999999999</v>
      </c>
      <c r="I14" s="156">
        <v>4.1799999999999997E-2</v>
      </c>
    </row>
    <row r="15" spans="1:9" ht="15" customHeight="1" x14ac:dyDescent="0.2">
      <c r="A15" s="52" t="s">
        <v>1064</v>
      </c>
      <c r="B15" s="70" t="s">
        <v>102</v>
      </c>
      <c r="C15" s="70" t="s">
        <v>102</v>
      </c>
      <c r="D15" s="70" t="s">
        <v>102</v>
      </c>
      <c r="E15" s="70" t="s">
        <v>102</v>
      </c>
      <c r="F15" s="70" t="s">
        <v>102</v>
      </c>
      <c r="G15" s="132" t="s">
        <v>102</v>
      </c>
      <c r="H15" s="132" t="s">
        <v>102</v>
      </c>
      <c r="I15" s="139" t="s">
        <v>102</v>
      </c>
    </row>
    <row r="16" spans="1:9" ht="15" customHeight="1" x14ac:dyDescent="0.2">
      <c r="A16" s="1" t="s">
        <v>44</v>
      </c>
      <c r="B16" s="25">
        <f t="shared" si="0"/>
        <v>5827</v>
      </c>
      <c r="C16" s="25">
        <v>954</v>
      </c>
      <c r="D16" s="25">
        <v>2595</v>
      </c>
      <c r="E16" s="25">
        <v>74</v>
      </c>
      <c r="F16" s="25">
        <v>2204</v>
      </c>
      <c r="G16" s="25">
        <v>14.2</v>
      </c>
      <c r="H16" s="25">
        <v>9.9829000000000008</v>
      </c>
      <c r="I16" s="90">
        <v>5.0099999999999999E-2</v>
      </c>
    </row>
    <row r="17" spans="1:9" ht="15" customHeight="1" x14ac:dyDescent="0.2">
      <c r="A17" s="52" t="s">
        <v>182</v>
      </c>
      <c r="B17" s="70" t="s">
        <v>102</v>
      </c>
      <c r="C17" s="70" t="s">
        <v>102</v>
      </c>
      <c r="D17" s="70" t="s">
        <v>102</v>
      </c>
      <c r="E17" s="70" t="s">
        <v>102</v>
      </c>
      <c r="F17" s="70" t="s">
        <v>102</v>
      </c>
      <c r="G17" s="59" t="s">
        <v>102</v>
      </c>
      <c r="H17" s="59" t="s">
        <v>102</v>
      </c>
      <c r="I17" s="89" t="s">
        <v>102</v>
      </c>
    </row>
    <row r="18" spans="1:9" ht="15" customHeight="1" x14ac:dyDescent="0.2">
      <c r="A18" s="1" t="s">
        <v>237</v>
      </c>
      <c r="B18" s="25">
        <f t="shared" si="0"/>
        <v>7482</v>
      </c>
      <c r="C18" s="25">
        <v>1951</v>
      </c>
      <c r="D18" s="25">
        <v>3650</v>
      </c>
      <c r="E18" s="25">
        <v>279</v>
      </c>
      <c r="F18" s="25">
        <v>1602</v>
      </c>
      <c r="G18" s="133">
        <v>12.72</v>
      </c>
      <c r="H18" s="133">
        <v>9.0325900000000008</v>
      </c>
      <c r="I18" s="156">
        <v>6.4100000000000004E-2</v>
      </c>
    </row>
    <row r="19" spans="1:9" ht="15" customHeight="1" x14ac:dyDescent="0.2">
      <c r="A19" s="52" t="s">
        <v>39</v>
      </c>
      <c r="B19" s="26">
        <f t="shared" si="0"/>
        <v>4228</v>
      </c>
      <c r="C19" s="26">
        <v>1941</v>
      </c>
      <c r="D19" s="26">
        <v>1485</v>
      </c>
      <c r="E19" s="26">
        <v>262</v>
      </c>
      <c r="F19" s="26">
        <v>540</v>
      </c>
      <c r="G19" s="132">
        <v>15.71</v>
      </c>
      <c r="H19" s="132">
        <v>8.0160800000000005</v>
      </c>
      <c r="I19" s="139">
        <v>9.0800000000000006E-2</v>
      </c>
    </row>
    <row r="20" spans="1:9" ht="15" customHeight="1" x14ac:dyDescent="0.2">
      <c r="A20" s="1" t="s">
        <v>78</v>
      </c>
      <c r="B20" s="25">
        <f t="shared" si="0"/>
        <v>4928</v>
      </c>
      <c r="C20" s="25">
        <v>570</v>
      </c>
      <c r="D20" s="25">
        <v>1030</v>
      </c>
      <c r="E20" s="25">
        <v>911</v>
      </c>
      <c r="F20" s="25">
        <v>2417</v>
      </c>
      <c r="G20" s="25">
        <v>10.99</v>
      </c>
      <c r="H20" s="25">
        <v>13.215299999999999</v>
      </c>
      <c r="I20" s="90">
        <v>6.6400000000000001E-2</v>
      </c>
    </row>
    <row r="21" spans="1:9" ht="15" customHeight="1" x14ac:dyDescent="0.2">
      <c r="A21" s="52" t="s">
        <v>436</v>
      </c>
      <c r="B21" s="26" t="s">
        <v>102</v>
      </c>
      <c r="C21" s="26" t="s">
        <v>102</v>
      </c>
      <c r="D21" s="26" t="s">
        <v>102</v>
      </c>
      <c r="E21" s="26" t="s">
        <v>102</v>
      </c>
      <c r="F21" s="26" t="s">
        <v>102</v>
      </c>
      <c r="G21" s="132" t="s">
        <v>102</v>
      </c>
      <c r="H21" s="132" t="s">
        <v>102</v>
      </c>
      <c r="I21" s="139" t="s">
        <v>102</v>
      </c>
    </row>
    <row r="22" spans="1:9" ht="15" customHeight="1" x14ac:dyDescent="0.2">
      <c r="A22" s="1" t="s">
        <v>64</v>
      </c>
      <c r="B22" s="25">
        <f t="shared" si="0"/>
        <v>6527</v>
      </c>
      <c r="C22" s="25">
        <v>3540</v>
      </c>
      <c r="D22" s="25">
        <v>974</v>
      </c>
      <c r="E22" s="25">
        <v>1294</v>
      </c>
      <c r="F22" s="25">
        <v>719</v>
      </c>
      <c r="G22" s="25">
        <v>17.13</v>
      </c>
      <c r="H22" s="25">
        <v>8.3097899999999996</v>
      </c>
      <c r="I22" s="90">
        <v>5.8799999999999998E-2</v>
      </c>
    </row>
    <row r="23" spans="1:9" ht="15" customHeight="1" x14ac:dyDescent="0.2">
      <c r="A23" s="52" t="s">
        <v>1081</v>
      </c>
      <c r="B23" s="26" t="s">
        <v>102</v>
      </c>
      <c r="C23" s="26" t="s">
        <v>102</v>
      </c>
      <c r="D23" s="26" t="s">
        <v>102</v>
      </c>
      <c r="E23" s="26" t="s">
        <v>102</v>
      </c>
      <c r="F23" s="26" t="s">
        <v>102</v>
      </c>
      <c r="G23" s="132" t="s">
        <v>102</v>
      </c>
      <c r="H23" s="132" t="s">
        <v>102</v>
      </c>
      <c r="I23" s="139" t="s">
        <v>102</v>
      </c>
    </row>
    <row r="24" spans="1:9" ht="15" customHeight="1" x14ac:dyDescent="0.2">
      <c r="A24" s="1" t="s">
        <v>483</v>
      </c>
      <c r="B24" s="25" t="s">
        <v>102</v>
      </c>
      <c r="C24" s="25" t="s">
        <v>102</v>
      </c>
      <c r="D24" s="25" t="s">
        <v>102</v>
      </c>
      <c r="E24" s="25" t="s">
        <v>102</v>
      </c>
      <c r="F24" s="25" t="s">
        <v>102</v>
      </c>
      <c r="G24" s="56" t="s">
        <v>102</v>
      </c>
      <c r="H24" s="56" t="s">
        <v>102</v>
      </c>
      <c r="I24" s="90" t="s">
        <v>102</v>
      </c>
    </row>
    <row r="25" spans="1:9" ht="15" customHeight="1" x14ac:dyDescent="0.2">
      <c r="A25" s="52" t="s">
        <v>658</v>
      </c>
      <c r="B25" s="26">
        <f t="shared" si="0"/>
        <v>6035</v>
      </c>
      <c r="C25" s="26">
        <v>242</v>
      </c>
      <c r="D25" s="26">
        <v>169</v>
      </c>
      <c r="E25" s="26">
        <v>5448</v>
      </c>
      <c r="F25" s="26">
        <v>176</v>
      </c>
      <c r="G25" s="132">
        <v>15</v>
      </c>
      <c r="H25" s="132">
        <v>9.8411899999999992</v>
      </c>
      <c r="I25" s="139">
        <v>6.4500000000000002E-2</v>
      </c>
    </row>
    <row r="26" spans="1:9" ht="15" customHeight="1" x14ac:dyDescent="0.2">
      <c r="A26" s="1" t="s">
        <v>42</v>
      </c>
      <c r="B26" s="25">
        <f t="shared" si="0"/>
        <v>2036</v>
      </c>
      <c r="C26" s="25">
        <v>751</v>
      </c>
      <c r="D26" s="25">
        <v>788</v>
      </c>
      <c r="E26" s="25">
        <v>65</v>
      </c>
      <c r="F26" s="25">
        <v>432</v>
      </c>
      <c r="G26" s="133">
        <v>11.19</v>
      </c>
      <c r="H26" s="133">
        <v>15.00393</v>
      </c>
      <c r="I26" s="156">
        <v>7.8100000000000003E-2</v>
      </c>
    </row>
    <row r="27" spans="1:9" ht="15" customHeight="1" x14ac:dyDescent="0.2">
      <c r="A27" s="52" t="s">
        <v>233</v>
      </c>
      <c r="B27" s="26">
        <f t="shared" si="0"/>
        <v>2957</v>
      </c>
      <c r="C27" s="26">
        <v>902</v>
      </c>
      <c r="D27" s="26">
        <v>786</v>
      </c>
      <c r="E27" s="26">
        <v>574</v>
      </c>
      <c r="F27" s="26">
        <v>695</v>
      </c>
      <c r="G27" s="59">
        <v>14.16</v>
      </c>
      <c r="H27" s="59">
        <v>11.562709999999999</v>
      </c>
      <c r="I27" s="89">
        <v>7.0300000000000001E-2</v>
      </c>
    </row>
    <row r="28" spans="1:9" ht="15" customHeight="1" x14ac:dyDescent="0.2">
      <c r="A28" s="1" t="s">
        <v>191</v>
      </c>
      <c r="B28" s="25">
        <f t="shared" si="0"/>
        <v>2691</v>
      </c>
      <c r="C28" s="25">
        <v>548</v>
      </c>
      <c r="D28" s="25">
        <v>463</v>
      </c>
      <c r="E28" s="25">
        <v>31</v>
      </c>
      <c r="F28" s="25">
        <v>1649</v>
      </c>
      <c r="G28" s="25">
        <v>14.87</v>
      </c>
      <c r="H28" s="25">
        <v>8.9624000000000006</v>
      </c>
      <c r="I28" s="90">
        <v>4.4600000000000001E-2</v>
      </c>
    </row>
    <row r="29" spans="1:9" ht="15" customHeight="1" x14ac:dyDescent="0.2">
      <c r="A29" s="52" t="s">
        <v>20</v>
      </c>
      <c r="B29" s="26" t="s">
        <v>102</v>
      </c>
      <c r="C29" s="26" t="s">
        <v>102</v>
      </c>
      <c r="D29" s="26" t="s">
        <v>102</v>
      </c>
      <c r="E29" s="26" t="s">
        <v>102</v>
      </c>
      <c r="F29" s="26" t="s">
        <v>102</v>
      </c>
      <c r="G29" s="26" t="s">
        <v>102</v>
      </c>
      <c r="H29" s="26" t="s">
        <v>102</v>
      </c>
      <c r="I29" s="89" t="s">
        <v>102</v>
      </c>
    </row>
    <row r="30" spans="1:9" ht="15" customHeight="1" x14ac:dyDescent="0.2">
      <c r="A30" s="1" t="s">
        <v>691</v>
      </c>
      <c r="B30" s="25">
        <f t="shared" si="0"/>
        <v>4902</v>
      </c>
      <c r="C30" s="72">
        <v>2796</v>
      </c>
      <c r="D30" s="72">
        <v>719</v>
      </c>
      <c r="E30" s="72">
        <v>331</v>
      </c>
      <c r="F30" s="72">
        <v>1056</v>
      </c>
      <c r="G30" s="133">
        <v>13.03</v>
      </c>
      <c r="H30" s="133">
        <v>7.3257599999999998</v>
      </c>
      <c r="I30" s="156">
        <v>0.125</v>
      </c>
    </row>
    <row r="31" spans="1:9" ht="15" customHeight="1" x14ac:dyDescent="0.2">
      <c r="A31" s="52" t="s">
        <v>250</v>
      </c>
      <c r="B31" s="26">
        <f t="shared" si="0"/>
        <v>5991</v>
      </c>
      <c r="C31" s="26">
        <v>2540</v>
      </c>
      <c r="D31" s="26">
        <v>1989</v>
      </c>
      <c r="E31" s="26">
        <v>63</v>
      </c>
      <c r="F31" s="26">
        <v>1399</v>
      </c>
      <c r="G31" s="59">
        <v>16.73</v>
      </c>
      <c r="H31" s="59">
        <v>10.790089999999999</v>
      </c>
      <c r="I31" s="89">
        <v>4.6600000000000003E-2</v>
      </c>
    </row>
    <row r="32" spans="1:9" ht="15" customHeight="1" x14ac:dyDescent="0.2">
      <c r="A32" s="1" t="s">
        <v>152</v>
      </c>
      <c r="B32" s="25" t="s">
        <v>102</v>
      </c>
      <c r="C32" s="25" t="s">
        <v>102</v>
      </c>
      <c r="D32" s="25" t="s">
        <v>102</v>
      </c>
      <c r="E32" s="25" t="s">
        <v>102</v>
      </c>
      <c r="F32" s="25" t="s">
        <v>102</v>
      </c>
      <c r="G32" s="56" t="s">
        <v>102</v>
      </c>
      <c r="H32" s="56" t="s">
        <v>102</v>
      </c>
      <c r="I32" s="90" t="s">
        <v>102</v>
      </c>
    </row>
    <row r="33" spans="1:9" ht="15" customHeight="1" x14ac:dyDescent="0.2">
      <c r="A33" s="52" t="s">
        <v>692</v>
      </c>
      <c r="B33" s="26">
        <f t="shared" si="0"/>
        <v>11249</v>
      </c>
      <c r="C33" s="26">
        <v>3458</v>
      </c>
      <c r="D33" s="26">
        <v>4654</v>
      </c>
      <c r="E33" s="26">
        <v>257</v>
      </c>
      <c r="F33" s="26">
        <v>2880</v>
      </c>
      <c r="G33" s="59">
        <v>12.85</v>
      </c>
      <c r="H33" s="59">
        <v>10.566689999999999</v>
      </c>
      <c r="I33" s="89">
        <v>4.3700000000000003E-2</v>
      </c>
    </row>
    <row r="34" spans="1:9" ht="15" customHeight="1" x14ac:dyDescent="0.2">
      <c r="A34" s="1" t="s">
        <v>222</v>
      </c>
      <c r="B34" s="25">
        <f t="shared" si="0"/>
        <v>3980</v>
      </c>
      <c r="C34" s="25">
        <v>712</v>
      </c>
      <c r="D34" s="25">
        <v>1909</v>
      </c>
      <c r="E34" s="25">
        <v>164</v>
      </c>
      <c r="F34" s="25">
        <v>1195</v>
      </c>
      <c r="G34" s="56">
        <v>12.57</v>
      </c>
      <c r="H34" s="56">
        <v>12.240819999999999</v>
      </c>
      <c r="I34" s="90">
        <v>5.5300000000000002E-2</v>
      </c>
    </row>
    <row r="35" spans="1:9" ht="15" customHeight="1" x14ac:dyDescent="0.2">
      <c r="A35" s="52" t="s">
        <v>576</v>
      </c>
      <c r="B35" s="26">
        <f t="shared" si="0"/>
        <v>1792</v>
      </c>
      <c r="C35" s="26">
        <v>522</v>
      </c>
      <c r="D35" s="26">
        <v>220</v>
      </c>
      <c r="E35" s="26">
        <v>514</v>
      </c>
      <c r="F35" s="26">
        <v>536</v>
      </c>
      <c r="G35" s="59">
        <v>9.24</v>
      </c>
      <c r="H35" s="59">
        <v>17.40953</v>
      </c>
      <c r="I35" s="89">
        <v>4.5100000000000001E-2</v>
      </c>
    </row>
    <row r="36" spans="1:9" x14ac:dyDescent="0.2">
      <c r="A36" s="22" t="s">
        <v>955</v>
      </c>
    </row>
  </sheetData>
  <pageMargins left="0.39370078740157483" right="0.39370078740157483" top="0.59055118110236227" bottom="0.59055118110236227" header="0" footer="0"/>
  <pageSetup paperSize="9" scale="5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ignoredErrors>
    <ignoredError sqref="B4 B16 B25:B28 B22 B33:B35 B30:B31 B18:B20 B6:B14" formulaRange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0">
    <pageSetUpPr fitToPage="1"/>
  </sheetPr>
  <dimension ref="A1:M38"/>
  <sheetViews>
    <sheetView topLeftCell="A10" zoomScaleNormal="100" workbookViewId="0"/>
  </sheetViews>
  <sheetFormatPr baseColWidth="10" defaultColWidth="11.42578125" defaultRowHeight="12.75" x14ac:dyDescent="0.2"/>
  <cols>
    <col min="1" max="1" width="24.85546875" style="29" customWidth="1"/>
    <col min="2" max="5" width="11" style="29" customWidth="1"/>
    <col min="6" max="12" width="11" style="38" customWidth="1"/>
    <col min="13" max="13" width="11" style="29" customWidth="1"/>
    <col min="14" max="14" width="3.140625" style="29" customWidth="1"/>
    <col min="15" max="16384" width="11.42578125" style="29"/>
  </cols>
  <sheetData>
    <row r="1" spans="1:13" ht="15.75" customHeight="1" x14ac:dyDescent="0.2">
      <c r="A1" s="30" t="s">
        <v>998</v>
      </c>
    </row>
    <row r="3" spans="1:13" s="128" customFormat="1" x14ac:dyDescent="0.2">
      <c r="A3" s="32"/>
      <c r="B3" s="121"/>
      <c r="C3" s="263" t="s">
        <v>926</v>
      </c>
      <c r="D3" s="259"/>
      <c r="E3" s="259"/>
      <c r="F3" s="259" t="s">
        <v>927</v>
      </c>
      <c r="G3" s="259"/>
      <c r="H3" s="264" t="s">
        <v>177</v>
      </c>
      <c r="I3" s="264" t="s">
        <v>1066</v>
      </c>
      <c r="J3" s="265" t="s">
        <v>928</v>
      </c>
      <c r="K3" s="262" t="s">
        <v>279</v>
      </c>
      <c r="L3" s="256"/>
      <c r="M3" s="256"/>
    </row>
    <row r="4" spans="1:13" s="128" customFormat="1" ht="25.5" x14ac:dyDescent="0.2">
      <c r="A4" s="74"/>
      <c r="B4" s="119" t="s">
        <v>178</v>
      </c>
      <c r="C4" s="179" t="s">
        <v>925</v>
      </c>
      <c r="D4" s="42" t="s">
        <v>467</v>
      </c>
      <c r="E4" s="42" t="s">
        <v>274</v>
      </c>
      <c r="F4" s="42" t="s">
        <v>919</v>
      </c>
      <c r="G4" s="42" t="s">
        <v>274</v>
      </c>
      <c r="H4" s="264"/>
      <c r="I4" s="264"/>
      <c r="J4" s="265"/>
      <c r="K4" s="42" t="s">
        <v>929</v>
      </c>
      <c r="L4" s="42" t="s">
        <v>628</v>
      </c>
      <c r="M4" s="42" t="s">
        <v>930</v>
      </c>
    </row>
    <row r="5" spans="1:13" ht="15" customHeight="1" x14ac:dyDescent="0.2">
      <c r="A5" s="98" t="s">
        <v>582</v>
      </c>
      <c r="B5" s="247">
        <f t="shared" ref="B5:M5" si="0">SUM(B6:B36)</f>
        <v>1619</v>
      </c>
      <c r="C5" s="247">
        <f t="shared" si="0"/>
        <v>454</v>
      </c>
      <c r="D5" s="247">
        <f t="shared" si="0"/>
        <v>107</v>
      </c>
      <c r="E5" s="247">
        <f t="shared" si="0"/>
        <v>7</v>
      </c>
      <c r="F5" s="247">
        <f t="shared" si="0"/>
        <v>486</v>
      </c>
      <c r="G5" s="247">
        <f t="shared" si="0"/>
        <v>31</v>
      </c>
      <c r="H5" s="247">
        <f t="shared" si="0"/>
        <v>5</v>
      </c>
      <c r="I5" s="247">
        <f t="shared" si="0"/>
        <v>114</v>
      </c>
      <c r="J5" s="247">
        <f t="shared" si="0"/>
        <v>82</v>
      </c>
      <c r="K5" s="247">
        <f t="shared" si="0"/>
        <v>28</v>
      </c>
      <c r="L5" s="247">
        <f t="shared" si="0"/>
        <v>213</v>
      </c>
      <c r="M5" s="247">
        <f t="shared" si="0"/>
        <v>92</v>
      </c>
    </row>
    <row r="6" spans="1:13" ht="15" customHeight="1" x14ac:dyDescent="0.2">
      <c r="A6" s="15" t="s">
        <v>122</v>
      </c>
      <c r="B6" s="75">
        <f>SUM(C6:M6)</f>
        <v>44</v>
      </c>
      <c r="C6" s="33">
        <v>13</v>
      </c>
      <c r="D6" s="33">
        <v>4</v>
      </c>
      <c r="E6" s="33">
        <v>0</v>
      </c>
      <c r="F6" s="33">
        <v>15</v>
      </c>
      <c r="G6" s="33">
        <v>0</v>
      </c>
      <c r="H6" s="33">
        <v>0</v>
      </c>
      <c r="I6" s="33">
        <v>3</v>
      </c>
      <c r="J6" s="33">
        <v>0</v>
      </c>
      <c r="K6" s="33">
        <v>1</v>
      </c>
      <c r="L6" s="33">
        <v>6</v>
      </c>
      <c r="M6" s="33">
        <v>2</v>
      </c>
    </row>
    <row r="7" spans="1:13" ht="15" customHeight="1" x14ac:dyDescent="0.2">
      <c r="A7" s="9" t="s">
        <v>1063</v>
      </c>
      <c r="B7" s="73">
        <f t="shared" ref="B7:B34" si="1">SUM(C7:M7)</f>
        <v>30</v>
      </c>
      <c r="C7" s="29">
        <v>8</v>
      </c>
      <c r="D7" s="29">
        <v>2</v>
      </c>
      <c r="E7" s="29">
        <v>0</v>
      </c>
      <c r="F7" s="29">
        <v>9</v>
      </c>
      <c r="G7" s="29">
        <v>1</v>
      </c>
      <c r="H7" s="29">
        <v>0</v>
      </c>
      <c r="I7" s="29">
        <v>3</v>
      </c>
      <c r="J7" s="29">
        <v>0</v>
      </c>
      <c r="K7" s="29">
        <v>0</v>
      </c>
      <c r="L7" s="29">
        <v>5</v>
      </c>
      <c r="M7" s="29">
        <v>2</v>
      </c>
    </row>
    <row r="8" spans="1:13" ht="15" customHeight="1" x14ac:dyDescent="0.2">
      <c r="A8" s="15" t="s">
        <v>40</v>
      </c>
      <c r="B8" s="75">
        <f t="shared" si="1"/>
        <v>54</v>
      </c>
      <c r="C8" s="33">
        <v>13</v>
      </c>
      <c r="D8" s="33">
        <v>3</v>
      </c>
      <c r="E8" s="33">
        <v>0</v>
      </c>
      <c r="F8" s="33">
        <v>15</v>
      </c>
      <c r="G8" s="33">
        <v>1</v>
      </c>
      <c r="H8" s="33">
        <v>0</v>
      </c>
      <c r="I8" s="33">
        <v>3</v>
      </c>
      <c r="J8" s="33">
        <v>8</v>
      </c>
      <c r="K8" s="33">
        <v>1</v>
      </c>
      <c r="L8" s="33">
        <v>7</v>
      </c>
      <c r="M8" s="33">
        <v>3</v>
      </c>
    </row>
    <row r="9" spans="1:13" ht="15" customHeight="1" x14ac:dyDescent="0.2">
      <c r="A9" s="9" t="s">
        <v>199</v>
      </c>
      <c r="B9" s="73">
        <f t="shared" si="1"/>
        <v>100</v>
      </c>
      <c r="C9" s="29">
        <v>43</v>
      </c>
      <c r="D9" s="29">
        <v>5</v>
      </c>
      <c r="E9" s="29">
        <v>0</v>
      </c>
      <c r="F9" s="38">
        <v>25</v>
      </c>
      <c r="G9" s="38">
        <v>2</v>
      </c>
      <c r="H9" s="38">
        <v>1</v>
      </c>
      <c r="I9" s="38">
        <v>5</v>
      </c>
      <c r="J9" s="38">
        <v>0</v>
      </c>
      <c r="K9" s="38">
        <v>1</v>
      </c>
      <c r="L9" s="38">
        <v>10</v>
      </c>
      <c r="M9" s="38">
        <v>8</v>
      </c>
    </row>
    <row r="10" spans="1:13" ht="15" customHeight="1" x14ac:dyDescent="0.2">
      <c r="A10" s="15" t="s">
        <v>65</v>
      </c>
      <c r="B10" s="75">
        <f t="shared" si="1"/>
        <v>43</v>
      </c>
      <c r="C10" s="33">
        <v>10</v>
      </c>
      <c r="D10" s="33">
        <v>4</v>
      </c>
      <c r="E10" s="33">
        <v>0</v>
      </c>
      <c r="F10" s="46">
        <v>10</v>
      </c>
      <c r="G10" s="46">
        <v>0</v>
      </c>
      <c r="H10" s="46">
        <v>0</v>
      </c>
      <c r="I10" s="46">
        <v>3</v>
      </c>
      <c r="J10" s="46">
        <v>8</v>
      </c>
      <c r="K10" s="46">
        <v>1</v>
      </c>
      <c r="L10" s="46">
        <v>5</v>
      </c>
      <c r="M10" s="46">
        <v>2</v>
      </c>
    </row>
    <row r="11" spans="1:13" ht="15" customHeight="1" x14ac:dyDescent="0.2">
      <c r="A11" s="9" t="s">
        <v>48</v>
      </c>
      <c r="B11" s="73">
        <f t="shared" si="1"/>
        <v>46</v>
      </c>
      <c r="C11" s="29">
        <v>12</v>
      </c>
      <c r="D11" s="29">
        <v>4</v>
      </c>
      <c r="E11" s="29">
        <v>0</v>
      </c>
      <c r="F11" s="38">
        <v>14</v>
      </c>
      <c r="G11" s="38">
        <v>1</v>
      </c>
      <c r="H11" s="38">
        <v>0</v>
      </c>
      <c r="I11" s="38">
        <v>4</v>
      </c>
      <c r="J11" s="38">
        <v>0</v>
      </c>
      <c r="K11" s="38">
        <v>1</v>
      </c>
      <c r="L11" s="38">
        <v>8</v>
      </c>
      <c r="M11" s="38">
        <v>2</v>
      </c>
    </row>
    <row r="12" spans="1:13" ht="15" customHeight="1" x14ac:dyDescent="0.2">
      <c r="A12" s="15" t="s">
        <v>482</v>
      </c>
      <c r="B12" s="75">
        <f t="shared" si="1"/>
        <v>39</v>
      </c>
      <c r="C12" s="33">
        <v>11</v>
      </c>
      <c r="D12" s="33">
        <v>3</v>
      </c>
      <c r="E12" s="33">
        <v>0</v>
      </c>
      <c r="F12" s="46">
        <v>12</v>
      </c>
      <c r="G12" s="46">
        <v>1</v>
      </c>
      <c r="H12" s="46">
        <v>0</v>
      </c>
      <c r="I12" s="46">
        <v>3</v>
      </c>
      <c r="J12" s="46">
        <v>0</v>
      </c>
      <c r="K12" s="46">
        <v>1</v>
      </c>
      <c r="L12" s="46">
        <v>6</v>
      </c>
      <c r="M12" s="46">
        <v>2</v>
      </c>
    </row>
    <row r="13" spans="1:13" ht="15" customHeight="1" x14ac:dyDescent="0.2">
      <c r="A13" s="9" t="s">
        <v>198</v>
      </c>
      <c r="B13" s="73">
        <f t="shared" si="1"/>
        <v>53</v>
      </c>
      <c r="C13" s="29">
        <v>13</v>
      </c>
      <c r="D13" s="29">
        <v>4</v>
      </c>
      <c r="E13" s="29">
        <v>1</v>
      </c>
      <c r="F13" s="38">
        <v>20</v>
      </c>
      <c r="G13" s="38">
        <v>1</v>
      </c>
      <c r="H13" s="38">
        <v>0</v>
      </c>
      <c r="I13" s="38">
        <v>3</v>
      </c>
      <c r="J13" s="38">
        <v>0</v>
      </c>
      <c r="K13" s="38">
        <v>1</v>
      </c>
      <c r="L13" s="38">
        <v>8</v>
      </c>
      <c r="M13" s="38">
        <v>2</v>
      </c>
    </row>
    <row r="14" spans="1:13" ht="15" customHeight="1" x14ac:dyDescent="0.2">
      <c r="A14" s="15" t="s">
        <v>434</v>
      </c>
      <c r="B14" s="75">
        <f t="shared" si="1"/>
        <v>39</v>
      </c>
      <c r="C14" s="33">
        <v>6</v>
      </c>
      <c r="D14" s="33">
        <v>2</v>
      </c>
      <c r="E14" s="33">
        <v>3</v>
      </c>
      <c r="F14" s="46">
        <v>7</v>
      </c>
      <c r="G14" s="46">
        <v>4</v>
      </c>
      <c r="H14" s="46">
        <v>0</v>
      </c>
      <c r="I14" s="46">
        <v>3</v>
      </c>
      <c r="J14" s="46">
        <v>8</v>
      </c>
      <c r="K14" s="46">
        <v>1</v>
      </c>
      <c r="L14" s="46">
        <v>3</v>
      </c>
      <c r="M14" s="46">
        <v>2</v>
      </c>
    </row>
    <row r="15" spans="1:13" ht="15" customHeight="1" x14ac:dyDescent="0.2">
      <c r="A15" s="9" t="s">
        <v>435</v>
      </c>
      <c r="B15" s="73">
        <f t="shared" si="1"/>
        <v>42</v>
      </c>
      <c r="C15" s="29">
        <v>13</v>
      </c>
      <c r="D15" s="29">
        <v>3</v>
      </c>
      <c r="E15" s="29">
        <v>0</v>
      </c>
      <c r="F15" s="38">
        <v>16</v>
      </c>
      <c r="G15" s="38">
        <v>0</v>
      </c>
      <c r="H15" s="38">
        <v>0</v>
      </c>
      <c r="I15" s="38">
        <v>2</v>
      </c>
      <c r="J15" s="38">
        <v>0</v>
      </c>
      <c r="K15" s="38">
        <v>1</v>
      </c>
      <c r="L15" s="38">
        <v>3</v>
      </c>
      <c r="M15" s="38">
        <v>4</v>
      </c>
    </row>
    <row r="16" spans="1:13" ht="15" customHeight="1" x14ac:dyDescent="0.2">
      <c r="A16" s="15" t="s">
        <v>45</v>
      </c>
      <c r="B16" s="75">
        <f t="shared" si="1"/>
        <v>54</v>
      </c>
      <c r="C16" s="33">
        <v>14</v>
      </c>
      <c r="D16" s="33">
        <v>5</v>
      </c>
      <c r="E16" s="33">
        <v>0</v>
      </c>
      <c r="F16" s="46">
        <v>17</v>
      </c>
      <c r="G16" s="46">
        <v>1</v>
      </c>
      <c r="H16" s="46">
        <v>0</v>
      </c>
      <c r="I16" s="46">
        <v>3</v>
      </c>
      <c r="J16" s="46">
        <v>0</v>
      </c>
      <c r="K16" s="46">
        <v>1</v>
      </c>
      <c r="L16" s="46">
        <v>10</v>
      </c>
      <c r="M16" s="46">
        <v>3</v>
      </c>
    </row>
    <row r="17" spans="1:13" ht="15" customHeight="1" x14ac:dyDescent="0.2">
      <c r="A17" s="3" t="s">
        <v>1064</v>
      </c>
      <c r="B17" s="73">
        <f t="shared" si="1"/>
        <v>47</v>
      </c>
      <c r="C17" s="73">
        <v>13</v>
      </c>
      <c r="D17" s="73">
        <v>3</v>
      </c>
      <c r="E17" s="73">
        <v>0</v>
      </c>
      <c r="F17" s="73">
        <v>13</v>
      </c>
      <c r="G17" s="73">
        <v>0</v>
      </c>
      <c r="H17" s="38">
        <v>0</v>
      </c>
      <c r="I17" s="38">
        <v>2</v>
      </c>
      <c r="J17" s="73">
        <v>7</v>
      </c>
      <c r="K17" s="38">
        <v>0</v>
      </c>
      <c r="L17" s="38">
        <v>7</v>
      </c>
      <c r="M17" s="38">
        <v>2</v>
      </c>
    </row>
    <row r="18" spans="1:13" ht="15" customHeight="1" x14ac:dyDescent="0.2">
      <c r="A18" s="13" t="s">
        <v>44</v>
      </c>
      <c r="B18" s="75">
        <f t="shared" si="1"/>
        <v>84</v>
      </c>
      <c r="C18" s="75">
        <v>33</v>
      </c>
      <c r="D18" s="75">
        <v>4</v>
      </c>
      <c r="E18" s="75">
        <v>0</v>
      </c>
      <c r="F18" s="75">
        <v>25</v>
      </c>
      <c r="G18" s="75">
        <v>2</v>
      </c>
      <c r="H18" s="75">
        <v>0</v>
      </c>
      <c r="I18" s="75">
        <v>1</v>
      </c>
      <c r="J18" s="75">
        <v>2</v>
      </c>
      <c r="K18" s="75">
        <v>1</v>
      </c>
      <c r="L18" s="75">
        <v>8</v>
      </c>
      <c r="M18" s="75">
        <v>8</v>
      </c>
    </row>
    <row r="19" spans="1:13" ht="15" customHeight="1" x14ac:dyDescent="0.2">
      <c r="A19" s="9" t="s">
        <v>182</v>
      </c>
      <c r="B19" s="73">
        <f t="shared" si="1"/>
        <v>35</v>
      </c>
      <c r="C19" s="38">
        <v>11</v>
      </c>
      <c r="D19" s="38">
        <v>2</v>
      </c>
      <c r="E19" s="38">
        <v>0</v>
      </c>
      <c r="F19" s="38">
        <v>10</v>
      </c>
      <c r="G19" s="38">
        <v>0</v>
      </c>
      <c r="H19" s="38">
        <v>0</v>
      </c>
      <c r="I19" s="38">
        <v>3</v>
      </c>
      <c r="J19" s="38">
        <v>0</v>
      </c>
      <c r="K19" s="38">
        <v>1</v>
      </c>
      <c r="L19" s="38">
        <v>6</v>
      </c>
      <c r="M19" s="38">
        <v>2</v>
      </c>
    </row>
    <row r="20" spans="1:13" ht="15" customHeight="1" x14ac:dyDescent="0.2">
      <c r="A20" s="15" t="s">
        <v>237</v>
      </c>
      <c r="B20" s="75">
        <f t="shared" si="1"/>
        <v>52</v>
      </c>
      <c r="C20" s="33">
        <v>14</v>
      </c>
      <c r="D20" s="33">
        <v>4</v>
      </c>
      <c r="E20" s="33">
        <v>0</v>
      </c>
      <c r="F20" s="33">
        <v>16</v>
      </c>
      <c r="G20" s="33">
        <v>2</v>
      </c>
      <c r="H20" s="33">
        <v>0</v>
      </c>
      <c r="I20" s="33">
        <v>3</v>
      </c>
      <c r="J20" s="33">
        <v>0</v>
      </c>
      <c r="K20" s="33">
        <v>1</v>
      </c>
      <c r="L20" s="33">
        <v>9</v>
      </c>
      <c r="M20" s="33">
        <v>3</v>
      </c>
    </row>
    <row r="21" spans="1:13" ht="15" customHeight="1" x14ac:dyDescent="0.2">
      <c r="A21" s="9" t="s">
        <v>39</v>
      </c>
      <c r="B21" s="73">
        <f t="shared" si="1"/>
        <v>70</v>
      </c>
      <c r="C21" s="29">
        <v>16</v>
      </c>
      <c r="D21" s="29">
        <v>5</v>
      </c>
      <c r="E21" s="29">
        <v>0</v>
      </c>
      <c r="F21" s="29">
        <v>22</v>
      </c>
      <c r="G21" s="29">
        <v>1</v>
      </c>
      <c r="H21" s="29">
        <v>0</v>
      </c>
      <c r="I21" s="29">
        <v>6</v>
      </c>
      <c r="J21" s="29">
        <v>11</v>
      </c>
      <c r="K21" s="38">
        <v>1</v>
      </c>
      <c r="L21" s="29">
        <v>5</v>
      </c>
      <c r="M21" s="29">
        <v>3</v>
      </c>
    </row>
    <row r="22" spans="1:13" ht="15" customHeight="1" x14ac:dyDescent="0.2">
      <c r="A22" s="15" t="s">
        <v>78</v>
      </c>
      <c r="B22" s="75">
        <f t="shared" si="1"/>
        <v>49</v>
      </c>
      <c r="C22" s="33">
        <v>13</v>
      </c>
      <c r="D22" s="33">
        <v>3</v>
      </c>
      <c r="E22" s="33">
        <v>1</v>
      </c>
      <c r="F22" s="33">
        <v>14</v>
      </c>
      <c r="G22" s="33">
        <v>1</v>
      </c>
      <c r="H22" s="46">
        <v>0</v>
      </c>
      <c r="I22" s="46">
        <v>2</v>
      </c>
      <c r="J22" s="33">
        <v>6</v>
      </c>
      <c r="K22" s="46">
        <v>1</v>
      </c>
      <c r="L22" s="46">
        <v>5</v>
      </c>
      <c r="M22" s="46">
        <v>3</v>
      </c>
    </row>
    <row r="23" spans="1:13" ht="15" customHeight="1" x14ac:dyDescent="0.2">
      <c r="A23" s="9" t="s">
        <v>436</v>
      </c>
      <c r="B23" s="73">
        <f t="shared" si="1"/>
        <v>35</v>
      </c>
      <c r="C23" s="29">
        <v>12</v>
      </c>
      <c r="D23" s="29">
        <v>2</v>
      </c>
      <c r="E23" s="29">
        <v>0</v>
      </c>
      <c r="F23" s="29">
        <v>12</v>
      </c>
      <c r="G23" s="29">
        <v>0</v>
      </c>
      <c r="H23" s="29">
        <v>0</v>
      </c>
      <c r="I23" s="29">
        <v>2</v>
      </c>
      <c r="J23" s="29">
        <v>0</v>
      </c>
      <c r="K23" s="29">
        <v>0</v>
      </c>
      <c r="L23" s="29">
        <v>5</v>
      </c>
      <c r="M23" s="29">
        <v>2</v>
      </c>
    </row>
    <row r="24" spans="1:13" ht="15" customHeight="1" x14ac:dyDescent="0.2">
      <c r="A24" s="15" t="s">
        <v>64</v>
      </c>
      <c r="B24" s="75">
        <f t="shared" si="1"/>
        <v>57</v>
      </c>
      <c r="C24" s="33">
        <v>17</v>
      </c>
      <c r="D24" s="33">
        <v>4</v>
      </c>
      <c r="E24" s="33">
        <v>0</v>
      </c>
      <c r="F24" s="33">
        <v>16</v>
      </c>
      <c r="G24" s="33">
        <v>3</v>
      </c>
      <c r="H24" s="33">
        <v>0</v>
      </c>
      <c r="I24" s="33">
        <v>4</v>
      </c>
      <c r="J24" s="33">
        <v>0</v>
      </c>
      <c r="K24" s="33">
        <v>1</v>
      </c>
      <c r="L24" s="33">
        <v>10</v>
      </c>
      <c r="M24" s="33">
        <v>2</v>
      </c>
    </row>
    <row r="25" spans="1:13" ht="15" customHeight="1" x14ac:dyDescent="0.2">
      <c r="A25" s="9" t="s">
        <v>483</v>
      </c>
      <c r="B25" s="73">
        <f t="shared" si="1"/>
        <v>41</v>
      </c>
      <c r="C25" s="29">
        <v>11</v>
      </c>
      <c r="D25" s="29">
        <v>2</v>
      </c>
      <c r="E25" s="29">
        <v>0</v>
      </c>
      <c r="F25" s="29">
        <v>15</v>
      </c>
      <c r="G25" s="29">
        <v>0</v>
      </c>
      <c r="H25" s="29">
        <v>0</v>
      </c>
      <c r="I25" s="29">
        <v>3</v>
      </c>
      <c r="J25" s="29">
        <v>0</v>
      </c>
      <c r="K25" s="29">
        <v>1</v>
      </c>
      <c r="L25" s="29">
        <v>7</v>
      </c>
      <c r="M25" s="29">
        <v>2</v>
      </c>
    </row>
    <row r="26" spans="1:13" ht="15" customHeight="1" x14ac:dyDescent="0.2">
      <c r="A26" s="15" t="s">
        <v>658</v>
      </c>
      <c r="B26" s="75">
        <f t="shared" si="1"/>
        <v>88</v>
      </c>
      <c r="C26" s="33">
        <v>30</v>
      </c>
      <c r="D26" s="33">
        <v>4</v>
      </c>
      <c r="E26" s="33">
        <v>1</v>
      </c>
      <c r="F26" s="33">
        <v>24</v>
      </c>
      <c r="G26" s="33">
        <v>0</v>
      </c>
      <c r="H26" s="33">
        <v>0</v>
      </c>
      <c r="I26" s="33">
        <v>10</v>
      </c>
      <c r="J26" s="33">
        <v>0</v>
      </c>
      <c r="K26" s="33">
        <v>1</v>
      </c>
      <c r="L26" s="33">
        <v>12</v>
      </c>
      <c r="M26" s="33">
        <v>6</v>
      </c>
    </row>
    <row r="27" spans="1:13" ht="15" customHeight="1" x14ac:dyDescent="0.2">
      <c r="A27" s="9" t="s">
        <v>161</v>
      </c>
      <c r="B27" s="73">
        <f t="shared" si="1"/>
        <v>30</v>
      </c>
      <c r="C27" s="29">
        <v>8</v>
      </c>
      <c r="D27" s="29">
        <v>2</v>
      </c>
      <c r="E27" s="29">
        <v>0</v>
      </c>
      <c r="F27" s="29">
        <v>10</v>
      </c>
      <c r="G27" s="29">
        <v>0</v>
      </c>
      <c r="H27" s="29">
        <v>0</v>
      </c>
      <c r="I27" s="29">
        <v>3</v>
      </c>
      <c r="J27" s="29">
        <v>0</v>
      </c>
      <c r="K27" s="29">
        <v>1</v>
      </c>
      <c r="L27" s="29">
        <v>4</v>
      </c>
      <c r="M27" s="29">
        <v>2</v>
      </c>
    </row>
    <row r="28" spans="1:13" ht="15" customHeight="1" x14ac:dyDescent="0.2">
      <c r="A28" s="15" t="s">
        <v>56</v>
      </c>
      <c r="B28" s="75">
        <f t="shared" si="1"/>
        <v>42</v>
      </c>
      <c r="C28" s="33">
        <v>11</v>
      </c>
      <c r="D28" s="33">
        <v>3</v>
      </c>
      <c r="E28" s="33">
        <v>0</v>
      </c>
      <c r="F28" s="33">
        <v>13</v>
      </c>
      <c r="G28" s="33">
        <v>2</v>
      </c>
      <c r="H28" s="33">
        <v>0</v>
      </c>
      <c r="I28" s="33">
        <v>4</v>
      </c>
      <c r="J28" s="33">
        <v>0</v>
      </c>
      <c r="K28" s="33">
        <v>1</v>
      </c>
      <c r="L28" s="33">
        <v>6</v>
      </c>
      <c r="M28" s="33">
        <v>2</v>
      </c>
    </row>
    <row r="29" spans="1:13" ht="15" customHeight="1" x14ac:dyDescent="0.2">
      <c r="A29" s="9" t="s">
        <v>191</v>
      </c>
      <c r="B29" s="73">
        <f t="shared" si="1"/>
        <v>54</v>
      </c>
      <c r="C29" s="29">
        <v>14</v>
      </c>
      <c r="D29" s="29">
        <v>4</v>
      </c>
      <c r="E29" s="29">
        <v>0</v>
      </c>
      <c r="F29" s="29">
        <v>18</v>
      </c>
      <c r="G29" s="29">
        <v>1</v>
      </c>
      <c r="H29" s="29">
        <v>0</v>
      </c>
      <c r="I29" s="29">
        <v>3</v>
      </c>
      <c r="J29" s="29">
        <v>0</v>
      </c>
      <c r="K29" s="29">
        <v>2</v>
      </c>
      <c r="L29" s="29">
        <v>10</v>
      </c>
      <c r="M29" s="29">
        <v>2</v>
      </c>
    </row>
    <row r="30" spans="1:13" ht="15" customHeight="1" x14ac:dyDescent="0.2">
      <c r="A30" s="15" t="s">
        <v>1065</v>
      </c>
      <c r="B30" s="75">
        <f t="shared" si="1"/>
        <v>1</v>
      </c>
      <c r="C30" s="33">
        <v>0</v>
      </c>
      <c r="D30" s="33">
        <v>0</v>
      </c>
      <c r="E30" s="33">
        <v>0</v>
      </c>
      <c r="F30" s="33">
        <v>1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</row>
    <row r="31" spans="1:13" ht="15" customHeight="1" x14ac:dyDescent="0.2">
      <c r="A31" s="9" t="s">
        <v>691</v>
      </c>
      <c r="B31" s="73">
        <f t="shared" si="1"/>
        <v>72</v>
      </c>
      <c r="C31" s="29">
        <v>18</v>
      </c>
      <c r="D31" s="29">
        <v>5</v>
      </c>
      <c r="E31" s="29">
        <v>0</v>
      </c>
      <c r="F31" s="29">
        <v>26</v>
      </c>
      <c r="G31" s="29">
        <v>2</v>
      </c>
      <c r="H31" s="29">
        <v>0</v>
      </c>
      <c r="I31" s="29">
        <v>9</v>
      </c>
      <c r="J31" s="29">
        <v>0</v>
      </c>
      <c r="K31" s="29">
        <v>1</v>
      </c>
      <c r="L31" s="29">
        <v>8</v>
      </c>
      <c r="M31" s="29">
        <v>3</v>
      </c>
    </row>
    <row r="32" spans="1:13" ht="15" customHeight="1" x14ac:dyDescent="0.2">
      <c r="A32" s="13" t="s">
        <v>250</v>
      </c>
      <c r="B32" s="75">
        <f t="shared" si="1"/>
        <v>59</v>
      </c>
      <c r="C32" s="33">
        <v>14</v>
      </c>
      <c r="D32" s="33">
        <v>5</v>
      </c>
      <c r="E32" s="33">
        <v>0</v>
      </c>
      <c r="F32" s="33">
        <v>20</v>
      </c>
      <c r="G32" s="33">
        <v>1</v>
      </c>
      <c r="H32" s="33">
        <v>1</v>
      </c>
      <c r="I32" s="33">
        <v>6</v>
      </c>
      <c r="J32" s="33">
        <v>0</v>
      </c>
      <c r="K32" s="33">
        <v>1</v>
      </c>
      <c r="L32" s="33">
        <v>8</v>
      </c>
      <c r="M32" s="33">
        <v>3</v>
      </c>
    </row>
    <row r="33" spans="1:13" ht="15" customHeight="1" x14ac:dyDescent="0.2">
      <c r="A33" s="9" t="s">
        <v>152</v>
      </c>
      <c r="B33" s="73">
        <f t="shared" si="1"/>
        <v>72</v>
      </c>
      <c r="C33" s="29">
        <v>16</v>
      </c>
      <c r="D33" s="29">
        <v>5</v>
      </c>
      <c r="E33" s="29">
        <v>0</v>
      </c>
      <c r="F33" s="29">
        <v>19</v>
      </c>
      <c r="G33" s="29">
        <v>0</v>
      </c>
      <c r="H33" s="29">
        <v>0</v>
      </c>
      <c r="I33" s="29">
        <v>6</v>
      </c>
      <c r="J33" s="29">
        <v>11</v>
      </c>
      <c r="K33" s="29">
        <v>1</v>
      </c>
      <c r="L33" s="29">
        <v>11</v>
      </c>
      <c r="M33" s="29">
        <v>3</v>
      </c>
    </row>
    <row r="34" spans="1:13" ht="15" customHeight="1" x14ac:dyDescent="0.2">
      <c r="A34" s="13" t="s">
        <v>692</v>
      </c>
      <c r="B34" s="75">
        <f t="shared" si="1"/>
        <v>121</v>
      </c>
      <c r="C34" s="33">
        <v>31</v>
      </c>
      <c r="D34" s="33">
        <v>7</v>
      </c>
      <c r="E34" s="33">
        <v>0</v>
      </c>
      <c r="F34" s="33">
        <v>30</v>
      </c>
      <c r="G34" s="33">
        <v>3</v>
      </c>
      <c r="H34" s="33">
        <v>3</v>
      </c>
      <c r="I34" s="33">
        <v>6</v>
      </c>
      <c r="J34" s="33">
        <v>19</v>
      </c>
      <c r="K34" s="33">
        <v>1</v>
      </c>
      <c r="L34" s="33">
        <v>12</v>
      </c>
      <c r="M34" s="33">
        <v>9</v>
      </c>
    </row>
    <row r="35" spans="1:13" ht="15" customHeight="1" x14ac:dyDescent="0.2">
      <c r="A35" s="9" t="s">
        <v>222</v>
      </c>
      <c r="B35" s="73">
        <f t="shared" ref="B35:B36" si="2">SUM(C35:M35)</f>
        <v>37</v>
      </c>
      <c r="C35" s="29">
        <v>9</v>
      </c>
      <c r="D35" s="29">
        <v>2</v>
      </c>
      <c r="E35" s="29">
        <v>1</v>
      </c>
      <c r="F35" s="29">
        <v>12</v>
      </c>
      <c r="G35" s="29">
        <v>1</v>
      </c>
      <c r="H35" s="29">
        <v>0</v>
      </c>
      <c r="I35" s="29">
        <v>4</v>
      </c>
      <c r="J35" s="29">
        <v>0</v>
      </c>
      <c r="K35" s="29">
        <v>1</v>
      </c>
      <c r="L35" s="29">
        <v>5</v>
      </c>
      <c r="M35" s="29">
        <v>2</v>
      </c>
    </row>
    <row r="36" spans="1:13" ht="15" customHeight="1" x14ac:dyDescent="0.2">
      <c r="A36" s="13" t="s">
        <v>160</v>
      </c>
      <c r="B36" s="75">
        <f t="shared" si="2"/>
        <v>29</v>
      </c>
      <c r="C36" s="33">
        <v>7</v>
      </c>
      <c r="D36" s="33">
        <v>2</v>
      </c>
      <c r="E36" s="33">
        <v>0</v>
      </c>
      <c r="F36" s="33">
        <v>10</v>
      </c>
      <c r="G36" s="33">
        <v>0</v>
      </c>
      <c r="H36" s="33">
        <v>0</v>
      </c>
      <c r="I36" s="33">
        <v>2</v>
      </c>
      <c r="J36" s="33">
        <v>2</v>
      </c>
      <c r="K36" s="33">
        <v>1</v>
      </c>
      <c r="L36" s="33">
        <v>4</v>
      </c>
      <c r="M36" s="33">
        <v>1</v>
      </c>
    </row>
    <row r="37" spans="1:13" s="4" customFormat="1" x14ac:dyDescent="0.2">
      <c r="A37" s="54" t="s">
        <v>1004</v>
      </c>
    </row>
    <row r="38" spans="1:13" s="4" customFormat="1" x14ac:dyDescent="0.2">
      <c r="A38" s="22" t="s">
        <v>958</v>
      </c>
    </row>
  </sheetData>
  <mergeCells count="6">
    <mergeCell ref="K3:M3"/>
    <mergeCell ref="C3:E3"/>
    <mergeCell ref="F3:G3"/>
    <mergeCell ref="H3:H4"/>
    <mergeCell ref="I3:I4"/>
    <mergeCell ref="J3:J4"/>
  </mergeCells>
  <phoneticPr fontId="0" type="noConversion"/>
  <pageMargins left="0.39370078740157483" right="0.39370078740157483" top="0.59055118110236227" bottom="0.59055118110236227" header="0" footer="0"/>
  <pageSetup paperSize="9" scale="65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2">
    <pageSetUpPr fitToPage="1"/>
  </sheetPr>
  <dimension ref="A1:J28"/>
  <sheetViews>
    <sheetView zoomScaleNormal="100" workbookViewId="0"/>
  </sheetViews>
  <sheetFormatPr baseColWidth="10" defaultColWidth="11.42578125" defaultRowHeight="12.75" x14ac:dyDescent="0.2"/>
  <cols>
    <col min="1" max="1" width="18" style="6" customWidth="1"/>
    <col min="2" max="3" width="11.85546875" style="6" customWidth="1"/>
    <col min="4" max="5" width="11.85546875" style="8" customWidth="1"/>
    <col min="6" max="6" width="11.85546875" style="65" customWidth="1"/>
    <col min="7" max="10" width="11.85546875" style="6" customWidth="1"/>
    <col min="11" max="16384" width="11.42578125" style="6"/>
  </cols>
  <sheetData>
    <row r="1" spans="1:10" ht="15.75" customHeight="1" x14ac:dyDescent="0.2">
      <c r="A1" s="7" t="s">
        <v>999</v>
      </c>
    </row>
    <row r="3" spans="1:10" ht="38.25" x14ac:dyDescent="0.2">
      <c r="A3" s="10"/>
      <c r="B3" s="205" t="s">
        <v>937</v>
      </c>
      <c r="C3" s="12" t="s">
        <v>498</v>
      </c>
      <c r="D3" s="12" t="s">
        <v>499</v>
      </c>
      <c r="E3" s="12" t="s">
        <v>437</v>
      </c>
      <c r="F3" s="12" t="s">
        <v>497</v>
      </c>
      <c r="G3" s="242" t="s">
        <v>756</v>
      </c>
      <c r="H3" s="205" t="s">
        <v>938</v>
      </c>
      <c r="I3" s="206" t="s">
        <v>492</v>
      </c>
      <c r="J3" s="205" t="s">
        <v>939</v>
      </c>
    </row>
    <row r="4" spans="1:10" ht="15" customHeight="1" x14ac:dyDescent="0.2">
      <c r="A4" s="76" t="s">
        <v>493</v>
      </c>
      <c r="B4" s="25">
        <f>SUM(C4:F4)</f>
        <v>50708</v>
      </c>
      <c r="C4" s="25">
        <v>13313</v>
      </c>
      <c r="D4" s="25">
        <v>26870</v>
      </c>
      <c r="E4" s="25">
        <v>3651</v>
      </c>
      <c r="F4" s="25">
        <v>6874</v>
      </c>
      <c r="G4" s="56">
        <v>28.99</v>
      </c>
      <c r="H4" s="56">
        <v>6.8696099999999998</v>
      </c>
      <c r="I4" s="90">
        <v>8.2000000000000003E-2</v>
      </c>
      <c r="J4" s="25">
        <v>922</v>
      </c>
    </row>
    <row r="5" spans="1:10" ht="15" customHeight="1" x14ac:dyDescent="0.2">
      <c r="A5" s="85" t="s">
        <v>131</v>
      </c>
      <c r="B5" s="26">
        <f t="shared" ref="B5:B26" si="0">SUM(C5:F5)</f>
        <v>39956</v>
      </c>
      <c r="C5" s="26">
        <v>27165</v>
      </c>
      <c r="D5" s="26">
        <v>9418</v>
      </c>
      <c r="E5" s="26">
        <v>1710</v>
      </c>
      <c r="F5" s="26">
        <v>1663</v>
      </c>
      <c r="G5" s="59" t="s">
        <v>102</v>
      </c>
      <c r="H5" s="59" t="s">
        <v>102</v>
      </c>
      <c r="I5" s="89">
        <v>5.0000000000000001E-4</v>
      </c>
      <c r="J5" s="26">
        <v>12055</v>
      </c>
    </row>
    <row r="6" spans="1:10" ht="15" customHeight="1" x14ac:dyDescent="0.2">
      <c r="A6" s="84" t="s">
        <v>153</v>
      </c>
      <c r="B6" s="25">
        <f t="shared" si="0"/>
        <v>24378</v>
      </c>
      <c r="C6" s="25">
        <v>5447</v>
      </c>
      <c r="D6" s="25">
        <v>13572</v>
      </c>
      <c r="E6" s="25">
        <v>1840</v>
      </c>
      <c r="F6" s="25">
        <v>3519</v>
      </c>
      <c r="G6" s="56">
        <v>29.14</v>
      </c>
      <c r="H6" s="56">
        <v>7.2939100000000003</v>
      </c>
      <c r="I6" s="90">
        <v>7.8200000000000006E-2</v>
      </c>
      <c r="J6" s="25">
        <v>431</v>
      </c>
    </row>
    <row r="7" spans="1:10" ht="15" customHeight="1" x14ac:dyDescent="0.2">
      <c r="A7" s="85" t="s">
        <v>484</v>
      </c>
      <c r="B7" s="26">
        <f t="shared" si="0"/>
        <v>855</v>
      </c>
      <c r="C7" s="26">
        <v>179</v>
      </c>
      <c r="D7" s="26">
        <v>498</v>
      </c>
      <c r="E7" s="26">
        <v>67</v>
      </c>
      <c r="F7" s="26">
        <v>111</v>
      </c>
      <c r="G7" s="59">
        <v>8.43</v>
      </c>
      <c r="H7" s="59">
        <v>7.7181300000000004</v>
      </c>
      <c r="I7" s="89">
        <v>6.3200000000000006E-2</v>
      </c>
      <c r="J7" s="26">
        <v>14</v>
      </c>
    </row>
    <row r="8" spans="1:10" ht="15" customHeight="1" x14ac:dyDescent="0.2">
      <c r="A8" s="84" t="s">
        <v>57</v>
      </c>
      <c r="B8" s="25">
        <f t="shared" si="0"/>
        <v>6419</v>
      </c>
      <c r="C8" s="25">
        <v>1684</v>
      </c>
      <c r="D8" s="25">
        <v>3659</v>
      </c>
      <c r="E8" s="25">
        <v>428</v>
      </c>
      <c r="F8" s="25">
        <v>648</v>
      </c>
      <c r="G8" s="56">
        <v>25.62</v>
      </c>
      <c r="H8" s="56">
        <v>6.1434800000000003</v>
      </c>
      <c r="I8" s="90">
        <v>7.6499999999999999E-2</v>
      </c>
      <c r="J8" s="25">
        <v>266</v>
      </c>
    </row>
    <row r="9" spans="1:10" ht="15" customHeight="1" x14ac:dyDescent="0.2">
      <c r="A9" s="85" t="s">
        <v>575</v>
      </c>
      <c r="B9" s="26">
        <f t="shared" si="0"/>
        <v>40696</v>
      </c>
      <c r="C9" s="26">
        <v>11433</v>
      </c>
      <c r="D9" s="26">
        <v>21968</v>
      </c>
      <c r="E9" s="26">
        <v>2935</v>
      </c>
      <c r="F9" s="26">
        <v>4360</v>
      </c>
      <c r="G9" s="59">
        <v>26.67</v>
      </c>
      <c r="H9" s="59">
        <v>7.3363199999999997</v>
      </c>
      <c r="I9" s="89">
        <v>0.13300000000000001</v>
      </c>
      <c r="J9" s="26">
        <v>713</v>
      </c>
    </row>
    <row r="10" spans="1:10" ht="15" customHeight="1" x14ac:dyDescent="0.2">
      <c r="A10" s="84" t="s">
        <v>46</v>
      </c>
      <c r="B10" s="25">
        <f t="shared" si="0"/>
        <v>44622</v>
      </c>
      <c r="C10" s="25">
        <v>12641</v>
      </c>
      <c r="D10" s="25">
        <v>23139</v>
      </c>
      <c r="E10" s="25">
        <v>3373</v>
      </c>
      <c r="F10" s="25">
        <v>5469</v>
      </c>
      <c r="G10" s="56">
        <v>27.74</v>
      </c>
      <c r="H10" s="56">
        <v>7.4637599999999997</v>
      </c>
      <c r="I10" s="90">
        <v>9.2600000000000002E-2</v>
      </c>
      <c r="J10" s="25">
        <v>778</v>
      </c>
    </row>
    <row r="11" spans="1:10" ht="15" customHeight="1" x14ac:dyDescent="0.2">
      <c r="A11" s="85" t="s">
        <v>494</v>
      </c>
      <c r="B11" s="26">
        <f t="shared" si="0"/>
        <v>46827</v>
      </c>
      <c r="C11" s="26">
        <v>13767</v>
      </c>
      <c r="D11" s="26">
        <v>22969</v>
      </c>
      <c r="E11" s="26">
        <v>4657</v>
      </c>
      <c r="F11" s="26">
        <v>5434</v>
      </c>
      <c r="G11" s="59">
        <v>29.44</v>
      </c>
      <c r="H11" s="59">
        <v>7.55206</v>
      </c>
      <c r="I11" s="89">
        <v>0.10550000000000001</v>
      </c>
      <c r="J11" s="26">
        <v>727</v>
      </c>
    </row>
    <row r="12" spans="1:10" ht="15" customHeight="1" x14ac:dyDescent="0.2">
      <c r="A12" s="84" t="s">
        <v>485</v>
      </c>
      <c r="B12" s="25">
        <f t="shared" si="0"/>
        <v>4158</v>
      </c>
      <c r="C12" s="25">
        <v>726</v>
      </c>
      <c r="D12" s="25">
        <v>2925</v>
      </c>
      <c r="E12" s="25">
        <v>202</v>
      </c>
      <c r="F12" s="25">
        <v>305</v>
      </c>
      <c r="G12" s="56">
        <v>16.05</v>
      </c>
      <c r="H12" s="56">
        <v>3.9858099999999999</v>
      </c>
      <c r="I12" s="90">
        <v>0.1128</v>
      </c>
      <c r="J12" s="25">
        <v>19</v>
      </c>
    </row>
    <row r="13" spans="1:10" ht="15" customHeight="1" x14ac:dyDescent="0.2">
      <c r="A13" s="85" t="s">
        <v>487</v>
      </c>
      <c r="B13" s="26">
        <f t="shared" si="0"/>
        <v>4771</v>
      </c>
      <c r="C13" s="26">
        <v>1536</v>
      </c>
      <c r="D13" s="26">
        <v>2271</v>
      </c>
      <c r="E13" s="26">
        <v>392</v>
      </c>
      <c r="F13" s="26">
        <v>572</v>
      </c>
      <c r="G13" s="59">
        <v>23.91</v>
      </c>
      <c r="H13" s="59">
        <v>5.2448100000000002</v>
      </c>
      <c r="I13" s="89">
        <v>0.1119</v>
      </c>
      <c r="J13" s="26">
        <v>85</v>
      </c>
    </row>
    <row r="14" spans="1:10" ht="15" customHeight="1" x14ac:dyDescent="0.2">
      <c r="A14" s="84" t="s">
        <v>486</v>
      </c>
      <c r="B14" s="25">
        <f t="shared" si="0"/>
        <v>3335</v>
      </c>
      <c r="C14" s="25">
        <v>548</v>
      </c>
      <c r="D14" s="25">
        <v>2410</v>
      </c>
      <c r="E14" s="25">
        <v>164</v>
      </c>
      <c r="F14" s="25">
        <v>213</v>
      </c>
      <c r="G14" s="56">
        <v>12.98</v>
      </c>
      <c r="H14" s="56">
        <v>3.9799099999999998</v>
      </c>
      <c r="I14" s="90">
        <v>0.1139</v>
      </c>
      <c r="J14" s="25">
        <v>21</v>
      </c>
    </row>
    <row r="15" spans="1:10" ht="15" customHeight="1" x14ac:dyDescent="0.2">
      <c r="A15" s="85" t="s">
        <v>488</v>
      </c>
      <c r="B15" s="26">
        <f t="shared" si="0"/>
        <v>2870</v>
      </c>
      <c r="C15" s="26">
        <v>960</v>
      </c>
      <c r="D15" s="26">
        <v>1371</v>
      </c>
      <c r="E15" s="26">
        <v>216</v>
      </c>
      <c r="F15" s="26">
        <v>323</v>
      </c>
      <c r="G15" s="59">
        <v>20.61</v>
      </c>
      <c r="H15" s="59">
        <v>5.0867599999999999</v>
      </c>
      <c r="I15" s="89">
        <v>8.7499999999999994E-2</v>
      </c>
      <c r="J15" s="26">
        <v>22</v>
      </c>
    </row>
    <row r="16" spans="1:10" ht="15" customHeight="1" x14ac:dyDescent="0.2">
      <c r="A16" s="84" t="s">
        <v>19</v>
      </c>
      <c r="B16" s="25">
        <f t="shared" si="0"/>
        <v>27290</v>
      </c>
      <c r="C16" s="25">
        <v>8474</v>
      </c>
      <c r="D16" s="25">
        <v>13461</v>
      </c>
      <c r="E16" s="25">
        <v>2315</v>
      </c>
      <c r="F16" s="25">
        <v>3040</v>
      </c>
      <c r="G16" s="56">
        <v>28.15</v>
      </c>
      <c r="H16" s="56">
        <v>7.3351800000000003</v>
      </c>
      <c r="I16" s="90">
        <v>0.12189999999999999</v>
      </c>
      <c r="J16" s="25">
        <v>413</v>
      </c>
    </row>
    <row r="17" spans="1:10" ht="15" customHeight="1" x14ac:dyDescent="0.2">
      <c r="A17" s="85" t="s">
        <v>693</v>
      </c>
      <c r="B17" s="26">
        <f t="shared" si="0"/>
        <v>27049</v>
      </c>
      <c r="C17" s="26">
        <v>7616</v>
      </c>
      <c r="D17" s="26">
        <v>14389</v>
      </c>
      <c r="E17" s="26">
        <v>2043</v>
      </c>
      <c r="F17" s="26">
        <v>3001</v>
      </c>
      <c r="G17" s="59">
        <v>28.37</v>
      </c>
      <c r="H17" s="59">
        <v>6.2545400000000004</v>
      </c>
      <c r="I17" s="89">
        <v>0.13400000000000001</v>
      </c>
      <c r="J17" s="26">
        <v>590</v>
      </c>
    </row>
    <row r="18" spans="1:10" ht="15" customHeight="1" x14ac:dyDescent="0.2">
      <c r="A18" s="84" t="s">
        <v>495</v>
      </c>
      <c r="B18" s="25">
        <f t="shared" si="0"/>
        <v>34192</v>
      </c>
      <c r="C18" s="25">
        <v>9952</v>
      </c>
      <c r="D18" s="25">
        <v>16987</v>
      </c>
      <c r="E18" s="25">
        <v>3067</v>
      </c>
      <c r="F18" s="25">
        <v>4186</v>
      </c>
      <c r="G18" s="56">
        <v>20.88</v>
      </c>
      <c r="H18" s="56">
        <v>7.54603</v>
      </c>
      <c r="I18" s="90">
        <v>0.1103</v>
      </c>
      <c r="J18" s="25">
        <v>1117</v>
      </c>
    </row>
    <row r="19" spans="1:10" ht="15" customHeight="1" x14ac:dyDescent="0.2">
      <c r="A19" s="85" t="s">
        <v>755</v>
      </c>
      <c r="B19" s="26">
        <f t="shared" si="0"/>
        <v>33870</v>
      </c>
      <c r="C19" s="26">
        <v>8508</v>
      </c>
      <c r="D19" s="26">
        <v>19132</v>
      </c>
      <c r="E19" s="26">
        <v>2466</v>
      </c>
      <c r="F19" s="26">
        <v>3764</v>
      </c>
      <c r="G19" s="59">
        <v>29.27</v>
      </c>
      <c r="H19" s="59">
        <v>6.2346000000000004</v>
      </c>
      <c r="I19" s="89">
        <v>0.1202</v>
      </c>
      <c r="J19" s="26">
        <v>256</v>
      </c>
    </row>
    <row r="20" spans="1:10" ht="15" customHeight="1" x14ac:dyDescent="0.2">
      <c r="A20" s="84" t="s">
        <v>694</v>
      </c>
      <c r="B20" s="25">
        <f t="shared" si="0"/>
        <v>25561</v>
      </c>
      <c r="C20" s="25">
        <v>6840</v>
      </c>
      <c r="D20" s="25">
        <v>13213</v>
      </c>
      <c r="E20" s="25">
        <v>2048</v>
      </c>
      <c r="F20" s="25">
        <v>3460</v>
      </c>
      <c r="G20" s="56">
        <v>29.89</v>
      </c>
      <c r="H20" s="56">
        <v>7.3687300000000002</v>
      </c>
      <c r="I20" s="90">
        <v>0.1149</v>
      </c>
      <c r="J20" s="25">
        <v>398</v>
      </c>
    </row>
    <row r="21" spans="1:10" ht="15" customHeight="1" x14ac:dyDescent="0.2">
      <c r="A21" s="85" t="s">
        <v>132</v>
      </c>
      <c r="B21" s="26">
        <f t="shared" si="0"/>
        <v>23402</v>
      </c>
      <c r="C21" s="26">
        <v>5630</v>
      </c>
      <c r="D21" s="26">
        <v>13305</v>
      </c>
      <c r="E21" s="26">
        <v>1820</v>
      </c>
      <c r="F21" s="26">
        <v>2647</v>
      </c>
      <c r="G21" s="59">
        <v>33.68</v>
      </c>
      <c r="H21" s="59">
        <v>5.8069800000000003</v>
      </c>
      <c r="I21" s="89">
        <v>9.6600000000000005E-2</v>
      </c>
      <c r="J21" s="26">
        <v>527</v>
      </c>
    </row>
    <row r="22" spans="1:10" ht="15" customHeight="1" x14ac:dyDescent="0.2">
      <c r="A22" s="84" t="s">
        <v>92</v>
      </c>
      <c r="B22" s="25">
        <f t="shared" si="0"/>
        <v>12576</v>
      </c>
      <c r="C22" s="25">
        <v>5420</v>
      </c>
      <c r="D22" s="25">
        <v>5543</v>
      </c>
      <c r="E22" s="25">
        <v>852</v>
      </c>
      <c r="F22" s="25">
        <v>761</v>
      </c>
      <c r="G22" s="56">
        <v>24.68</v>
      </c>
      <c r="H22" s="56">
        <v>5.81982</v>
      </c>
      <c r="I22" s="90">
        <v>9.849999999999999E-2</v>
      </c>
      <c r="J22" s="25">
        <v>139</v>
      </c>
    </row>
    <row r="23" spans="1:10" ht="15" customHeight="1" x14ac:dyDescent="0.2">
      <c r="A23" s="85" t="s">
        <v>229</v>
      </c>
      <c r="B23" s="26">
        <f t="shared" si="0"/>
        <v>4084</v>
      </c>
      <c r="C23" s="26">
        <v>1336</v>
      </c>
      <c r="D23" s="26">
        <v>2264</v>
      </c>
      <c r="E23" s="26">
        <v>237</v>
      </c>
      <c r="F23" s="26">
        <v>247</v>
      </c>
      <c r="G23" s="59">
        <v>13.91</v>
      </c>
      <c r="H23" s="59">
        <v>4.4079300000000003</v>
      </c>
      <c r="I23" s="89">
        <v>6.4399999999999999E-2</v>
      </c>
      <c r="J23" s="26">
        <v>37</v>
      </c>
    </row>
    <row r="24" spans="1:10" ht="15" customHeight="1" x14ac:dyDescent="0.2">
      <c r="A24" s="84" t="s">
        <v>490</v>
      </c>
      <c r="B24" s="25">
        <f t="shared" si="0"/>
        <v>4954</v>
      </c>
      <c r="C24" s="25">
        <v>1457</v>
      </c>
      <c r="D24" s="25">
        <v>2475</v>
      </c>
      <c r="E24" s="25">
        <v>426</v>
      </c>
      <c r="F24" s="25">
        <v>596</v>
      </c>
      <c r="G24" s="56">
        <v>17.329999999999998</v>
      </c>
      <c r="H24" s="56">
        <v>5.7714999999999996</v>
      </c>
      <c r="I24" s="90">
        <v>0.1191</v>
      </c>
      <c r="J24" s="25">
        <v>61</v>
      </c>
    </row>
    <row r="25" spans="1:10" ht="15" customHeight="1" x14ac:dyDescent="0.2">
      <c r="A25" s="85" t="s">
        <v>489</v>
      </c>
      <c r="B25" s="26">
        <f t="shared" si="0"/>
        <v>5350</v>
      </c>
      <c r="C25" s="26">
        <v>1629</v>
      </c>
      <c r="D25" s="26">
        <v>2509</v>
      </c>
      <c r="E25" s="26">
        <v>528</v>
      </c>
      <c r="F25" s="26">
        <v>684</v>
      </c>
      <c r="G25" s="59">
        <v>19.32</v>
      </c>
      <c r="H25" s="59">
        <v>10.10262</v>
      </c>
      <c r="I25" s="89">
        <v>8.3699999999999997E-2</v>
      </c>
      <c r="J25" s="26">
        <v>154</v>
      </c>
    </row>
    <row r="26" spans="1:10" ht="15" customHeight="1" x14ac:dyDescent="0.2">
      <c r="A26" s="84" t="s">
        <v>491</v>
      </c>
      <c r="B26" s="25">
        <f t="shared" si="0"/>
        <v>3858</v>
      </c>
      <c r="C26" s="25">
        <v>1669</v>
      </c>
      <c r="D26" s="25">
        <v>1747</v>
      </c>
      <c r="E26" s="25">
        <v>206</v>
      </c>
      <c r="F26" s="25">
        <v>236</v>
      </c>
      <c r="G26" s="56">
        <v>10.3</v>
      </c>
      <c r="H26" s="56">
        <v>5.26309</v>
      </c>
      <c r="I26" s="90">
        <v>6.5799999999999997E-2</v>
      </c>
      <c r="J26" s="25">
        <v>48</v>
      </c>
    </row>
    <row r="27" spans="1:10" x14ac:dyDescent="0.2">
      <c r="A27" s="22" t="s">
        <v>496</v>
      </c>
      <c r="B27" s="8"/>
      <c r="D27" s="6"/>
      <c r="E27" s="6"/>
      <c r="F27" s="6"/>
    </row>
    <row r="28" spans="1:10" x14ac:dyDescent="0.2">
      <c r="A28" s="22" t="s">
        <v>955</v>
      </c>
    </row>
  </sheetData>
  <phoneticPr fontId="0" type="noConversion"/>
  <pageMargins left="0.39370078740157483" right="0.39370078740157483" top="0.59055118110236227" bottom="0.59055118110236227" header="0" footer="0"/>
  <pageSetup paperSize="9" scale="8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ignoredErrors>
    <ignoredError sqref="B4:B2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H37"/>
  <sheetViews>
    <sheetView workbookViewId="0"/>
  </sheetViews>
  <sheetFormatPr baseColWidth="10" defaultColWidth="11.42578125" defaultRowHeight="12.75" x14ac:dyDescent="0.2"/>
  <cols>
    <col min="1" max="1" width="33.140625" style="4" bestFit="1" customWidth="1"/>
    <col min="2" max="2" width="14.28515625" style="4" customWidth="1"/>
    <col min="3" max="3" width="13.42578125" style="4" customWidth="1"/>
    <col min="4" max="4" width="12.85546875" style="4" customWidth="1"/>
    <col min="5" max="5" width="11.5703125" style="4" customWidth="1"/>
    <col min="6" max="6" width="17.85546875" style="4" customWidth="1"/>
    <col min="7" max="16384" width="11.42578125" style="4"/>
  </cols>
  <sheetData>
    <row r="1" spans="1:8" ht="15.75" customHeight="1" x14ac:dyDescent="0.2">
      <c r="A1" s="18" t="s">
        <v>970</v>
      </c>
    </row>
    <row r="3" spans="1:8" ht="18.75" customHeight="1" x14ac:dyDescent="0.2">
      <c r="A3" s="24"/>
      <c r="B3" s="256" t="s">
        <v>619</v>
      </c>
      <c r="C3" s="256"/>
      <c r="D3" s="256"/>
      <c r="E3" s="257"/>
      <c r="F3" s="258" t="s">
        <v>620</v>
      </c>
    </row>
    <row r="4" spans="1:8" ht="39" customHeight="1" x14ac:dyDescent="0.2">
      <c r="A4" s="24"/>
      <c r="B4" s="43" t="s">
        <v>582</v>
      </c>
      <c r="C4" s="43" t="s">
        <v>621</v>
      </c>
      <c r="D4" s="43" t="s">
        <v>622</v>
      </c>
      <c r="E4" s="118" t="s">
        <v>274</v>
      </c>
      <c r="F4" s="258"/>
    </row>
    <row r="5" spans="1:8" ht="15" customHeight="1" x14ac:dyDescent="0.2">
      <c r="A5" s="1" t="s">
        <v>275</v>
      </c>
      <c r="B5" s="25">
        <v>3035</v>
      </c>
      <c r="C5" s="25">
        <v>1398</v>
      </c>
      <c r="D5" s="2">
        <v>1624</v>
      </c>
      <c r="E5" s="2">
        <v>13</v>
      </c>
      <c r="F5" s="2">
        <v>183</v>
      </c>
      <c r="G5" s="21"/>
      <c r="H5" s="21"/>
    </row>
    <row r="6" spans="1:8" ht="15" customHeight="1" x14ac:dyDescent="0.2">
      <c r="A6" s="52" t="s">
        <v>276</v>
      </c>
      <c r="B6" s="26">
        <v>3335</v>
      </c>
      <c r="C6" s="26">
        <v>1758</v>
      </c>
      <c r="D6" s="26">
        <v>1565</v>
      </c>
      <c r="E6" s="26">
        <v>12</v>
      </c>
      <c r="F6" s="26">
        <v>179</v>
      </c>
      <c r="G6" s="21"/>
    </row>
    <row r="7" spans="1:8" ht="15" customHeight="1" x14ac:dyDescent="0.2">
      <c r="A7" s="3" t="s">
        <v>317</v>
      </c>
      <c r="B7" s="2">
        <v>973</v>
      </c>
      <c r="C7" s="72" t="s">
        <v>102</v>
      </c>
      <c r="D7" s="72" t="s">
        <v>102</v>
      </c>
      <c r="E7" s="72" t="s">
        <v>102</v>
      </c>
      <c r="F7" s="25">
        <v>40</v>
      </c>
      <c r="G7" s="126"/>
    </row>
    <row r="8" spans="1:8" ht="15" customHeight="1" x14ac:dyDescent="0.2">
      <c r="A8" s="13" t="s">
        <v>318</v>
      </c>
      <c r="B8" s="14">
        <v>42</v>
      </c>
      <c r="C8" s="70" t="s">
        <v>102</v>
      </c>
      <c r="D8" s="70" t="s">
        <v>102</v>
      </c>
      <c r="E8" s="70" t="s">
        <v>102</v>
      </c>
      <c r="F8" s="26">
        <v>49</v>
      </c>
    </row>
    <row r="9" spans="1:8" ht="15" customHeight="1" x14ac:dyDescent="0.2">
      <c r="A9" s="3" t="s">
        <v>623</v>
      </c>
      <c r="B9" s="2">
        <v>756</v>
      </c>
      <c r="C9" s="72" t="s">
        <v>102</v>
      </c>
      <c r="D9" s="72" t="s">
        <v>102</v>
      </c>
      <c r="E9" s="72" t="s">
        <v>102</v>
      </c>
      <c r="F9" s="72">
        <v>6</v>
      </c>
    </row>
    <row r="10" spans="1:8" ht="15" customHeight="1" x14ac:dyDescent="0.2">
      <c r="A10" s="13" t="s">
        <v>624</v>
      </c>
      <c r="B10" s="14">
        <v>50</v>
      </c>
      <c r="C10" s="70" t="s">
        <v>102</v>
      </c>
      <c r="D10" s="70" t="s">
        <v>102</v>
      </c>
      <c r="E10" s="70" t="s">
        <v>102</v>
      </c>
      <c r="F10" s="70">
        <v>4</v>
      </c>
    </row>
    <row r="11" spans="1:8" ht="15" customHeight="1" x14ac:dyDescent="0.2">
      <c r="A11" s="3" t="s">
        <v>472</v>
      </c>
      <c r="B11" s="2">
        <v>644</v>
      </c>
      <c r="C11" s="72" t="s">
        <v>102</v>
      </c>
      <c r="D11" s="72" t="s">
        <v>102</v>
      </c>
      <c r="E11" s="72" t="s">
        <v>102</v>
      </c>
      <c r="F11" s="25">
        <v>9</v>
      </c>
    </row>
    <row r="12" spans="1:8" ht="15" customHeight="1" x14ac:dyDescent="0.2">
      <c r="A12" s="13" t="s">
        <v>748</v>
      </c>
      <c r="B12" s="14">
        <v>93</v>
      </c>
      <c r="C12" s="70" t="s">
        <v>102</v>
      </c>
      <c r="D12" s="70" t="s">
        <v>102</v>
      </c>
      <c r="E12" s="70" t="s">
        <v>102</v>
      </c>
      <c r="F12" s="26">
        <v>15</v>
      </c>
    </row>
    <row r="13" spans="1:8" s="6" customFormat="1" ht="15" customHeight="1" x14ac:dyDescent="0.2">
      <c r="A13" s="3" t="s">
        <v>1056</v>
      </c>
      <c r="B13" s="2">
        <v>207</v>
      </c>
      <c r="C13" s="72" t="s">
        <v>102</v>
      </c>
      <c r="D13" s="72" t="s">
        <v>102</v>
      </c>
      <c r="E13" s="72" t="s">
        <v>102</v>
      </c>
      <c r="F13" s="72">
        <v>0</v>
      </c>
    </row>
    <row r="14" spans="1:8" ht="15" customHeight="1" x14ac:dyDescent="0.2">
      <c r="A14" s="13" t="s">
        <v>307</v>
      </c>
      <c r="B14" s="14">
        <v>448</v>
      </c>
      <c r="C14" s="70" t="s">
        <v>102</v>
      </c>
      <c r="D14" s="70" t="s">
        <v>102</v>
      </c>
      <c r="E14" s="70" t="s">
        <v>102</v>
      </c>
      <c r="F14" s="26">
        <v>31</v>
      </c>
    </row>
    <row r="15" spans="1:8" s="6" customFormat="1" ht="15" customHeight="1" x14ac:dyDescent="0.2">
      <c r="A15" s="3" t="s">
        <v>591</v>
      </c>
      <c r="B15" s="2">
        <v>61</v>
      </c>
      <c r="C15" s="72" t="s">
        <v>102</v>
      </c>
      <c r="D15" s="72" t="s">
        <v>102</v>
      </c>
      <c r="E15" s="72" t="s">
        <v>102</v>
      </c>
      <c r="F15" s="25">
        <v>1</v>
      </c>
    </row>
    <row r="16" spans="1:8" s="6" customFormat="1" ht="15" customHeight="1" x14ac:dyDescent="0.2">
      <c r="A16" s="13" t="s">
        <v>1057</v>
      </c>
      <c r="B16" s="14">
        <v>61</v>
      </c>
      <c r="C16" s="70" t="s">
        <v>102</v>
      </c>
      <c r="D16" s="70" t="s">
        <v>102</v>
      </c>
      <c r="E16" s="70" t="s">
        <v>102</v>
      </c>
      <c r="F16" s="70">
        <v>24</v>
      </c>
    </row>
    <row r="17" spans="1:6" ht="15" customHeight="1" x14ac:dyDescent="0.2">
      <c r="A17" s="1" t="s">
        <v>319</v>
      </c>
      <c r="B17" s="72" t="s">
        <v>102</v>
      </c>
      <c r="C17" s="72" t="s">
        <v>102</v>
      </c>
      <c r="D17" s="72" t="s">
        <v>102</v>
      </c>
      <c r="E17" s="72" t="s">
        <v>102</v>
      </c>
      <c r="F17" s="72" t="s">
        <v>102</v>
      </c>
    </row>
    <row r="18" spans="1:6" ht="12.75" customHeight="1" x14ac:dyDescent="0.2">
      <c r="A18" s="22" t="s">
        <v>950</v>
      </c>
      <c r="B18" s="22"/>
      <c r="C18" s="28"/>
      <c r="D18" s="28"/>
      <c r="E18" s="28"/>
      <c r="F18" s="28"/>
    </row>
    <row r="19" spans="1:6" x14ac:dyDescent="0.2">
      <c r="A19" s="22" t="s">
        <v>525</v>
      </c>
      <c r="C19" s="28"/>
    </row>
    <row r="20" spans="1:6" x14ac:dyDescent="0.2">
      <c r="A20" s="22" t="s">
        <v>1082</v>
      </c>
      <c r="C20" s="28"/>
    </row>
    <row r="21" spans="1:6" x14ac:dyDescent="0.2">
      <c r="C21" s="28"/>
    </row>
    <row r="22" spans="1:6" x14ac:dyDescent="0.2">
      <c r="C22" s="28"/>
    </row>
    <row r="23" spans="1:6" x14ac:dyDescent="0.2">
      <c r="C23" s="28"/>
    </row>
    <row r="24" spans="1:6" x14ac:dyDescent="0.2">
      <c r="C24" s="28"/>
    </row>
    <row r="25" spans="1:6" x14ac:dyDescent="0.2">
      <c r="C25" s="28"/>
    </row>
    <row r="26" spans="1:6" x14ac:dyDescent="0.2">
      <c r="C26" s="28"/>
    </row>
    <row r="27" spans="1:6" x14ac:dyDescent="0.2">
      <c r="C27" s="28"/>
    </row>
    <row r="28" spans="1:6" x14ac:dyDescent="0.2">
      <c r="C28" s="28"/>
    </row>
    <row r="29" spans="1:6" x14ac:dyDescent="0.2">
      <c r="C29" s="28"/>
    </row>
    <row r="30" spans="1:6" x14ac:dyDescent="0.2">
      <c r="C30" s="28"/>
    </row>
    <row r="31" spans="1:6" x14ac:dyDescent="0.2">
      <c r="C31" s="28"/>
    </row>
    <row r="32" spans="1:6" x14ac:dyDescent="0.2">
      <c r="C32" s="28"/>
    </row>
    <row r="33" spans="3:3" x14ac:dyDescent="0.2">
      <c r="C33" s="28"/>
    </row>
    <row r="34" spans="3:3" x14ac:dyDescent="0.2">
      <c r="C34" s="28"/>
    </row>
    <row r="35" spans="3:3" x14ac:dyDescent="0.2">
      <c r="C35" s="28"/>
    </row>
    <row r="36" spans="3:3" x14ac:dyDescent="0.2">
      <c r="C36" s="28"/>
    </row>
    <row r="37" spans="3:3" x14ac:dyDescent="0.2">
      <c r="C37" s="28"/>
    </row>
  </sheetData>
  <mergeCells count="2">
    <mergeCell ref="B3:E3"/>
    <mergeCell ref="F3:F4"/>
  </mergeCells>
  <phoneticPr fontId="0" type="noConversion"/>
  <pageMargins left="0.39370078740157483" right="0.39370078740157483" top="0.59055118110236227" bottom="0.59055118110236227" header="0" footer="0"/>
  <pageSetup paperSize="9" scale="6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4">
    <pageSetUpPr fitToPage="1"/>
  </sheetPr>
  <dimension ref="A1:I25"/>
  <sheetViews>
    <sheetView zoomScaleNormal="100" workbookViewId="0"/>
  </sheetViews>
  <sheetFormatPr baseColWidth="10" defaultColWidth="11.42578125" defaultRowHeight="12.75" x14ac:dyDescent="0.2"/>
  <cols>
    <col min="1" max="1" width="15.7109375" style="6" customWidth="1"/>
    <col min="2" max="3" width="12.7109375" style="6" customWidth="1"/>
    <col min="4" max="5" width="12.7109375" style="8" customWidth="1"/>
    <col min="6" max="6" width="12.7109375" style="65" customWidth="1"/>
    <col min="7" max="8" width="11.42578125" style="6"/>
    <col min="9" max="9" width="12.140625" style="6" customWidth="1"/>
    <col min="10" max="16384" width="11.42578125" style="6"/>
  </cols>
  <sheetData>
    <row r="1" spans="1:9" ht="15.75" customHeight="1" x14ac:dyDescent="0.2">
      <c r="A1" s="7" t="s">
        <v>1000</v>
      </c>
    </row>
    <row r="3" spans="1:9" ht="38.25" x14ac:dyDescent="0.2">
      <c r="A3" s="10"/>
      <c r="B3" s="205" t="s">
        <v>937</v>
      </c>
      <c r="C3" s="12" t="s">
        <v>498</v>
      </c>
      <c r="D3" s="12" t="s">
        <v>499</v>
      </c>
      <c r="E3" s="12" t="s">
        <v>437</v>
      </c>
      <c r="F3" s="12" t="s">
        <v>497</v>
      </c>
      <c r="G3" s="242" t="s">
        <v>756</v>
      </c>
      <c r="H3" s="205" t="s">
        <v>938</v>
      </c>
      <c r="I3" s="12" t="s">
        <v>492</v>
      </c>
    </row>
    <row r="4" spans="1:9" ht="15" customHeight="1" x14ac:dyDescent="0.2">
      <c r="A4" s="76" t="s">
        <v>493</v>
      </c>
      <c r="B4" s="25">
        <f>SUM(C4:F4)</f>
        <v>6725</v>
      </c>
      <c r="C4" s="25">
        <v>2514</v>
      </c>
      <c r="D4" s="25">
        <v>2824</v>
      </c>
      <c r="E4" s="25">
        <v>302</v>
      </c>
      <c r="F4" s="25">
        <v>1085</v>
      </c>
      <c r="G4" s="56">
        <v>15.9</v>
      </c>
      <c r="H4" s="56">
        <v>7.54704</v>
      </c>
      <c r="I4" s="208">
        <v>5.4399999999999997E-2</v>
      </c>
    </row>
    <row r="5" spans="1:9" ht="15" customHeight="1" x14ac:dyDescent="0.2">
      <c r="A5" s="52" t="s">
        <v>131</v>
      </c>
      <c r="B5" s="26" t="s">
        <v>102</v>
      </c>
      <c r="C5" s="26" t="s">
        <v>102</v>
      </c>
      <c r="D5" s="26" t="s">
        <v>102</v>
      </c>
      <c r="E5" s="26" t="s">
        <v>102</v>
      </c>
      <c r="F5" s="26" t="s">
        <v>102</v>
      </c>
      <c r="G5" s="59" t="s">
        <v>102</v>
      </c>
      <c r="H5" s="59" t="s">
        <v>102</v>
      </c>
      <c r="I5" s="89" t="s">
        <v>102</v>
      </c>
    </row>
    <row r="6" spans="1:9" ht="15" customHeight="1" x14ac:dyDescent="0.2">
      <c r="A6" s="1" t="s">
        <v>153</v>
      </c>
      <c r="B6" s="25">
        <f t="shared" ref="B6:B24" si="0">SUM(C6:F6)</f>
        <v>4652</v>
      </c>
      <c r="C6" s="25">
        <v>2519</v>
      </c>
      <c r="D6" s="25">
        <v>1626</v>
      </c>
      <c r="E6" s="25">
        <v>138</v>
      </c>
      <c r="F6" s="25">
        <v>369</v>
      </c>
      <c r="G6" s="56">
        <v>19.440000000000001</v>
      </c>
      <c r="H6" s="56">
        <v>4.6549899999999997</v>
      </c>
      <c r="I6" s="90">
        <v>6.6000000000000003E-2</v>
      </c>
    </row>
    <row r="7" spans="1:9" ht="15" customHeight="1" x14ac:dyDescent="0.2">
      <c r="A7" s="52" t="s">
        <v>57</v>
      </c>
      <c r="B7" s="26">
        <f t="shared" si="0"/>
        <v>635</v>
      </c>
      <c r="C7" s="26">
        <v>317</v>
      </c>
      <c r="D7" s="26">
        <v>254</v>
      </c>
      <c r="E7" s="26">
        <v>19</v>
      </c>
      <c r="F7" s="26">
        <v>45</v>
      </c>
      <c r="G7" s="59">
        <v>8.4700000000000006</v>
      </c>
      <c r="H7" s="59">
        <v>5.8787399999999996</v>
      </c>
      <c r="I7" s="89">
        <v>6.6100000000000006E-2</v>
      </c>
    </row>
    <row r="8" spans="1:9" ht="15" customHeight="1" x14ac:dyDescent="0.2">
      <c r="A8" s="1" t="s">
        <v>575</v>
      </c>
      <c r="B8" s="25">
        <f t="shared" si="0"/>
        <v>6645</v>
      </c>
      <c r="C8" s="25">
        <v>3568</v>
      </c>
      <c r="D8" s="25">
        <v>1701</v>
      </c>
      <c r="E8" s="25">
        <v>489</v>
      </c>
      <c r="F8" s="25">
        <v>887</v>
      </c>
      <c r="G8" s="56">
        <v>17.28</v>
      </c>
      <c r="H8" s="56">
        <v>8.9896200000000004</v>
      </c>
      <c r="I8" s="90">
        <v>7.0400000000000004E-2</v>
      </c>
    </row>
    <row r="9" spans="1:9" ht="15" customHeight="1" x14ac:dyDescent="0.2">
      <c r="A9" s="52" t="s">
        <v>46</v>
      </c>
      <c r="B9" s="26" t="s">
        <v>102</v>
      </c>
      <c r="C9" s="26" t="s">
        <v>102</v>
      </c>
      <c r="D9" s="26" t="s">
        <v>102</v>
      </c>
      <c r="E9" s="26" t="s">
        <v>102</v>
      </c>
      <c r="F9" s="26" t="s">
        <v>102</v>
      </c>
      <c r="G9" s="59" t="s">
        <v>102</v>
      </c>
      <c r="H9" s="59" t="s">
        <v>102</v>
      </c>
      <c r="I9" s="89" t="s">
        <v>102</v>
      </c>
    </row>
    <row r="10" spans="1:9" ht="15" customHeight="1" x14ac:dyDescent="0.2">
      <c r="A10" s="1" t="s">
        <v>494</v>
      </c>
      <c r="B10" s="25">
        <f t="shared" si="0"/>
        <v>9923</v>
      </c>
      <c r="C10" s="25">
        <v>6041</v>
      </c>
      <c r="D10" s="25">
        <v>2425</v>
      </c>
      <c r="E10" s="25">
        <v>556</v>
      </c>
      <c r="F10" s="25">
        <v>901</v>
      </c>
      <c r="G10" s="56">
        <v>24.18</v>
      </c>
      <c r="H10" s="56">
        <v>8.3088800000000003</v>
      </c>
      <c r="I10" s="90">
        <v>5.1299999999999998E-2</v>
      </c>
    </row>
    <row r="11" spans="1:9" ht="15" customHeight="1" x14ac:dyDescent="0.2">
      <c r="A11" s="52" t="s">
        <v>485</v>
      </c>
      <c r="B11" s="26">
        <f t="shared" si="0"/>
        <v>423</v>
      </c>
      <c r="C11" s="26">
        <v>258</v>
      </c>
      <c r="D11" s="26">
        <v>128</v>
      </c>
      <c r="E11" s="26">
        <v>17</v>
      </c>
      <c r="F11" s="26">
        <v>20</v>
      </c>
      <c r="G11" s="59">
        <v>14.38</v>
      </c>
      <c r="H11" s="59">
        <v>8.2884200000000003</v>
      </c>
      <c r="I11" s="89">
        <v>4.0199999999999993E-2</v>
      </c>
    </row>
    <row r="12" spans="1:9" ht="15" customHeight="1" x14ac:dyDescent="0.2">
      <c r="A12" s="1" t="s">
        <v>487</v>
      </c>
      <c r="B12" s="25">
        <f t="shared" si="0"/>
        <v>406</v>
      </c>
      <c r="C12" s="25">
        <v>225</v>
      </c>
      <c r="D12" s="25">
        <v>149</v>
      </c>
      <c r="E12" s="25">
        <v>14</v>
      </c>
      <c r="F12" s="25">
        <v>18</v>
      </c>
      <c r="G12" s="56">
        <v>12.34</v>
      </c>
      <c r="H12" s="56">
        <v>10.677339999999999</v>
      </c>
      <c r="I12" s="90">
        <v>6.4000000000000001E-2</v>
      </c>
    </row>
    <row r="13" spans="1:9" ht="15" customHeight="1" x14ac:dyDescent="0.2">
      <c r="A13" s="52" t="s">
        <v>486</v>
      </c>
      <c r="B13" s="26">
        <f t="shared" si="0"/>
        <v>280</v>
      </c>
      <c r="C13" s="26">
        <v>150</v>
      </c>
      <c r="D13" s="26">
        <v>102</v>
      </c>
      <c r="E13" s="26">
        <v>12</v>
      </c>
      <c r="F13" s="26">
        <v>16</v>
      </c>
      <c r="G13" s="59">
        <v>11.33</v>
      </c>
      <c r="H13" s="59">
        <v>8.9821399999999993</v>
      </c>
      <c r="I13" s="89">
        <v>6.0700000000000004E-2</v>
      </c>
    </row>
    <row r="14" spans="1:9" ht="15" customHeight="1" x14ac:dyDescent="0.2">
      <c r="A14" s="1" t="s">
        <v>488</v>
      </c>
      <c r="B14" s="25">
        <f t="shared" si="0"/>
        <v>277</v>
      </c>
      <c r="C14" s="25">
        <v>167</v>
      </c>
      <c r="D14" s="25">
        <v>85</v>
      </c>
      <c r="E14" s="25">
        <v>4</v>
      </c>
      <c r="F14" s="25">
        <v>21</v>
      </c>
      <c r="G14" s="56">
        <v>7.27</v>
      </c>
      <c r="H14" s="56">
        <v>10.036099999999999</v>
      </c>
      <c r="I14" s="90">
        <v>3.9699999999999999E-2</v>
      </c>
    </row>
    <row r="15" spans="1:9" ht="15" customHeight="1" x14ac:dyDescent="0.2">
      <c r="A15" s="52" t="s">
        <v>19</v>
      </c>
      <c r="B15" s="26">
        <f t="shared" si="0"/>
        <v>8080</v>
      </c>
      <c r="C15" s="26">
        <v>3606</v>
      </c>
      <c r="D15" s="26">
        <v>3077</v>
      </c>
      <c r="E15" s="26">
        <v>426</v>
      </c>
      <c r="F15" s="26">
        <v>971</v>
      </c>
      <c r="G15" s="59">
        <v>20.81</v>
      </c>
      <c r="H15" s="59">
        <v>9.9064399999999999</v>
      </c>
      <c r="I15" s="89">
        <v>7.2499999999999995E-2</v>
      </c>
    </row>
    <row r="16" spans="1:9" ht="15" customHeight="1" x14ac:dyDescent="0.2">
      <c r="A16" s="1" t="s">
        <v>495</v>
      </c>
      <c r="B16" s="25">
        <f t="shared" si="0"/>
        <v>11134</v>
      </c>
      <c r="C16" s="25">
        <v>5371</v>
      </c>
      <c r="D16" s="25">
        <v>2911</v>
      </c>
      <c r="E16" s="25">
        <v>1480</v>
      </c>
      <c r="F16" s="25">
        <v>1372</v>
      </c>
      <c r="G16" s="56">
        <v>23.19</v>
      </c>
      <c r="H16" s="56">
        <v>9.6974099999999996</v>
      </c>
      <c r="I16" s="90">
        <v>6.1100000000000002E-2</v>
      </c>
    </row>
    <row r="17" spans="1:9" ht="15" customHeight="1" x14ac:dyDescent="0.2">
      <c r="A17" s="52" t="s">
        <v>755</v>
      </c>
      <c r="B17" s="26">
        <f t="shared" si="0"/>
        <v>4753</v>
      </c>
      <c r="C17" s="26">
        <v>3712</v>
      </c>
      <c r="D17" s="26">
        <v>627</v>
      </c>
      <c r="E17" s="26">
        <v>118</v>
      </c>
      <c r="F17" s="26">
        <v>296</v>
      </c>
      <c r="G17" s="59">
        <v>19.53</v>
      </c>
      <c r="H17" s="59">
        <v>4.0475300000000001</v>
      </c>
      <c r="I17" s="139">
        <v>8.9200000000000002E-2</v>
      </c>
    </row>
    <row r="18" spans="1:9" ht="15" customHeight="1" x14ac:dyDescent="0.2">
      <c r="A18" s="1" t="s">
        <v>694</v>
      </c>
      <c r="B18" s="25">
        <f t="shared" si="0"/>
        <v>4400</v>
      </c>
      <c r="C18" s="25">
        <v>1995</v>
      </c>
      <c r="D18" s="25">
        <v>1651</v>
      </c>
      <c r="E18" s="25">
        <v>201</v>
      </c>
      <c r="F18" s="25">
        <v>553</v>
      </c>
      <c r="G18" s="56">
        <v>20.36</v>
      </c>
      <c r="H18" s="56">
        <v>8.5081799999999994</v>
      </c>
      <c r="I18" s="90">
        <v>9.7699999999999995E-2</v>
      </c>
    </row>
    <row r="19" spans="1:9" ht="15" customHeight="1" x14ac:dyDescent="0.2">
      <c r="A19" s="52" t="s">
        <v>132</v>
      </c>
      <c r="B19" s="26">
        <f t="shared" si="0"/>
        <v>5527</v>
      </c>
      <c r="C19" s="26">
        <v>3384</v>
      </c>
      <c r="D19" s="26">
        <v>1191</v>
      </c>
      <c r="E19" s="26">
        <v>196</v>
      </c>
      <c r="F19" s="26">
        <v>756</v>
      </c>
      <c r="G19" s="59">
        <v>23.93</v>
      </c>
      <c r="H19" s="59">
        <v>6.7778200000000002</v>
      </c>
      <c r="I19" s="89">
        <v>6.59E-2</v>
      </c>
    </row>
    <row r="20" spans="1:9" ht="15" customHeight="1" x14ac:dyDescent="0.2">
      <c r="A20" s="1" t="s">
        <v>92</v>
      </c>
      <c r="B20" s="25">
        <f t="shared" si="0"/>
        <v>2730</v>
      </c>
      <c r="C20" s="25">
        <v>1885</v>
      </c>
      <c r="D20" s="25">
        <v>561</v>
      </c>
      <c r="E20" s="25">
        <v>116</v>
      </c>
      <c r="F20" s="25">
        <v>168</v>
      </c>
      <c r="G20" s="56">
        <v>10.79</v>
      </c>
      <c r="H20" s="56">
        <v>7.9183199999999996</v>
      </c>
      <c r="I20" s="90">
        <v>4.2099999999999999E-2</v>
      </c>
    </row>
    <row r="21" spans="1:9" ht="15" customHeight="1" x14ac:dyDescent="0.2">
      <c r="A21" s="52" t="s">
        <v>229</v>
      </c>
      <c r="B21" s="26">
        <f t="shared" si="0"/>
        <v>492</v>
      </c>
      <c r="C21" s="26">
        <v>372</v>
      </c>
      <c r="D21" s="26">
        <v>74</v>
      </c>
      <c r="E21" s="26">
        <v>26</v>
      </c>
      <c r="F21" s="26">
        <v>20</v>
      </c>
      <c r="G21" s="59">
        <v>9.06</v>
      </c>
      <c r="H21" s="59">
        <v>8.8516300000000001</v>
      </c>
      <c r="I21" s="89">
        <v>5.0799999999999998E-2</v>
      </c>
    </row>
    <row r="22" spans="1:9" ht="15" customHeight="1" x14ac:dyDescent="0.2">
      <c r="A22" s="1" t="s">
        <v>490</v>
      </c>
      <c r="B22" s="25">
        <f t="shared" si="0"/>
        <v>1028</v>
      </c>
      <c r="C22" s="25">
        <v>493</v>
      </c>
      <c r="D22" s="25">
        <v>331</v>
      </c>
      <c r="E22" s="25">
        <v>87</v>
      </c>
      <c r="F22" s="25">
        <v>117</v>
      </c>
      <c r="G22" s="56">
        <v>12.41</v>
      </c>
      <c r="H22" s="56">
        <v>9.4367699999999992</v>
      </c>
      <c r="I22" s="90">
        <v>8.4600000000000009E-2</v>
      </c>
    </row>
    <row r="23" spans="1:9" ht="15" customHeight="1" x14ac:dyDescent="0.2">
      <c r="A23" s="52" t="s">
        <v>489</v>
      </c>
      <c r="B23" s="26">
        <f t="shared" si="0"/>
        <v>729</v>
      </c>
      <c r="C23" s="26">
        <v>501</v>
      </c>
      <c r="D23" s="26">
        <v>136</v>
      </c>
      <c r="E23" s="26">
        <v>24</v>
      </c>
      <c r="F23" s="26">
        <v>68</v>
      </c>
      <c r="G23" s="59">
        <v>7.45</v>
      </c>
      <c r="H23" s="59">
        <v>7.2578899999999997</v>
      </c>
      <c r="I23" s="89">
        <v>3.1600000000000003E-2</v>
      </c>
    </row>
    <row r="24" spans="1:9" ht="15" customHeight="1" x14ac:dyDescent="0.2">
      <c r="A24" s="1" t="s">
        <v>491</v>
      </c>
      <c r="B24" s="25">
        <f t="shared" si="0"/>
        <v>424</v>
      </c>
      <c r="C24" s="25">
        <v>322</v>
      </c>
      <c r="D24" s="25">
        <v>69</v>
      </c>
      <c r="E24" s="25">
        <v>14</v>
      </c>
      <c r="F24" s="25">
        <v>19</v>
      </c>
      <c r="G24" s="56">
        <v>7.56</v>
      </c>
      <c r="H24" s="56">
        <v>9.0023599999999995</v>
      </c>
      <c r="I24" s="90">
        <v>1.6500000000000001E-2</v>
      </c>
    </row>
    <row r="25" spans="1:9" x14ac:dyDescent="0.2">
      <c r="A25" s="22" t="s">
        <v>955</v>
      </c>
    </row>
  </sheetData>
  <phoneticPr fontId="0" type="noConversion"/>
  <pageMargins left="0.39370078740157483" right="0.39370078740157483" top="0.59055118110236227" bottom="0.59055118110236227" header="0" footer="0"/>
  <pageSetup paperSize="9" scale="83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ignoredErrors>
    <ignoredError sqref="B6:B8 B10:B24 B4" formulaRange="1"/>
  </ignoredError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1">
    <pageSetUpPr fitToPage="1"/>
  </sheetPr>
  <dimension ref="A1:G28"/>
  <sheetViews>
    <sheetView zoomScaleNormal="100" workbookViewId="0"/>
  </sheetViews>
  <sheetFormatPr baseColWidth="10" defaultColWidth="11.42578125" defaultRowHeight="12.75" x14ac:dyDescent="0.2"/>
  <cols>
    <col min="1" max="1" width="17.42578125" style="6" customWidth="1"/>
    <col min="2" max="2" width="12.28515625" style="8" customWidth="1"/>
    <col min="3" max="6" width="12.28515625" style="6" customWidth="1"/>
    <col min="7" max="7" width="12.42578125" style="65" customWidth="1"/>
    <col min="8" max="16384" width="11.42578125" style="6"/>
  </cols>
  <sheetData>
    <row r="1" spans="1:7" ht="15.75" customHeight="1" x14ac:dyDescent="0.2">
      <c r="A1" s="7" t="s">
        <v>1001</v>
      </c>
      <c r="C1" s="8"/>
    </row>
    <row r="2" spans="1:7" x14ac:dyDescent="0.2">
      <c r="C2" s="8"/>
    </row>
    <row r="3" spans="1:7" ht="27" customHeight="1" x14ac:dyDescent="0.2">
      <c r="A3" s="10"/>
      <c r="B3" s="205" t="s">
        <v>937</v>
      </c>
      <c r="C3" s="42" t="s">
        <v>498</v>
      </c>
      <c r="D3" s="42" t="s">
        <v>499</v>
      </c>
      <c r="E3" s="42" t="s">
        <v>437</v>
      </c>
      <c r="F3" s="42" t="s">
        <v>497</v>
      </c>
      <c r="G3" s="226" t="s">
        <v>939</v>
      </c>
    </row>
    <row r="4" spans="1:7" ht="15" customHeight="1" x14ac:dyDescent="0.2">
      <c r="A4" s="76" t="s">
        <v>493</v>
      </c>
      <c r="B4" s="25">
        <f>SUM(C4:F4)</f>
        <v>29245</v>
      </c>
      <c r="C4" s="25">
        <v>18236</v>
      </c>
      <c r="D4" s="25">
        <v>4584</v>
      </c>
      <c r="E4" s="25">
        <v>2660</v>
      </c>
      <c r="F4" s="25">
        <v>3765</v>
      </c>
      <c r="G4" s="25">
        <v>183</v>
      </c>
    </row>
    <row r="5" spans="1:7" ht="15" customHeight="1" x14ac:dyDescent="0.2">
      <c r="A5" s="52" t="s">
        <v>131</v>
      </c>
      <c r="B5" s="26">
        <f t="shared" ref="B5:B26" si="0">SUM(C5:F5)</f>
        <v>13433</v>
      </c>
      <c r="C5" s="26">
        <v>10532</v>
      </c>
      <c r="D5" s="26">
        <v>1299</v>
      </c>
      <c r="E5" s="26">
        <v>455</v>
      </c>
      <c r="F5" s="26">
        <v>1147</v>
      </c>
      <c r="G5" s="26">
        <v>1389</v>
      </c>
    </row>
    <row r="6" spans="1:7" ht="15" customHeight="1" x14ac:dyDescent="0.2">
      <c r="A6" s="1" t="s">
        <v>153</v>
      </c>
      <c r="B6" s="25">
        <f t="shared" si="0"/>
        <v>15733</v>
      </c>
      <c r="C6" s="25">
        <v>10834</v>
      </c>
      <c r="D6" s="25">
        <v>3618</v>
      </c>
      <c r="E6" s="25">
        <v>335</v>
      </c>
      <c r="F6" s="25">
        <v>946</v>
      </c>
      <c r="G6" s="25">
        <v>1089</v>
      </c>
    </row>
    <row r="7" spans="1:7" ht="15" customHeight="1" x14ac:dyDescent="0.2">
      <c r="A7" s="52" t="s">
        <v>484</v>
      </c>
      <c r="B7" s="26">
        <f t="shared" si="0"/>
        <v>227</v>
      </c>
      <c r="C7" s="26">
        <v>151</v>
      </c>
      <c r="D7" s="26">
        <v>42</v>
      </c>
      <c r="E7" s="26">
        <v>10</v>
      </c>
      <c r="F7" s="26">
        <v>24</v>
      </c>
      <c r="G7" s="26">
        <v>3</v>
      </c>
    </row>
    <row r="8" spans="1:7" ht="15" customHeight="1" x14ac:dyDescent="0.2">
      <c r="A8" s="1" t="s">
        <v>57</v>
      </c>
      <c r="B8" s="25">
        <f t="shared" si="0"/>
        <v>3022</v>
      </c>
      <c r="C8" s="25">
        <v>641</v>
      </c>
      <c r="D8" s="25">
        <v>625</v>
      </c>
      <c r="E8" s="25">
        <v>117</v>
      </c>
      <c r="F8" s="25">
        <v>1639</v>
      </c>
      <c r="G8" s="25">
        <v>629</v>
      </c>
    </row>
    <row r="9" spans="1:7" ht="15" customHeight="1" x14ac:dyDescent="0.2">
      <c r="A9" s="52" t="s">
        <v>575</v>
      </c>
      <c r="B9" s="26">
        <f t="shared" si="0"/>
        <v>29419</v>
      </c>
      <c r="C9" s="26">
        <v>21918</v>
      </c>
      <c r="D9" s="26">
        <v>4119</v>
      </c>
      <c r="E9" s="26">
        <v>1150</v>
      </c>
      <c r="F9" s="26">
        <v>2232</v>
      </c>
      <c r="G9" s="26">
        <v>56</v>
      </c>
    </row>
    <row r="10" spans="1:7" ht="15" customHeight="1" x14ac:dyDescent="0.2">
      <c r="A10" s="1" t="s">
        <v>46</v>
      </c>
      <c r="B10" s="25">
        <f t="shared" si="0"/>
        <v>26236</v>
      </c>
      <c r="C10" s="25">
        <v>18129</v>
      </c>
      <c r="D10" s="25">
        <v>2832</v>
      </c>
      <c r="E10" s="25">
        <v>2669</v>
      </c>
      <c r="F10" s="25">
        <v>2606</v>
      </c>
      <c r="G10" s="25">
        <v>409</v>
      </c>
    </row>
    <row r="11" spans="1:7" ht="15" customHeight="1" x14ac:dyDescent="0.2">
      <c r="A11" s="52" t="s">
        <v>494</v>
      </c>
      <c r="B11" s="26">
        <f t="shared" si="0"/>
        <v>33110</v>
      </c>
      <c r="C11" s="26">
        <v>16852</v>
      </c>
      <c r="D11" s="26">
        <v>2987</v>
      </c>
      <c r="E11" s="26">
        <v>4650</v>
      </c>
      <c r="F11" s="26">
        <v>8621</v>
      </c>
      <c r="G11" s="26">
        <v>170</v>
      </c>
    </row>
    <row r="12" spans="1:7" ht="15" customHeight="1" x14ac:dyDescent="0.2">
      <c r="A12" s="1" t="s">
        <v>485</v>
      </c>
      <c r="B12" s="25">
        <f t="shared" si="0"/>
        <v>3193</v>
      </c>
      <c r="C12" s="25">
        <v>2428</v>
      </c>
      <c r="D12" s="25">
        <v>178</v>
      </c>
      <c r="E12" s="25">
        <v>261</v>
      </c>
      <c r="F12" s="25">
        <v>326</v>
      </c>
      <c r="G12" s="25">
        <v>3</v>
      </c>
    </row>
    <row r="13" spans="1:7" ht="15" customHeight="1" x14ac:dyDescent="0.2">
      <c r="A13" s="52" t="s">
        <v>487</v>
      </c>
      <c r="B13" s="26">
        <f t="shared" si="0"/>
        <v>2710</v>
      </c>
      <c r="C13" s="26">
        <v>763</v>
      </c>
      <c r="D13" s="26">
        <v>961</v>
      </c>
      <c r="E13" s="26">
        <v>252</v>
      </c>
      <c r="F13" s="26">
        <v>734</v>
      </c>
      <c r="G13" s="26">
        <v>28</v>
      </c>
    </row>
    <row r="14" spans="1:7" ht="15" customHeight="1" x14ac:dyDescent="0.2">
      <c r="A14" s="1" t="s">
        <v>486</v>
      </c>
      <c r="B14" s="25">
        <f t="shared" si="0"/>
        <v>2753</v>
      </c>
      <c r="C14" s="25">
        <v>2128</v>
      </c>
      <c r="D14" s="25">
        <v>146</v>
      </c>
      <c r="E14" s="25">
        <v>255</v>
      </c>
      <c r="F14" s="25">
        <v>224</v>
      </c>
      <c r="G14" s="25">
        <v>4</v>
      </c>
    </row>
    <row r="15" spans="1:7" ht="15" customHeight="1" x14ac:dyDescent="0.2">
      <c r="A15" s="52" t="s">
        <v>488</v>
      </c>
      <c r="B15" s="26">
        <f t="shared" si="0"/>
        <v>1433</v>
      </c>
      <c r="C15" s="26">
        <v>523</v>
      </c>
      <c r="D15" s="26">
        <v>546</v>
      </c>
      <c r="E15" s="26">
        <v>91</v>
      </c>
      <c r="F15" s="26">
        <v>273</v>
      </c>
      <c r="G15" s="26">
        <v>4</v>
      </c>
    </row>
    <row r="16" spans="1:7" ht="15" customHeight="1" x14ac:dyDescent="0.2">
      <c r="A16" s="1" t="s">
        <v>19</v>
      </c>
      <c r="B16" s="25">
        <f t="shared" si="0"/>
        <v>20997</v>
      </c>
      <c r="C16" s="25">
        <v>10461</v>
      </c>
      <c r="D16" s="25">
        <v>2954</v>
      </c>
      <c r="E16" s="25">
        <v>2168</v>
      </c>
      <c r="F16" s="25">
        <v>5414</v>
      </c>
      <c r="G16" s="25">
        <v>959</v>
      </c>
    </row>
    <row r="17" spans="1:7" ht="15" customHeight="1" x14ac:dyDescent="0.2">
      <c r="A17" s="52" t="s">
        <v>693</v>
      </c>
      <c r="B17" s="26">
        <f t="shared" si="0"/>
        <v>16697</v>
      </c>
      <c r="C17" s="26">
        <v>6435</v>
      </c>
      <c r="D17" s="26">
        <v>3589</v>
      </c>
      <c r="E17" s="26">
        <v>3589</v>
      </c>
      <c r="F17" s="26">
        <v>3084</v>
      </c>
      <c r="G17" s="26">
        <v>507</v>
      </c>
    </row>
    <row r="18" spans="1:7" ht="15" customHeight="1" x14ac:dyDescent="0.2">
      <c r="A18" s="1" t="s">
        <v>495</v>
      </c>
      <c r="B18" s="25">
        <f t="shared" si="0"/>
        <v>31806</v>
      </c>
      <c r="C18" s="25">
        <v>14604</v>
      </c>
      <c r="D18" s="25">
        <v>8591</v>
      </c>
      <c r="E18" s="25">
        <v>2596</v>
      </c>
      <c r="F18" s="25">
        <v>6015</v>
      </c>
      <c r="G18" s="25">
        <v>1503</v>
      </c>
    </row>
    <row r="19" spans="1:7" ht="15" customHeight="1" x14ac:dyDescent="0.2">
      <c r="A19" s="52" t="s">
        <v>755</v>
      </c>
      <c r="B19" s="26">
        <f t="shared" si="0"/>
        <v>24843</v>
      </c>
      <c r="C19" s="26">
        <v>7558</v>
      </c>
      <c r="D19" s="26">
        <v>5316</v>
      </c>
      <c r="E19" s="26">
        <v>3787</v>
      </c>
      <c r="F19" s="26">
        <v>8182</v>
      </c>
      <c r="G19" s="26">
        <v>267</v>
      </c>
    </row>
    <row r="20" spans="1:7" ht="15" customHeight="1" x14ac:dyDescent="0.2">
      <c r="A20" s="1" t="s">
        <v>694</v>
      </c>
      <c r="B20" s="25">
        <f t="shared" si="0"/>
        <v>20032</v>
      </c>
      <c r="C20" s="25">
        <v>10930</v>
      </c>
      <c r="D20" s="25">
        <v>2617</v>
      </c>
      <c r="E20" s="25">
        <v>2558</v>
      </c>
      <c r="F20" s="25">
        <v>3927</v>
      </c>
      <c r="G20" s="25">
        <v>51</v>
      </c>
    </row>
    <row r="21" spans="1:7" ht="15" customHeight="1" x14ac:dyDescent="0.2">
      <c r="A21" s="52" t="s">
        <v>132</v>
      </c>
      <c r="B21" s="26">
        <f t="shared" si="0"/>
        <v>15539</v>
      </c>
      <c r="C21" s="70">
        <v>6399</v>
      </c>
      <c r="D21" s="26">
        <v>3062</v>
      </c>
      <c r="E21" s="26">
        <v>1087</v>
      </c>
      <c r="F21" s="26">
        <v>4991</v>
      </c>
      <c r="G21" s="26">
        <v>354</v>
      </c>
    </row>
    <row r="22" spans="1:7" ht="15" customHeight="1" x14ac:dyDescent="0.2">
      <c r="A22" s="1" t="s">
        <v>92</v>
      </c>
      <c r="B22" s="25">
        <f t="shared" si="0"/>
        <v>9725</v>
      </c>
      <c r="C22" s="72">
        <v>4599</v>
      </c>
      <c r="D22" s="25">
        <v>2302</v>
      </c>
      <c r="E22" s="25">
        <v>1047</v>
      </c>
      <c r="F22" s="25">
        <v>1777</v>
      </c>
      <c r="G22" s="25">
        <v>166</v>
      </c>
    </row>
    <row r="23" spans="1:7" ht="15" customHeight="1" x14ac:dyDescent="0.2">
      <c r="A23" s="52" t="s">
        <v>229</v>
      </c>
      <c r="B23" s="26">
        <f t="shared" si="0"/>
        <v>2979</v>
      </c>
      <c r="C23" s="70">
        <v>1807</v>
      </c>
      <c r="D23" s="26">
        <v>781</v>
      </c>
      <c r="E23" s="26">
        <v>214</v>
      </c>
      <c r="F23" s="26">
        <v>177</v>
      </c>
      <c r="G23" s="26">
        <v>5</v>
      </c>
    </row>
    <row r="24" spans="1:7" ht="15" customHeight="1" x14ac:dyDescent="0.2">
      <c r="A24" s="1" t="s">
        <v>490</v>
      </c>
      <c r="B24" s="25">
        <f t="shared" si="0"/>
        <v>5193</v>
      </c>
      <c r="C24" s="25">
        <v>2451</v>
      </c>
      <c r="D24" s="25">
        <v>387</v>
      </c>
      <c r="E24" s="25">
        <v>840</v>
      </c>
      <c r="F24" s="25">
        <v>1515</v>
      </c>
      <c r="G24" s="25">
        <v>106</v>
      </c>
    </row>
    <row r="25" spans="1:7" ht="15" customHeight="1" x14ac:dyDescent="0.2">
      <c r="A25" s="52" t="s">
        <v>489</v>
      </c>
      <c r="B25" s="26">
        <f t="shared" si="0"/>
        <v>3277</v>
      </c>
      <c r="C25" s="70">
        <v>1547</v>
      </c>
      <c r="D25" s="26">
        <v>265</v>
      </c>
      <c r="E25" s="26">
        <v>480</v>
      </c>
      <c r="F25" s="26">
        <v>985</v>
      </c>
      <c r="G25" s="26">
        <v>49</v>
      </c>
    </row>
    <row r="26" spans="1:7" ht="15" customHeight="1" x14ac:dyDescent="0.2">
      <c r="A26" s="1" t="s">
        <v>491</v>
      </c>
      <c r="B26" s="25">
        <f t="shared" si="0"/>
        <v>2472</v>
      </c>
      <c r="C26" s="25">
        <v>1312</v>
      </c>
      <c r="D26" s="25">
        <v>738</v>
      </c>
      <c r="E26" s="25">
        <v>199</v>
      </c>
      <c r="F26" s="25">
        <v>223</v>
      </c>
      <c r="G26" s="25">
        <v>27</v>
      </c>
    </row>
    <row r="27" spans="1:7" x14ac:dyDescent="0.2">
      <c r="A27" s="22" t="s">
        <v>496</v>
      </c>
      <c r="G27" s="6"/>
    </row>
    <row r="28" spans="1:7" x14ac:dyDescent="0.2">
      <c r="A28" s="22" t="s">
        <v>955</v>
      </c>
    </row>
  </sheetData>
  <pageMargins left="0.39370078740157483" right="0.39370078740157483" top="0.59055118110236227" bottom="0.59055118110236227" header="0" footer="0"/>
  <pageSetup paperSize="9" scale="5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ignoredErrors>
    <ignoredError sqref="B4:B26" formulaRange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7">
    <pageSetUpPr fitToPage="1"/>
  </sheetPr>
  <dimension ref="A1:J28"/>
  <sheetViews>
    <sheetView zoomScaleNormal="100" workbookViewId="0"/>
  </sheetViews>
  <sheetFormatPr baseColWidth="10" defaultColWidth="11.42578125" defaultRowHeight="12.75" x14ac:dyDescent="0.2"/>
  <cols>
    <col min="1" max="1" width="19.5703125" style="6" customWidth="1"/>
    <col min="2" max="9" width="12.140625" style="6" customWidth="1"/>
    <col min="10" max="16384" width="11.42578125" style="6"/>
  </cols>
  <sheetData>
    <row r="1" spans="1:10" ht="15.75" customHeight="1" x14ac:dyDescent="0.2">
      <c r="A1" s="7" t="s">
        <v>1002</v>
      </c>
    </row>
    <row r="3" spans="1:10" ht="38.25" x14ac:dyDescent="0.2">
      <c r="A3" s="10"/>
      <c r="B3" s="205" t="s">
        <v>937</v>
      </c>
      <c r="C3" s="12" t="s">
        <v>498</v>
      </c>
      <c r="D3" s="12" t="s">
        <v>499</v>
      </c>
      <c r="E3" s="12" t="s">
        <v>437</v>
      </c>
      <c r="F3" s="205" t="s">
        <v>497</v>
      </c>
      <c r="G3" s="205" t="s">
        <v>756</v>
      </c>
      <c r="H3" s="205" t="s">
        <v>938</v>
      </c>
      <c r="I3" s="12" t="s">
        <v>492</v>
      </c>
    </row>
    <row r="4" spans="1:10" ht="15" customHeight="1" x14ac:dyDescent="0.2">
      <c r="A4" s="76" t="s">
        <v>493</v>
      </c>
      <c r="B4" s="147" t="s">
        <v>102</v>
      </c>
      <c r="C4" s="25" t="s">
        <v>102</v>
      </c>
      <c r="D4" s="25" t="s">
        <v>102</v>
      </c>
      <c r="E4" s="25" t="s">
        <v>102</v>
      </c>
      <c r="F4" s="25" t="s">
        <v>102</v>
      </c>
      <c r="G4" s="147" t="s">
        <v>102</v>
      </c>
      <c r="H4" s="147" t="s">
        <v>102</v>
      </c>
      <c r="I4" s="208" t="s">
        <v>102</v>
      </c>
      <c r="J4" s="2"/>
    </row>
    <row r="5" spans="1:10" ht="15" customHeight="1" x14ac:dyDescent="0.2">
      <c r="A5" s="52" t="s">
        <v>131</v>
      </c>
      <c r="B5" s="26" t="s">
        <v>102</v>
      </c>
      <c r="C5" s="70" t="s">
        <v>102</v>
      </c>
      <c r="D5" s="70" t="s">
        <v>102</v>
      </c>
      <c r="E5" s="70" t="s">
        <v>102</v>
      </c>
      <c r="F5" s="70" t="s">
        <v>102</v>
      </c>
      <c r="G5" s="26" t="s">
        <v>102</v>
      </c>
      <c r="H5" s="26" t="s">
        <v>102</v>
      </c>
      <c r="I5" s="89" t="s">
        <v>102</v>
      </c>
      <c r="J5" s="2"/>
    </row>
    <row r="6" spans="1:10" ht="15" customHeight="1" x14ac:dyDescent="0.2">
      <c r="A6" s="1" t="s">
        <v>153</v>
      </c>
      <c r="B6" s="25" t="s">
        <v>102</v>
      </c>
      <c r="C6" s="72" t="s">
        <v>102</v>
      </c>
      <c r="D6" s="72" t="s">
        <v>102</v>
      </c>
      <c r="E6" s="72" t="s">
        <v>102</v>
      </c>
      <c r="F6" s="72" t="s">
        <v>102</v>
      </c>
      <c r="G6" s="25" t="s">
        <v>102</v>
      </c>
      <c r="H6" s="25" t="s">
        <v>102</v>
      </c>
      <c r="I6" s="90" t="s">
        <v>102</v>
      </c>
      <c r="J6" s="2"/>
    </row>
    <row r="7" spans="1:10" ht="15" customHeight="1" x14ac:dyDescent="0.2">
      <c r="A7" s="52" t="s">
        <v>484</v>
      </c>
      <c r="B7" s="26" t="s">
        <v>102</v>
      </c>
      <c r="C7" s="70" t="s">
        <v>102</v>
      </c>
      <c r="D7" s="70" t="s">
        <v>102</v>
      </c>
      <c r="E7" s="70" t="s">
        <v>102</v>
      </c>
      <c r="F7" s="70" t="s">
        <v>102</v>
      </c>
      <c r="G7" s="26" t="s">
        <v>102</v>
      </c>
      <c r="H7" s="26" t="s">
        <v>102</v>
      </c>
      <c r="I7" s="89" t="s">
        <v>102</v>
      </c>
      <c r="J7" s="2"/>
    </row>
    <row r="8" spans="1:10" ht="15" customHeight="1" x14ac:dyDescent="0.2">
      <c r="A8" s="1" t="s">
        <v>57</v>
      </c>
      <c r="B8" s="25" t="s">
        <v>102</v>
      </c>
      <c r="C8" s="72" t="s">
        <v>102</v>
      </c>
      <c r="D8" s="72" t="s">
        <v>102</v>
      </c>
      <c r="E8" s="72" t="s">
        <v>102</v>
      </c>
      <c r="F8" s="72" t="s">
        <v>102</v>
      </c>
      <c r="G8" s="25" t="s">
        <v>102</v>
      </c>
      <c r="H8" s="25" t="s">
        <v>102</v>
      </c>
      <c r="I8" s="90" t="s">
        <v>102</v>
      </c>
      <c r="J8" s="2"/>
    </row>
    <row r="9" spans="1:10" ht="15" customHeight="1" x14ac:dyDescent="0.2">
      <c r="A9" s="52" t="s">
        <v>575</v>
      </c>
      <c r="B9" s="26">
        <f>SUM(C9:F9)</f>
        <v>5718</v>
      </c>
      <c r="C9" s="70">
        <v>1464</v>
      </c>
      <c r="D9" s="70">
        <v>2011</v>
      </c>
      <c r="E9" s="70">
        <v>309</v>
      </c>
      <c r="F9" s="70">
        <v>1934</v>
      </c>
      <c r="G9" s="132">
        <v>13.37</v>
      </c>
      <c r="H9" s="132">
        <v>13.69885</v>
      </c>
      <c r="I9" s="89">
        <v>4.53E-2</v>
      </c>
      <c r="J9" s="2"/>
    </row>
    <row r="10" spans="1:10" ht="15" customHeight="1" x14ac:dyDescent="0.2">
      <c r="A10" s="1" t="s">
        <v>46</v>
      </c>
      <c r="B10" s="25" t="s">
        <v>102</v>
      </c>
      <c r="C10" s="25" t="s">
        <v>102</v>
      </c>
      <c r="D10" s="25" t="s">
        <v>102</v>
      </c>
      <c r="E10" s="25" t="s">
        <v>102</v>
      </c>
      <c r="F10" s="25" t="s">
        <v>102</v>
      </c>
      <c r="G10" s="25" t="s">
        <v>102</v>
      </c>
      <c r="H10" s="25" t="s">
        <v>102</v>
      </c>
      <c r="I10" s="90" t="s">
        <v>102</v>
      </c>
      <c r="J10" s="2"/>
    </row>
    <row r="11" spans="1:10" ht="15" customHeight="1" x14ac:dyDescent="0.2">
      <c r="A11" s="52" t="s">
        <v>494</v>
      </c>
      <c r="B11" s="26">
        <f>SUM(C11:F11)</f>
        <v>2651</v>
      </c>
      <c r="C11" s="70">
        <v>1573</v>
      </c>
      <c r="D11" s="70">
        <v>650</v>
      </c>
      <c r="E11" s="70">
        <v>114</v>
      </c>
      <c r="F11" s="70">
        <v>314</v>
      </c>
      <c r="G11" s="132">
        <v>14.86</v>
      </c>
      <c r="H11" s="132">
        <v>6.3783500000000002</v>
      </c>
      <c r="I11" s="89">
        <v>5.9200000000000003E-2</v>
      </c>
      <c r="J11" s="2"/>
    </row>
    <row r="12" spans="1:10" ht="15" customHeight="1" x14ac:dyDescent="0.2">
      <c r="A12" s="1" t="s">
        <v>485</v>
      </c>
      <c r="B12" s="25" t="s">
        <v>102</v>
      </c>
      <c r="C12" s="25" t="s">
        <v>102</v>
      </c>
      <c r="D12" s="25" t="s">
        <v>102</v>
      </c>
      <c r="E12" s="25" t="s">
        <v>102</v>
      </c>
      <c r="F12" s="25" t="s">
        <v>102</v>
      </c>
      <c r="G12" s="25" t="s">
        <v>102</v>
      </c>
      <c r="H12" s="25" t="s">
        <v>102</v>
      </c>
      <c r="I12" s="90" t="s">
        <v>102</v>
      </c>
      <c r="J12" s="2"/>
    </row>
    <row r="13" spans="1:10" ht="15" customHeight="1" x14ac:dyDescent="0.2">
      <c r="A13" s="52" t="s">
        <v>487</v>
      </c>
      <c r="B13" s="26" t="s">
        <v>102</v>
      </c>
      <c r="C13" s="70" t="s">
        <v>102</v>
      </c>
      <c r="D13" s="70" t="s">
        <v>102</v>
      </c>
      <c r="E13" s="70" t="s">
        <v>102</v>
      </c>
      <c r="F13" s="70" t="s">
        <v>102</v>
      </c>
      <c r="G13" s="70" t="s">
        <v>102</v>
      </c>
      <c r="H13" s="70" t="s">
        <v>102</v>
      </c>
      <c r="I13" s="89" t="s">
        <v>102</v>
      </c>
      <c r="J13" s="2"/>
    </row>
    <row r="14" spans="1:10" ht="15" customHeight="1" x14ac:dyDescent="0.2">
      <c r="A14" s="1" t="s">
        <v>486</v>
      </c>
      <c r="B14" s="25" t="s">
        <v>102</v>
      </c>
      <c r="C14" s="72" t="s">
        <v>102</v>
      </c>
      <c r="D14" s="72" t="s">
        <v>102</v>
      </c>
      <c r="E14" s="72" t="s">
        <v>102</v>
      </c>
      <c r="F14" s="72" t="s">
        <v>102</v>
      </c>
      <c r="G14" s="72" t="s">
        <v>102</v>
      </c>
      <c r="H14" s="72" t="s">
        <v>102</v>
      </c>
      <c r="I14" s="90" t="s">
        <v>102</v>
      </c>
      <c r="J14" s="2"/>
    </row>
    <row r="15" spans="1:10" ht="15" customHeight="1" x14ac:dyDescent="0.2">
      <c r="A15" s="52" t="s">
        <v>488</v>
      </c>
      <c r="B15" s="26" t="s">
        <v>102</v>
      </c>
      <c r="C15" s="70" t="s">
        <v>102</v>
      </c>
      <c r="D15" s="70" t="s">
        <v>102</v>
      </c>
      <c r="E15" s="70" t="s">
        <v>102</v>
      </c>
      <c r="F15" s="70" t="s">
        <v>102</v>
      </c>
      <c r="G15" s="70" t="s">
        <v>102</v>
      </c>
      <c r="H15" s="70" t="s">
        <v>102</v>
      </c>
      <c r="I15" s="89" t="s">
        <v>102</v>
      </c>
      <c r="J15" s="2"/>
    </row>
    <row r="16" spans="1:10" ht="15" customHeight="1" x14ac:dyDescent="0.2">
      <c r="A16" s="1" t="s">
        <v>19</v>
      </c>
      <c r="B16" s="25">
        <f>SUM(C16:F16)</f>
        <v>6034</v>
      </c>
      <c r="C16" s="72">
        <v>1457</v>
      </c>
      <c r="D16" s="72">
        <v>42</v>
      </c>
      <c r="E16" s="72">
        <v>2967</v>
      </c>
      <c r="F16" s="72">
        <v>1568</v>
      </c>
      <c r="G16" s="133">
        <v>25.35</v>
      </c>
      <c r="H16" s="133">
        <v>7.0274999999999999</v>
      </c>
      <c r="I16" s="90">
        <v>4.6699999999999998E-2</v>
      </c>
      <c r="J16" s="2"/>
    </row>
    <row r="17" spans="1:10" ht="15" customHeight="1" x14ac:dyDescent="0.2">
      <c r="A17" s="52" t="s">
        <v>693</v>
      </c>
      <c r="B17" s="26" t="s">
        <v>102</v>
      </c>
      <c r="C17" s="26" t="s">
        <v>102</v>
      </c>
      <c r="D17" s="26" t="s">
        <v>102</v>
      </c>
      <c r="E17" s="70" t="s">
        <v>102</v>
      </c>
      <c r="F17" s="70" t="s">
        <v>102</v>
      </c>
      <c r="G17" s="207" t="s">
        <v>102</v>
      </c>
      <c r="H17" s="132" t="s">
        <v>102</v>
      </c>
      <c r="I17" s="139" t="s">
        <v>102</v>
      </c>
      <c r="J17" s="2"/>
    </row>
    <row r="18" spans="1:10" ht="15" customHeight="1" x14ac:dyDescent="0.2">
      <c r="A18" s="1" t="s">
        <v>495</v>
      </c>
      <c r="B18" s="25" t="s">
        <v>102</v>
      </c>
      <c r="C18" s="72" t="s">
        <v>102</v>
      </c>
      <c r="D18" s="72" t="s">
        <v>102</v>
      </c>
      <c r="E18" s="72" t="s">
        <v>102</v>
      </c>
      <c r="F18" s="72" t="s">
        <v>102</v>
      </c>
      <c r="G18" s="25" t="s">
        <v>102</v>
      </c>
      <c r="H18" s="25" t="s">
        <v>102</v>
      </c>
      <c r="I18" s="90" t="s">
        <v>102</v>
      </c>
      <c r="J18" s="2"/>
    </row>
    <row r="19" spans="1:10" ht="15" customHeight="1" x14ac:dyDescent="0.2">
      <c r="A19" s="52" t="s">
        <v>755</v>
      </c>
      <c r="B19" s="26" t="s">
        <v>102</v>
      </c>
      <c r="C19" s="70" t="s">
        <v>102</v>
      </c>
      <c r="D19" s="70" t="s">
        <v>102</v>
      </c>
      <c r="E19" s="70" t="s">
        <v>102</v>
      </c>
      <c r="F19" s="70" t="s">
        <v>102</v>
      </c>
      <c r="G19" s="26" t="s">
        <v>102</v>
      </c>
      <c r="H19" s="26" t="s">
        <v>102</v>
      </c>
      <c r="I19" s="89" t="s">
        <v>102</v>
      </c>
      <c r="J19" s="2"/>
    </row>
    <row r="20" spans="1:10" ht="15" customHeight="1" x14ac:dyDescent="0.2">
      <c r="A20" s="1" t="s">
        <v>694</v>
      </c>
      <c r="B20" s="25" t="s">
        <v>102</v>
      </c>
      <c r="C20" s="72" t="s">
        <v>102</v>
      </c>
      <c r="D20" s="72" t="s">
        <v>102</v>
      </c>
      <c r="E20" s="72" t="s">
        <v>102</v>
      </c>
      <c r="F20" s="72" t="s">
        <v>102</v>
      </c>
      <c r="G20" s="25" t="s">
        <v>102</v>
      </c>
      <c r="H20" s="25" t="s">
        <v>102</v>
      </c>
      <c r="I20" s="90" t="s">
        <v>102</v>
      </c>
      <c r="J20" s="2"/>
    </row>
    <row r="21" spans="1:10" ht="15" customHeight="1" x14ac:dyDescent="0.2">
      <c r="A21" s="52" t="s">
        <v>132</v>
      </c>
      <c r="B21" s="26" t="s">
        <v>102</v>
      </c>
      <c r="C21" s="70" t="s">
        <v>102</v>
      </c>
      <c r="D21" s="70" t="s">
        <v>102</v>
      </c>
      <c r="E21" s="70" t="s">
        <v>102</v>
      </c>
      <c r="F21" s="70" t="s">
        <v>102</v>
      </c>
      <c r="G21" s="26" t="s">
        <v>102</v>
      </c>
      <c r="H21" s="26" t="s">
        <v>102</v>
      </c>
      <c r="I21" s="89" t="s">
        <v>102</v>
      </c>
      <c r="J21" s="2"/>
    </row>
    <row r="22" spans="1:10" ht="15" customHeight="1" x14ac:dyDescent="0.2">
      <c r="A22" s="1" t="s">
        <v>92</v>
      </c>
      <c r="B22" s="25" t="s">
        <v>102</v>
      </c>
      <c r="C22" s="72" t="s">
        <v>102</v>
      </c>
      <c r="D22" s="72" t="s">
        <v>102</v>
      </c>
      <c r="E22" s="72" t="s">
        <v>102</v>
      </c>
      <c r="F22" s="72" t="s">
        <v>102</v>
      </c>
      <c r="G22" s="25" t="s">
        <v>102</v>
      </c>
      <c r="H22" s="25" t="s">
        <v>102</v>
      </c>
      <c r="I22" s="90" t="s">
        <v>102</v>
      </c>
      <c r="J22" s="2"/>
    </row>
    <row r="23" spans="1:10" ht="15" customHeight="1" x14ac:dyDescent="0.2">
      <c r="A23" s="52" t="s">
        <v>229</v>
      </c>
      <c r="B23" s="26" t="s">
        <v>102</v>
      </c>
      <c r="C23" s="70" t="s">
        <v>102</v>
      </c>
      <c r="D23" s="70" t="s">
        <v>102</v>
      </c>
      <c r="E23" s="70" t="s">
        <v>102</v>
      </c>
      <c r="F23" s="70" t="s">
        <v>102</v>
      </c>
      <c r="G23" s="26" t="s">
        <v>102</v>
      </c>
      <c r="H23" s="26" t="s">
        <v>102</v>
      </c>
      <c r="I23" s="89" t="s">
        <v>102</v>
      </c>
      <c r="J23" s="2"/>
    </row>
    <row r="24" spans="1:10" ht="15" customHeight="1" x14ac:dyDescent="0.2">
      <c r="A24" s="1" t="s">
        <v>490</v>
      </c>
      <c r="B24" s="25" t="s">
        <v>102</v>
      </c>
      <c r="C24" s="72" t="s">
        <v>102</v>
      </c>
      <c r="D24" s="72" t="s">
        <v>102</v>
      </c>
      <c r="E24" s="72" t="s">
        <v>102</v>
      </c>
      <c r="F24" s="72" t="s">
        <v>102</v>
      </c>
      <c r="G24" s="25" t="s">
        <v>102</v>
      </c>
      <c r="H24" s="25" t="s">
        <v>102</v>
      </c>
      <c r="I24" s="90" t="s">
        <v>102</v>
      </c>
      <c r="J24" s="2"/>
    </row>
    <row r="25" spans="1:10" ht="15" customHeight="1" x14ac:dyDescent="0.2">
      <c r="A25" s="52" t="s">
        <v>489</v>
      </c>
      <c r="B25" s="26" t="s">
        <v>102</v>
      </c>
      <c r="C25" s="70" t="s">
        <v>102</v>
      </c>
      <c r="D25" s="70" t="s">
        <v>102</v>
      </c>
      <c r="E25" s="70" t="s">
        <v>102</v>
      </c>
      <c r="F25" s="70" t="s">
        <v>102</v>
      </c>
      <c r="G25" s="26" t="s">
        <v>102</v>
      </c>
      <c r="H25" s="26" t="s">
        <v>102</v>
      </c>
      <c r="I25" s="89" t="s">
        <v>102</v>
      </c>
      <c r="J25" s="2"/>
    </row>
    <row r="26" spans="1:10" ht="15" customHeight="1" x14ac:dyDescent="0.2">
      <c r="A26" s="1" t="s">
        <v>931</v>
      </c>
      <c r="B26" s="25" t="s">
        <v>102</v>
      </c>
      <c r="C26" s="72" t="s">
        <v>102</v>
      </c>
      <c r="D26" s="72" t="s">
        <v>102</v>
      </c>
      <c r="E26" s="72" t="s">
        <v>102</v>
      </c>
      <c r="F26" s="72" t="s">
        <v>102</v>
      </c>
      <c r="G26" s="25" t="s">
        <v>102</v>
      </c>
      <c r="H26" s="25" t="s">
        <v>102</v>
      </c>
      <c r="I26" s="90" t="s">
        <v>102</v>
      </c>
      <c r="J26" s="2"/>
    </row>
    <row r="27" spans="1:10" x14ac:dyDescent="0.2">
      <c r="A27" s="22" t="s">
        <v>955</v>
      </c>
    </row>
    <row r="28" spans="1:10" x14ac:dyDescent="0.2">
      <c r="B28" s="2"/>
      <c r="G28" s="2"/>
      <c r="H28" s="2"/>
    </row>
  </sheetData>
  <phoneticPr fontId="0" type="noConversion"/>
  <pageMargins left="0.39370078740157483" right="0.39370078740157483" top="0.59055118110236227" bottom="0.59055118110236227" header="0" footer="0"/>
  <pageSetup paperSize="9" scale="5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ignoredErrors>
    <ignoredError sqref="B9 B11 B16" formulaRange="1"/>
  </ignoredError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8">
    <pageSetUpPr fitToPage="1"/>
  </sheetPr>
  <dimension ref="A1:J22"/>
  <sheetViews>
    <sheetView zoomScaleNormal="100" workbookViewId="0"/>
  </sheetViews>
  <sheetFormatPr baseColWidth="10" defaultColWidth="11.42578125" defaultRowHeight="12.75" x14ac:dyDescent="0.2"/>
  <cols>
    <col min="1" max="1" width="20.7109375" style="29" customWidth="1"/>
    <col min="2" max="3" width="11.85546875" style="38" customWidth="1"/>
    <col min="4" max="4" width="10.7109375" style="38" customWidth="1"/>
    <col min="5" max="5" width="11.85546875" style="29" customWidth="1"/>
    <col min="6" max="16384" width="11.42578125" style="29"/>
  </cols>
  <sheetData>
    <row r="1" spans="1:10" ht="15.75" customHeight="1" x14ac:dyDescent="0.2">
      <c r="A1" s="30" t="s">
        <v>1003</v>
      </c>
    </row>
    <row r="3" spans="1:10" s="128" customFormat="1" ht="24" customHeight="1" x14ac:dyDescent="0.2">
      <c r="A3" s="32"/>
      <c r="B3" s="121"/>
      <c r="C3" s="263" t="s">
        <v>926</v>
      </c>
      <c r="D3" s="259"/>
      <c r="E3" s="264" t="s">
        <v>919</v>
      </c>
      <c r="F3" s="264" t="s">
        <v>175</v>
      </c>
      <c r="G3" s="265" t="s">
        <v>928</v>
      </c>
      <c r="H3" s="262" t="s">
        <v>279</v>
      </c>
      <c r="I3" s="256"/>
      <c r="J3" s="256"/>
    </row>
    <row r="4" spans="1:10" s="128" customFormat="1" ht="25.5" x14ac:dyDescent="0.2">
      <c r="A4" s="74"/>
      <c r="B4" s="204" t="s">
        <v>178</v>
      </c>
      <c r="C4" s="202" t="s">
        <v>925</v>
      </c>
      <c r="D4" s="203" t="s">
        <v>467</v>
      </c>
      <c r="E4" s="264"/>
      <c r="F4" s="264"/>
      <c r="G4" s="265"/>
      <c r="H4" s="203" t="s">
        <v>929</v>
      </c>
      <c r="I4" s="203" t="s">
        <v>628</v>
      </c>
      <c r="J4" s="203" t="s">
        <v>930</v>
      </c>
    </row>
    <row r="5" spans="1:10" ht="15" customHeight="1" x14ac:dyDescent="0.2">
      <c r="A5" s="98" t="s">
        <v>582</v>
      </c>
      <c r="B5" s="246">
        <f t="shared" ref="B5:J5" si="0">SUM(B6:B20)</f>
        <v>232</v>
      </c>
      <c r="C5" s="246">
        <f t="shared" si="0"/>
        <v>61</v>
      </c>
      <c r="D5" s="246">
        <f t="shared" si="0"/>
        <v>14</v>
      </c>
      <c r="E5" s="246">
        <f t="shared" si="0"/>
        <v>62</v>
      </c>
      <c r="F5" s="246">
        <f t="shared" si="0"/>
        <v>25</v>
      </c>
      <c r="G5" s="246">
        <f t="shared" si="0"/>
        <v>6</v>
      </c>
      <c r="H5" s="246">
        <f t="shared" si="0"/>
        <v>1</v>
      </c>
      <c r="I5" s="246">
        <f t="shared" si="0"/>
        <v>47</v>
      </c>
      <c r="J5" s="246">
        <f t="shared" si="0"/>
        <v>16</v>
      </c>
    </row>
    <row r="6" spans="1:10" ht="15" customHeight="1" x14ac:dyDescent="0.2">
      <c r="A6" s="15" t="s">
        <v>493</v>
      </c>
      <c r="B6" s="33">
        <f>SUM(C6:J6)</f>
        <v>34</v>
      </c>
      <c r="C6" s="46">
        <v>8</v>
      </c>
      <c r="D6" s="33">
        <v>2</v>
      </c>
      <c r="E6" s="33">
        <v>8</v>
      </c>
      <c r="F6" s="33">
        <v>3</v>
      </c>
      <c r="G6" s="33">
        <v>6</v>
      </c>
      <c r="H6" s="33">
        <v>0</v>
      </c>
      <c r="I6" s="33">
        <v>5</v>
      </c>
      <c r="J6" s="33">
        <v>2</v>
      </c>
    </row>
    <row r="7" spans="1:10" ht="15" customHeight="1" x14ac:dyDescent="0.2">
      <c r="A7" s="9" t="s">
        <v>153</v>
      </c>
      <c r="B7" s="29">
        <f t="shared" ref="B7:B20" si="1">SUM(C7:J7)</f>
        <v>11</v>
      </c>
      <c r="C7" s="38">
        <v>4</v>
      </c>
      <c r="D7" s="29">
        <v>1</v>
      </c>
      <c r="E7" s="29">
        <v>2</v>
      </c>
      <c r="F7" s="29">
        <v>1</v>
      </c>
      <c r="G7" s="29">
        <v>0</v>
      </c>
      <c r="H7" s="29">
        <v>0</v>
      </c>
      <c r="I7" s="29">
        <v>2</v>
      </c>
      <c r="J7" s="29">
        <v>1</v>
      </c>
    </row>
    <row r="8" spans="1:10" ht="15" customHeight="1" x14ac:dyDescent="0.2">
      <c r="A8" s="15" t="s">
        <v>57</v>
      </c>
      <c r="B8" s="33">
        <f t="shared" si="1"/>
        <v>2</v>
      </c>
      <c r="C8" s="46">
        <v>1</v>
      </c>
      <c r="D8" s="33">
        <v>0</v>
      </c>
      <c r="E8" s="33">
        <v>1</v>
      </c>
      <c r="F8" s="33">
        <v>0</v>
      </c>
      <c r="G8" s="33">
        <v>0</v>
      </c>
      <c r="H8" s="33">
        <v>0</v>
      </c>
      <c r="I8" s="33">
        <v>0</v>
      </c>
      <c r="J8" s="33">
        <v>0</v>
      </c>
    </row>
    <row r="9" spans="1:10" ht="15" customHeight="1" x14ac:dyDescent="0.2">
      <c r="A9" s="9" t="s">
        <v>575</v>
      </c>
      <c r="B9" s="29">
        <f t="shared" si="1"/>
        <v>26</v>
      </c>
      <c r="C9" s="38">
        <v>6</v>
      </c>
      <c r="D9" s="29">
        <v>2</v>
      </c>
      <c r="E9" s="29">
        <v>8</v>
      </c>
      <c r="F9" s="29">
        <v>2</v>
      </c>
      <c r="G9" s="29">
        <v>0</v>
      </c>
      <c r="H9" s="29">
        <v>1</v>
      </c>
      <c r="I9" s="29">
        <v>5</v>
      </c>
      <c r="J9" s="29">
        <v>2</v>
      </c>
    </row>
    <row r="10" spans="1:10" ht="15" customHeight="1" x14ac:dyDescent="0.2">
      <c r="A10" s="15" t="s">
        <v>46</v>
      </c>
      <c r="B10" s="33">
        <f t="shared" si="1"/>
        <v>21</v>
      </c>
      <c r="C10" s="46">
        <v>7</v>
      </c>
      <c r="D10" s="33">
        <v>0</v>
      </c>
      <c r="E10" s="33">
        <v>4</v>
      </c>
      <c r="F10" s="33">
        <v>5</v>
      </c>
      <c r="G10" s="33">
        <v>0</v>
      </c>
      <c r="H10" s="33">
        <v>0</v>
      </c>
      <c r="I10" s="33">
        <v>3</v>
      </c>
      <c r="J10" s="33">
        <v>2</v>
      </c>
    </row>
    <row r="11" spans="1:10" ht="15" customHeight="1" x14ac:dyDescent="0.2">
      <c r="A11" s="9" t="s">
        <v>494</v>
      </c>
      <c r="B11" s="29">
        <f t="shared" si="1"/>
        <v>20</v>
      </c>
      <c r="C11" s="38">
        <v>4</v>
      </c>
      <c r="D11" s="29">
        <v>1</v>
      </c>
      <c r="E11" s="29">
        <v>4</v>
      </c>
      <c r="F11" s="29">
        <v>2</v>
      </c>
      <c r="G11" s="29">
        <v>0</v>
      </c>
      <c r="H11" s="29">
        <v>0</v>
      </c>
      <c r="I11" s="29">
        <v>7</v>
      </c>
      <c r="J11" s="29">
        <v>2</v>
      </c>
    </row>
    <row r="12" spans="1:10" ht="15" customHeight="1" x14ac:dyDescent="0.2">
      <c r="A12" s="15" t="s">
        <v>487</v>
      </c>
      <c r="B12" s="33">
        <f t="shared" si="1"/>
        <v>5</v>
      </c>
      <c r="C12" s="46">
        <v>0</v>
      </c>
      <c r="D12" s="33">
        <v>1</v>
      </c>
      <c r="E12" s="33">
        <v>3</v>
      </c>
      <c r="F12" s="33">
        <v>0</v>
      </c>
      <c r="G12" s="33">
        <v>0</v>
      </c>
      <c r="H12" s="33">
        <v>0</v>
      </c>
      <c r="I12" s="33">
        <v>0</v>
      </c>
      <c r="J12" s="33">
        <v>1</v>
      </c>
    </row>
    <row r="13" spans="1:10" ht="15" customHeight="1" x14ac:dyDescent="0.2">
      <c r="A13" s="9" t="s">
        <v>486</v>
      </c>
      <c r="B13" s="29">
        <f t="shared" ref="B13:B14" si="2">SUM(C13:J13)</f>
        <v>1</v>
      </c>
      <c r="C13" s="38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1</v>
      </c>
    </row>
    <row r="14" spans="1:10" ht="15" customHeight="1" x14ac:dyDescent="0.2">
      <c r="A14" s="15" t="s">
        <v>19</v>
      </c>
      <c r="B14" s="33">
        <f t="shared" si="2"/>
        <v>3</v>
      </c>
      <c r="C14" s="46">
        <v>2</v>
      </c>
      <c r="D14" s="33">
        <v>0</v>
      </c>
      <c r="E14" s="33">
        <v>1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</row>
    <row r="15" spans="1:10" ht="15" customHeight="1" x14ac:dyDescent="0.2">
      <c r="A15" s="9" t="s">
        <v>693</v>
      </c>
      <c r="B15" s="29">
        <f t="shared" si="1"/>
        <v>3</v>
      </c>
      <c r="C15" s="38">
        <v>2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1</v>
      </c>
      <c r="J15" s="29">
        <v>0</v>
      </c>
    </row>
    <row r="16" spans="1:10" ht="15" customHeight="1" x14ac:dyDescent="0.2">
      <c r="A16" s="15" t="s">
        <v>495</v>
      </c>
      <c r="B16" s="33">
        <f t="shared" si="1"/>
        <v>50</v>
      </c>
      <c r="C16" s="46">
        <v>14</v>
      </c>
      <c r="D16" s="33">
        <v>3</v>
      </c>
      <c r="E16" s="33">
        <v>14</v>
      </c>
      <c r="F16" s="33">
        <v>7</v>
      </c>
      <c r="G16" s="33">
        <v>0</v>
      </c>
      <c r="H16" s="33">
        <v>0</v>
      </c>
      <c r="I16" s="33">
        <v>10</v>
      </c>
      <c r="J16" s="33">
        <v>2</v>
      </c>
    </row>
    <row r="17" spans="1:10" ht="15" customHeight="1" x14ac:dyDescent="0.2">
      <c r="A17" s="9" t="s">
        <v>1067</v>
      </c>
      <c r="B17" s="29">
        <f t="shared" si="1"/>
        <v>24</v>
      </c>
      <c r="C17" s="38">
        <v>6</v>
      </c>
      <c r="D17" s="29">
        <v>1</v>
      </c>
      <c r="E17" s="29">
        <v>7</v>
      </c>
      <c r="F17" s="29">
        <v>2</v>
      </c>
      <c r="G17" s="29">
        <v>0</v>
      </c>
      <c r="H17" s="29">
        <v>0</v>
      </c>
      <c r="I17" s="29">
        <v>7</v>
      </c>
      <c r="J17" s="29">
        <v>1</v>
      </c>
    </row>
    <row r="18" spans="1:10" ht="15" customHeight="1" x14ac:dyDescent="0.2">
      <c r="A18" s="15" t="s">
        <v>694</v>
      </c>
      <c r="B18" s="33">
        <f t="shared" si="1"/>
        <v>15</v>
      </c>
      <c r="C18" s="46">
        <v>4</v>
      </c>
      <c r="D18" s="33">
        <v>1</v>
      </c>
      <c r="E18" s="33">
        <v>5</v>
      </c>
      <c r="F18" s="33">
        <v>1</v>
      </c>
      <c r="G18" s="33">
        <v>0</v>
      </c>
      <c r="H18" s="33">
        <v>0</v>
      </c>
      <c r="I18" s="33">
        <v>3</v>
      </c>
      <c r="J18" s="33">
        <v>1</v>
      </c>
    </row>
    <row r="19" spans="1:10" ht="15" customHeight="1" x14ac:dyDescent="0.2">
      <c r="A19" s="9" t="s">
        <v>132</v>
      </c>
      <c r="B19" s="29">
        <f t="shared" si="1"/>
        <v>10</v>
      </c>
      <c r="C19" s="38">
        <v>1</v>
      </c>
      <c r="D19" s="29">
        <v>1</v>
      </c>
      <c r="E19" s="29">
        <v>3</v>
      </c>
      <c r="F19" s="29">
        <v>1</v>
      </c>
      <c r="G19" s="29">
        <v>0</v>
      </c>
      <c r="H19" s="29">
        <v>0</v>
      </c>
      <c r="I19" s="29">
        <v>3</v>
      </c>
      <c r="J19" s="29">
        <v>1</v>
      </c>
    </row>
    <row r="20" spans="1:10" ht="15" customHeight="1" x14ac:dyDescent="0.2">
      <c r="A20" s="15" t="s">
        <v>92</v>
      </c>
      <c r="B20" s="33">
        <f t="shared" si="1"/>
        <v>7</v>
      </c>
      <c r="C20" s="46">
        <v>2</v>
      </c>
      <c r="D20" s="33">
        <v>1</v>
      </c>
      <c r="E20" s="33">
        <v>2</v>
      </c>
      <c r="F20" s="33">
        <v>1</v>
      </c>
      <c r="G20" s="33">
        <v>0</v>
      </c>
      <c r="H20" s="33">
        <v>0</v>
      </c>
      <c r="I20" s="33">
        <v>1</v>
      </c>
      <c r="J20" s="33">
        <v>0</v>
      </c>
    </row>
    <row r="21" spans="1:10" s="4" customFormat="1" x14ac:dyDescent="0.2">
      <c r="A21" s="54" t="s">
        <v>1004</v>
      </c>
    </row>
    <row r="22" spans="1:10" s="4" customFormat="1" x14ac:dyDescent="0.2">
      <c r="A22" s="22" t="s">
        <v>959</v>
      </c>
    </row>
  </sheetData>
  <mergeCells count="5">
    <mergeCell ref="C3:D3"/>
    <mergeCell ref="F3:F4"/>
    <mergeCell ref="G3:G4"/>
    <mergeCell ref="H3:J3"/>
    <mergeCell ref="E3:E4"/>
  </mergeCells>
  <phoneticPr fontId="0" type="noConversion"/>
  <pageMargins left="0.39370078740157483" right="0.39370078740157483" top="0.59055118110236227" bottom="0.59055118110236227" header="0" footer="0"/>
  <pageSetup paperSize="9" scale="68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9">
    <pageSetUpPr fitToPage="1"/>
  </sheetPr>
  <dimension ref="A1:L32"/>
  <sheetViews>
    <sheetView topLeftCell="B1" zoomScale="90" zoomScaleNormal="90" workbookViewId="0"/>
  </sheetViews>
  <sheetFormatPr baseColWidth="10" defaultColWidth="11.42578125" defaultRowHeight="12.75" x14ac:dyDescent="0.2"/>
  <cols>
    <col min="1" max="1" width="50.42578125" style="6" bestFit="1" customWidth="1"/>
    <col min="2" max="2" width="9" style="4" customWidth="1"/>
    <col min="3" max="3" width="9.140625" style="20" customWidth="1"/>
    <col min="4" max="4" width="11.140625" style="20" customWidth="1"/>
    <col min="5" max="6" width="10.28515625" style="20" customWidth="1"/>
    <col min="7" max="7" width="11.140625" style="20" customWidth="1"/>
    <col min="8" max="8" width="9.5703125" style="20" customWidth="1"/>
    <col min="9" max="10" width="11.140625" style="20" customWidth="1"/>
    <col min="11" max="11" width="11.140625" style="6" customWidth="1"/>
    <col min="12" max="12" width="9.7109375" style="6" customWidth="1"/>
    <col min="13" max="16384" width="11.42578125" style="6"/>
  </cols>
  <sheetData>
    <row r="1" spans="1:12" ht="15.75" customHeight="1" x14ac:dyDescent="0.2">
      <c r="A1" s="7" t="s">
        <v>1005</v>
      </c>
      <c r="C1" s="6"/>
      <c r="D1" s="6"/>
      <c r="E1" s="6"/>
      <c r="F1" s="6"/>
      <c r="G1" s="6"/>
      <c r="H1" s="6"/>
      <c r="I1" s="6"/>
      <c r="J1" s="6"/>
    </row>
    <row r="2" spans="1:12" ht="15.75" customHeight="1" x14ac:dyDescent="0.2">
      <c r="A2" s="111"/>
      <c r="C2" s="6"/>
      <c r="D2" s="6"/>
      <c r="E2" s="6"/>
      <c r="F2" s="6"/>
      <c r="G2" s="6"/>
      <c r="H2" s="6"/>
      <c r="I2" s="6"/>
      <c r="J2" s="6"/>
    </row>
    <row r="3" spans="1:12" s="128" customFormat="1" ht="24" customHeight="1" x14ac:dyDescent="0.2">
      <c r="A3" s="32"/>
      <c r="B3" s="121"/>
      <c r="C3" s="41"/>
      <c r="D3" s="263" t="s">
        <v>159</v>
      </c>
      <c r="E3" s="259"/>
      <c r="F3" s="259"/>
      <c r="G3" s="259"/>
      <c r="H3" s="231"/>
      <c r="I3" s="266" t="s">
        <v>279</v>
      </c>
      <c r="J3" s="256"/>
      <c r="K3" s="256"/>
      <c r="L3" s="256"/>
    </row>
    <row r="4" spans="1:12" s="128" customFormat="1" ht="25.5" x14ac:dyDescent="0.2">
      <c r="A4" s="74"/>
      <c r="B4" s="225" t="s">
        <v>178</v>
      </c>
      <c r="C4" s="224" t="s">
        <v>914</v>
      </c>
      <c r="D4" s="202" t="s">
        <v>672</v>
      </c>
      <c r="E4" s="224" t="s">
        <v>176</v>
      </c>
      <c r="F4" s="224" t="s">
        <v>175</v>
      </c>
      <c r="G4" s="224" t="s">
        <v>1073</v>
      </c>
      <c r="H4" s="232" t="s">
        <v>274</v>
      </c>
      <c r="I4" s="226" t="s">
        <v>629</v>
      </c>
      <c r="J4" s="224" t="s">
        <v>628</v>
      </c>
      <c r="K4" s="224" t="s">
        <v>280</v>
      </c>
      <c r="L4" s="224" t="s">
        <v>274</v>
      </c>
    </row>
    <row r="5" spans="1:12" ht="15.75" customHeight="1" x14ac:dyDescent="0.2">
      <c r="A5" s="6" t="s">
        <v>355</v>
      </c>
      <c r="B5" s="6">
        <v>11</v>
      </c>
      <c r="C5" s="6">
        <v>0</v>
      </c>
      <c r="D5" s="6">
        <v>2</v>
      </c>
      <c r="E5" s="6">
        <v>3</v>
      </c>
      <c r="F5" s="6">
        <v>4</v>
      </c>
      <c r="G5" s="6">
        <v>0</v>
      </c>
      <c r="H5" s="6">
        <v>0</v>
      </c>
      <c r="I5" s="6">
        <v>1</v>
      </c>
      <c r="J5" s="6">
        <v>1</v>
      </c>
      <c r="K5" s="6">
        <v>0</v>
      </c>
      <c r="L5" s="6">
        <v>0</v>
      </c>
    </row>
    <row r="6" spans="1:12" ht="15.75" customHeight="1" x14ac:dyDescent="0.2">
      <c r="A6" s="127" t="s">
        <v>1074</v>
      </c>
      <c r="B6" s="127">
        <v>82</v>
      </c>
      <c r="C6" s="127">
        <v>0</v>
      </c>
      <c r="D6" s="127">
        <v>28</v>
      </c>
      <c r="E6" s="127">
        <v>29</v>
      </c>
      <c r="F6" s="127">
        <v>25</v>
      </c>
      <c r="G6" s="127">
        <v>0</v>
      </c>
      <c r="H6" s="127">
        <v>0</v>
      </c>
      <c r="I6" s="127">
        <v>0</v>
      </c>
      <c r="J6" s="127">
        <v>0</v>
      </c>
      <c r="K6" s="127">
        <v>0</v>
      </c>
      <c r="L6" s="127">
        <v>0</v>
      </c>
    </row>
    <row r="7" spans="1:12" ht="15.75" customHeight="1" x14ac:dyDescent="0.2">
      <c r="A7" s="6" t="s">
        <v>1085</v>
      </c>
      <c r="B7" s="6">
        <v>106</v>
      </c>
      <c r="C7" s="6">
        <v>5</v>
      </c>
      <c r="D7" s="6">
        <v>4</v>
      </c>
      <c r="E7" s="6">
        <v>20</v>
      </c>
      <c r="F7" s="6">
        <v>4</v>
      </c>
      <c r="G7" s="6">
        <v>0</v>
      </c>
      <c r="H7" s="6">
        <v>0</v>
      </c>
      <c r="I7" s="6">
        <v>2</v>
      </c>
      <c r="J7" s="6">
        <v>68</v>
      </c>
      <c r="K7" s="6">
        <v>1</v>
      </c>
      <c r="L7" s="6">
        <v>2</v>
      </c>
    </row>
    <row r="8" spans="1:12" ht="15.75" customHeight="1" x14ac:dyDescent="0.2">
      <c r="A8" s="127" t="s">
        <v>1084</v>
      </c>
      <c r="B8" s="127">
        <v>27</v>
      </c>
      <c r="C8" s="127">
        <v>0</v>
      </c>
      <c r="D8" s="127">
        <v>13</v>
      </c>
      <c r="E8" s="127">
        <v>0</v>
      </c>
      <c r="F8" s="127">
        <v>0</v>
      </c>
      <c r="G8" s="127">
        <v>0</v>
      </c>
      <c r="H8" s="127">
        <v>0</v>
      </c>
      <c r="I8" s="127">
        <v>0</v>
      </c>
      <c r="J8" s="127">
        <v>14</v>
      </c>
      <c r="K8" s="127">
        <v>0</v>
      </c>
      <c r="L8" s="127">
        <v>0</v>
      </c>
    </row>
    <row r="9" spans="1:12" ht="15.75" customHeight="1" x14ac:dyDescent="0.2">
      <c r="A9" s="6" t="s">
        <v>1068</v>
      </c>
      <c r="B9" s="6">
        <v>233</v>
      </c>
      <c r="C9" s="6">
        <v>3</v>
      </c>
      <c r="D9" s="6">
        <v>27</v>
      </c>
      <c r="E9" s="6">
        <v>47</v>
      </c>
      <c r="F9" s="6">
        <v>39</v>
      </c>
      <c r="G9" s="6">
        <v>46</v>
      </c>
      <c r="H9" s="6">
        <v>0</v>
      </c>
      <c r="I9" s="6">
        <v>5</v>
      </c>
      <c r="J9" s="6">
        <v>49</v>
      </c>
      <c r="K9" s="6">
        <v>2</v>
      </c>
      <c r="L9" s="6">
        <v>15</v>
      </c>
    </row>
    <row r="10" spans="1:12" ht="15.75" customHeight="1" x14ac:dyDescent="0.2">
      <c r="A10" s="127" t="s">
        <v>1069</v>
      </c>
      <c r="B10" s="127">
        <v>67</v>
      </c>
      <c r="C10" s="127">
        <v>0</v>
      </c>
      <c r="D10" s="127">
        <v>32</v>
      </c>
      <c r="E10" s="127">
        <v>7</v>
      </c>
      <c r="F10" s="127">
        <v>16</v>
      </c>
      <c r="G10" s="127">
        <v>0</v>
      </c>
      <c r="H10" s="127">
        <v>0</v>
      </c>
      <c r="I10" s="127">
        <v>5</v>
      </c>
      <c r="J10" s="127">
        <v>6</v>
      </c>
      <c r="K10" s="127">
        <v>0</v>
      </c>
      <c r="L10" s="127">
        <v>1</v>
      </c>
    </row>
    <row r="11" spans="1:12" ht="15.75" customHeight="1" x14ac:dyDescent="0.2">
      <c r="A11" s="6" t="s">
        <v>1070</v>
      </c>
      <c r="B11" s="6">
        <v>24</v>
      </c>
      <c r="C11" s="6">
        <v>0</v>
      </c>
      <c r="D11" s="6">
        <v>11</v>
      </c>
      <c r="E11" s="6">
        <v>5</v>
      </c>
      <c r="F11" s="6">
        <v>1</v>
      </c>
      <c r="G11" s="6">
        <v>0</v>
      </c>
      <c r="H11" s="6">
        <v>0</v>
      </c>
      <c r="I11" s="6">
        <v>4</v>
      </c>
      <c r="J11" s="6">
        <v>3</v>
      </c>
      <c r="K11" s="6">
        <v>0</v>
      </c>
      <c r="L11" s="6">
        <v>0</v>
      </c>
    </row>
    <row r="12" spans="1:12" ht="15.75" customHeight="1" x14ac:dyDescent="0.2">
      <c r="A12" s="127" t="s">
        <v>1071</v>
      </c>
      <c r="B12" s="127">
        <v>23</v>
      </c>
      <c r="C12" s="127">
        <v>0</v>
      </c>
      <c r="D12" s="127">
        <v>5</v>
      </c>
      <c r="E12" s="127">
        <v>0</v>
      </c>
      <c r="F12" s="127">
        <v>6</v>
      </c>
      <c r="G12" s="127">
        <v>6</v>
      </c>
      <c r="H12" s="127">
        <v>0</v>
      </c>
      <c r="I12" s="127">
        <v>0</v>
      </c>
      <c r="J12" s="127">
        <v>6</v>
      </c>
      <c r="K12" s="127">
        <v>0</v>
      </c>
      <c r="L12" s="127">
        <v>0</v>
      </c>
    </row>
    <row r="13" spans="1:12" ht="15.75" customHeight="1" x14ac:dyDescent="0.2">
      <c r="A13" s="6" t="s">
        <v>1072</v>
      </c>
      <c r="B13" s="6">
        <v>13</v>
      </c>
      <c r="C13" s="6">
        <v>0</v>
      </c>
      <c r="D13" s="6">
        <v>6</v>
      </c>
      <c r="E13" s="6">
        <v>0</v>
      </c>
      <c r="F13" s="6">
        <v>0</v>
      </c>
      <c r="G13" s="6">
        <v>7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</row>
    <row r="14" spans="1:12" ht="15.75" customHeight="1" x14ac:dyDescent="0.2">
      <c r="A14" s="127" t="s">
        <v>427</v>
      </c>
      <c r="B14" s="127">
        <v>4</v>
      </c>
      <c r="C14" s="127">
        <v>0</v>
      </c>
      <c r="D14" s="127">
        <v>4</v>
      </c>
      <c r="E14" s="127">
        <v>0</v>
      </c>
      <c r="F14" s="127">
        <v>0</v>
      </c>
      <c r="G14" s="127">
        <v>0</v>
      </c>
      <c r="H14" s="127">
        <v>0</v>
      </c>
      <c r="I14" s="127">
        <v>0</v>
      </c>
      <c r="J14" s="127">
        <v>0</v>
      </c>
      <c r="K14" s="127">
        <v>0</v>
      </c>
      <c r="L14" s="127">
        <v>0</v>
      </c>
    </row>
    <row r="15" spans="1:12" ht="15.75" customHeight="1" x14ac:dyDescent="0.2">
      <c r="A15" s="6" t="s">
        <v>1089</v>
      </c>
      <c r="B15" s="6">
        <v>57</v>
      </c>
      <c r="C15" s="6">
        <v>0</v>
      </c>
      <c r="D15" s="6">
        <v>16</v>
      </c>
      <c r="E15" s="6">
        <v>13</v>
      </c>
      <c r="F15" s="6">
        <v>17</v>
      </c>
      <c r="G15" s="6">
        <v>1</v>
      </c>
      <c r="H15" s="6">
        <v>0</v>
      </c>
      <c r="I15" s="6">
        <v>1</v>
      </c>
      <c r="J15" s="6">
        <v>9</v>
      </c>
      <c r="K15" s="6">
        <v>0</v>
      </c>
      <c r="L15" s="6">
        <v>0</v>
      </c>
    </row>
    <row r="16" spans="1:12" ht="15.75" customHeight="1" x14ac:dyDescent="0.2">
      <c r="A16" s="127" t="s">
        <v>502</v>
      </c>
      <c r="B16" s="127">
        <v>20</v>
      </c>
      <c r="C16" s="127">
        <v>0</v>
      </c>
      <c r="D16" s="127">
        <v>11</v>
      </c>
      <c r="E16" s="127">
        <v>4</v>
      </c>
      <c r="F16" s="127">
        <v>0</v>
      </c>
      <c r="G16" s="127">
        <v>0</v>
      </c>
      <c r="H16" s="127">
        <v>0</v>
      </c>
      <c r="I16" s="127">
        <v>0</v>
      </c>
      <c r="J16" s="127">
        <v>5</v>
      </c>
      <c r="K16" s="127">
        <v>0</v>
      </c>
      <c r="L16" s="127">
        <v>0</v>
      </c>
    </row>
    <row r="17" spans="1:12" ht="15.75" customHeight="1" x14ac:dyDescent="0.2">
      <c r="A17" s="6" t="s">
        <v>501</v>
      </c>
      <c r="B17" s="6">
        <v>10</v>
      </c>
      <c r="C17" s="6">
        <v>0</v>
      </c>
      <c r="D17" s="6">
        <v>4</v>
      </c>
      <c r="E17" s="6">
        <v>3</v>
      </c>
      <c r="F17" s="6">
        <v>0</v>
      </c>
      <c r="G17" s="6">
        <v>0</v>
      </c>
      <c r="H17" s="6">
        <v>0</v>
      </c>
      <c r="I17" s="6">
        <v>0</v>
      </c>
      <c r="J17" s="6">
        <v>3</v>
      </c>
      <c r="K17" s="6">
        <v>0</v>
      </c>
      <c r="L17" s="6">
        <v>0</v>
      </c>
    </row>
    <row r="18" spans="1:12" ht="15.75" customHeight="1" x14ac:dyDescent="0.2">
      <c r="A18" s="127" t="s">
        <v>428</v>
      </c>
      <c r="B18" s="127">
        <v>20</v>
      </c>
      <c r="C18" s="127">
        <v>0</v>
      </c>
      <c r="D18" s="127">
        <v>0</v>
      </c>
      <c r="E18" s="127">
        <v>14</v>
      </c>
      <c r="F18" s="127">
        <v>0</v>
      </c>
      <c r="G18" s="127">
        <v>0</v>
      </c>
      <c r="H18" s="127">
        <v>0</v>
      </c>
      <c r="I18" s="127">
        <v>0</v>
      </c>
      <c r="J18" s="127">
        <v>3</v>
      </c>
      <c r="K18" s="127">
        <v>0</v>
      </c>
      <c r="L18" s="127">
        <v>3</v>
      </c>
    </row>
    <row r="19" spans="1:12" ht="15.75" customHeight="1" x14ac:dyDescent="0.2">
      <c r="A19" s="6" t="s">
        <v>1088</v>
      </c>
      <c r="B19" s="6">
        <v>172</v>
      </c>
      <c r="C19" s="6">
        <v>1</v>
      </c>
      <c r="D19" s="6">
        <v>69</v>
      </c>
      <c r="E19" s="6">
        <v>26</v>
      </c>
      <c r="F19" s="6">
        <v>0</v>
      </c>
      <c r="G19" s="6">
        <v>2</v>
      </c>
      <c r="H19" s="6">
        <v>0</v>
      </c>
      <c r="I19" s="6">
        <v>10</v>
      </c>
      <c r="J19" s="6">
        <v>56</v>
      </c>
      <c r="K19" s="6">
        <v>6</v>
      </c>
      <c r="L19" s="6">
        <v>2</v>
      </c>
    </row>
    <row r="20" spans="1:12" ht="15.75" customHeight="1" x14ac:dyDescent="0.2">
      <c r="A20" s="127" t="s">
        <v>1086</v>
      </c>
      <c r="B20" s="127">
        <v>134</v>
      </c>
      <c r="C20" s="127">
        <v>1</v>
      </c>
      <c r="D20" s="127">
        <v>0</v>
      </c>
      <c r="E20" s="127">
        <v>0</v>
      </c>
      <c r="F20" s="127">
        <v>0</v>
      </c>
      <c r="G20" s="127">
        <v>0</v>
      </c>
      <c r="H20" s="127">
        <v>126</v>
      </c>
      <c r="I20" s="127">
        <v>0</v>
      </c>
      <c r="J20" s="127">
        <v>5</v>
      </c>
      <c r="K20" s="127">
        <v>0</v>
      </c>
      <c r="L20" s="127">
        <v>2</v>
      </c>
    </row>
    <row r="21" spans="1:12" ht="15.75" customHeight="1" x14ac:dyDescent="0.2">
      <c r="A21" s="6" t="s">
        <v>1098</v>
      </c>
      <c r="B21" s="6">
        <v>45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45</v>
      </c>
      <c r="I21" s="6">
        <v>0</v>
      </c>
      <c r="J21" s="6">
        <v>0</v>
      </c>
      <c r="K21" s="6">
        <v>0</v>
      </c>
      <c r="L21" s="6">
        <v>0</v>
      </c>
    </row>
    <row r="22" spans="1:12" ht="15.75" customHeight="1" x14ac:dyDescent="0.2">
      <c r="A22" s="127" t="s">
        <v>1097</v>
      </c>
      <c r="B22" s="127">
        <v>13</v>
      </c>
      <c r="C22" s="127">
        <v>0</v>
      </c>
      <c r="D22" s="127">
        <v>0</v>
      </c>
      <c r="E22" s="127">
        <v>0</v>
      </c>
      <c r="F22" s="127">
        <v>0</v>
      </c>
      <c r="G22" s="127">
        <v>0</v>
      </c>
      <c r="H22" s="127">
        <v>13</v>
      </c>
      <c r="I22" s="127">
        <v>0</v>
      </c>
      <c r="J22" s="127">
        <v>0</v>
      </c>
      <c r="K22" s="127">
        <v>0</v>
      </c>
      <c r="L22" s="127">
        <v>0</v>
      </c>
    </row>
    <row r="23" spans="1:12" ht="15.75" customHeight="1" x14ac:dyDescent="0.2">
      <c r="A23" s="6" t="s">
        <v>1095</v>
      </c>
      <c r="B23" s="6">
        <v>14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14</v>
      </c>
      <c r="I23" s="6">
        <v>0</v>
      </c>
      <c r="J23" s="6">
        <v>0</v>
      </c>
      <c r="K23" s="6">
        <v>0</v>
      </c>
      <c r="L23" s="6">
        <v>0</v>
      </c>
    </row>
    <row r="24" spans="1:12" ht="15.75" customHeight="1" x14ac:dyDescent="0.2">
      <c r="A24" s="127" t="s">
        <v>1087</v>
      </c>
      <c r="B24" s="127">
        <v>149</v>
      </c>
      <c r="C24" s="127">
        <v>0</v>
      </c>
      <c r="D24" s="127">
        <v>0</v>
      </c>
      <c r="E24" s="127">
        <v>0</v>
      </c>
      <c r="F24" s="127">
        <v>0</v>
      </c>
      <c r="G24" s="127">
        <v>0</v>
      </c>
      <c r="H24" s="127">
        <v>146</v>
      </c>
      <c r="I24" s="127">
        <v>0</v>
      </c>
      <c r="J24" s="127">
        <v>2</v>
      </c>
      <c r="K24" s="127">
        <v>0</v>
      </c>
      <c r="L24" s="127">
        <v>1</v>
      </c>
    </row>
    <row r="25" spans="1:12" ht="15.75" customHeight="1" x14ac:dyDescent="0.2">
      <c r="A25" s="6" t="s">
        <v>1090</v>
      </c>
      <c r="B25" s="6">
        <v>36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36</v>
      </c>
      <c r="I25" s="6">
        <v>0</v>
      </c>
      <c r="J25" s="6">
        <v>0</v>
      </c>
      <c r="K25" s="6">
        <v>0</v>
      </c>
      <c r="L25" s="6">
        <v>0</v>
      </c>
    </row>
    <row r="26" spans="1:12" ht="15.75" customHeight="1" x14ac:dyDescent="0.2">
      <c r="A26" s="127" t="s">
        <v>1091</v>
      </c>
      <c r="B26" s="127">
        <v>38</v>
      </c>
      <c r="C26" s="127">
        <v>0</v>
      </c>
      <c r="D26" s="127">
        <v>0</v>
      </c>
      <c r="E26" s="127">
        <v>0</v>
      </c>
      <c r="F26" s="127">
        <v>0</v>
      </c>
      <c r="G26" s="127">
        <v>0</v>
      </c>
      <c r="H26" s="127">
        <v>38</v>
      </c>
      <c r="I26" s="127">
        <v>0</v>
      </c>
      <c r="J26" s="127">
        <v>0</v>
      </c>
      <c r="K26" s="127">
        <v>0</v>
      </c>
      <c r="L26" s="127">
        <v>0</v>
      </c>
    </row>
    <row r="27" spans="1:12" ht="15.75" customHeight="1" x14ac:dyDescent="0.2">
      <c r="A27" s="6" t="s">
        <v>1092</v>
      </c>
      <c r="B27" s="6">
        <v>22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22</v>
      </c>
      <c r="I27" s="6">
        <v>0</v>
      </c>
      <c r="J27" s="6">
        <v>0</v>
      </c>
      <c r="K27" s="6">
        <v>0</v>
      </c>
      <c r="L27" s="6">
        <v>0</v>
      </c>
    </row>
    <row r="28" spans="1:12" ht="15.75" customHeight="1" x14ac:dyDescent="0.2">
      <c r="A28" s="127" t="s">
        <v>1093</v>
      </c>
      <c r="B28" s="127">
        <v>15</v>
      </c>
      <c r="C28" s="127">
        <v>0</v>
      </c>
      <c r="D28" s="127">
        <v>0</v>
      </c>
      <c r="E28" s="127">
        <v>0</v>
      </c>
      <c r="F28" s="127">
        <v>0</v>
      </c>
      <c r="G28" s="127">
        <v>0</v>
      </c>
      <c r="H28" s="127">
        <v>15</v>
      </c>
      <c r="I28" s="127">
        <v>0</v>
      </c>
      <c r="J28" s="127">
        <v>0</v>
      </c>
      <c r="K28" s="127">
        <v>0</v>
      </c>
      <c r="L28" s="127">
        <v>0</v>
      </c>
    </row>
    <row r="29" spans="1:12" ht="15.75" customHeight="1" x14ac:dyDescent="0.2">
      <c r="A29" s="6" t="s">
        <v>1094</v>
      </c>
      <c r="B29" s="6">
        <v>22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22</v>
      </c>
      <c r="I29" s="6">
        <v>0</v>
      </c>
      <c r="J29" s="6">
        <v>0</v>
      </c>
      <c r="K29" s="6">
        <v>0</v>
      </c>
      <c r="L29" s="6">
        <v>0</v>
      </c>
    </row>
    <row r="30" spans="1:12" ht="15.75" customHeight="1" x14ac:dyDescent="0.2">
      <c r="A30" s="127" t="s">
        <v>1096</v>
      </c>
      <c r="B30" s="127">
        <v>7</v>
      </c>
      <c r="C30" s="127">
        <v>4</v>
      </c>
      <c r="D30" s="127">
        <v>0</v>
      </c>
      <c r="E30" s="127">
        <v>0</v>
      </c>
      <c r="F30" s="127">
        <v>0</v>
      </c>
      <c r="G30" s="127">
        <v>0</v>
      </c>
      <c r="H30" s="127">
        <v>3</v>
      </c>
      <c r="I30" s="127">
        <v>0</v>
      </c>
      <c r="J30" s="127">
        <v>0</v>
      </c>
      <c r="K30" s="127">
        <v>0</v>
      </c>
      <c r="L30" s="127">
        <v>0</v>
      </c>
    </row>
    <row r="31" spans="1:12" ht="13.5" customHeight="1" x14ac:dyDescent="0.25">
      <c r="A31" s="54" t="s">
        <v>1099</v>
      </c>
      <c r="B31" s="233"/>
      <c r="G31" s="233"/>
      <c r="H31" s="234"/>
      <c r="L31" s="20"/>
    </row>
    <row r="32" spans="1:12" ht="13.5" customHeight="1" x14ac:dyDescent="0.25">
      <c r="A32" s="22" t="s">
        <v>958</v>
      </c>
      <c r="B32" s="233"/>
      <c r="G32" s="233"/>
      <c r="H32" s="234"/>
      <c r="L32" s="20"/>
    </row>
  </sheetData>
  <mergeCells count="2">
    <mergeCell ref="D3:G3"/>
    <mergeCell ref="I3:L3"/>
  </mergeCells>
  <phoneticPr fontId="0" type="noConversion"/>
  <pageMargins left="0.39370078740157483" right="0.39370078740157483" top="0.59055118110236227" bottom="0.59055118110236227" header="0" footer="0"/>
  <pageSetup paperSize="9" scale="62" orientation="landscape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0">
    <pageSetUpPr fitToPage="1"/>
  </sheetPr>
  <dimension ref="A1:G48"/>
  <sheetViews>
    <sheetView workbookViewId="0"/>
  </sheetViews>
  <sheetFormatPr baseColWidth="10" defaultColWidth="11.42578125" defaultRowHeight="12.75" x14ac:dyDescent="0.2"/>
  <cols>
    <col min="1" max="1" width="36.42578125" style="4" customWidth="1"/>
    <col min="2" max="3" width="7.140625" style="20" customWidth="1"/>
    <col min="4" max="4" width="3.7109375" style="4" customWidth="1"/>
    <col min="5" max="5" width="36.7109375" style="4" customWidth="1"/>
    <col min="6" max="7" width="7.140625" style="4" customWidth="1"/>
    <col min="8" max="16384" width="11.42578125" style="4"/>
  </cols>
  <sheetData>
    <row r="1" spans="1:7" ht="15.75" customHeight="1" x14ac:dyDescent="0.2">
      <c r="A1" s="18" t="s">
        <v>1006</v>
      </c>
    </row>
    <row r="3" spans="1:7" ht="18.75" customHeight="1" x14ac:dyDescent="0.2">
      <c r="A3" s="24"/>
      <c r="B3" s="11" t="s">
        <v>582</v>
      </c>
      <c r="C3" s="66" t="s">
        <v>637</v>
      </c>
      <c r="E3" s="24"/>
      <c r="F3" s="11" t="s">
        <v>582</v>
      </c>
      <c r="G3" s="66" t="s">
        <v>637</v>
      </c>
    </row>
    <row r="4" spans="1:7" s="6" customFormat="1" ht="14.25" customHeight="1" x14ac:dyDescent="0.2">
      <c r="A4" s="52" t="s">
        <v>582</v>
      </c>
      <c r="B4" s="26">
        <v>1560</v>
      </c>
      <c r="C4" s="89">
        <v>1</v>
      </c>
      <c r="E4" s="52" t="s">
        <v>582</v>
      </c>
      <c r="F4" s="26">
        <v>1560</v>
      </c>
      <c r="G4" s="89">
        <v>1</v>
      </c>
    </row>
    <row r="5" spans="1:7" ht="14.25" customHeight="1" x14ac:dyDescent="0.2">
      <c r="A5" s="1" t="s">
        <v>503</v>
      </c>
      <c r="B5" s="25"/>
      <c r="C5" s="8"/>
      <c r="E5" s="1" t="s">
        <v>251</v>
      </c>
      <c r="F5" s="2"/>
      <c r="G5" s="55"/>
    </row>
    <row r="6" spans="1:7" ht="14.25" customHeight="1" x14ac:dyDescent="0.2">
      <c r="A6" s="13" t="s">
        <v>134</v>
      </c>
      <c r="B6" s="60">
        <v>1.95</v>
      </c>
      <c r="C6" s="62"/>
      <c r="E6" s="177" t="s">
        <v>258</v>
      </c>
      <c r="F6" s="14">
        <v>863</v>
      </c>
      <c r="G6" s="142">
        <f>+F6/B$4</f>
        <v>0.55320512820512824</v>
      </c>
    </row>
    <row r="7" spans="1:7" ht="14.25" customHeight="1" x14ac:dyDescent="0.2">
      <c r="A7" s="3" t="s">
        <v>565</v>
      </c>
      <c r="B7" s="57">
        <v>8.68</v>
      </c>
      <c r="C7" s="8"/>
      <c r="E7" s="3" t="s">
        <v>252</v>
      </c>
      <c r="F7" s="2">
        <v>281</v>
      </c>
      <c r="G7" s="143">
        <f>+F7/B$4</f>
        <v>0.18012820512820513</v>
      </c>
    </row>
    <row r="8" spans="1:7" ht="14.25" customHeight="1" x14ac:dyDescent="0.2">
      <c r="A8" s="13" t="s">
        <v>566</v>
      </c>
      <c r="B8" s="60">
        <v>10.56</v>
      </c>
      <c r="C8" s="62"/>
      <c r="E8" s="177" t="s">
        <v>55</v>
      </c>
      <c r="F8" s="14">
        <v>3</v>
      </c>
      <c r="G8" s="142">
        <f>+F8/B$4</f>
        <v>1.9230769230769232E-3</v>
      </c>
    </row>
    <row r="9" spans="1:7" ht="14.25" customHeight="1" x14ac:dyDescent="0.2">
      <c r="A9" s="1" t="s">
        <v>504</v>
      </c>
      <c r="B9" s="114"/>
      <c r="C9" s="8"/>
      <c r="E9" s="3" t="s">
        <v>253</v>
      </c>
      <c r="F9" s="2">
        <v>222</v>
      </c>
      <c r="G9" s="143">
        <f>+F9/B$4</f>
        <v>0.1423076923076923</v>
      </c>
    </row>
    <row r="10" spans="1:7" ht="14.25" customHeight="1" x14ac:dyDescent="0.2">
      <c r="A10" s="173" t="s">
        <v>553</v>
      </c>
      <c r="B10" s="26">
        <v>3</v>
      </c>
      <c r="C10" s="142">
        <f>+B10/B$4</f>
        <v>1.9230769230769232E-3</v>
      </c>
      <c r="E10" s="177" t="s">
        <v>254</v>
      </c>
      <c r="F10" s="14">
        <v>122</v>
      </c>
      <c r="G10" s="142">
        <f>+F10/B$4</f>
        <v>7.8205128205128205E-2</v>
      </c>
    </row>
    <row r="11" spans="1:7" ht="14.25" customHeight="1" x14ac:dyDescent="0.2">
      <c r="A11" s="3" t="s">
        <v>554</v>
      </c>
      <c r="B11" s="25">
        <v>9</v>
      </c>
      <c r="C11" s="143">
        <f>+B11/B$4</f>
        <v>5.7692307692307696E-3</v>
      </c>
      <c r="E11" s="3" t="s">
        <v>255</v>
      </c>
      <c r="F11" s="2">
        <v>9</v>
      </c>
      <c r="G11" s="143">
        <f>+F11/B$4</f>
        <v>5.7692307692307696E-3</v>
      </c>
    </row>
    <row r="12" spans="1:7" ht="14.25" customHeight="1" x14ac:dyDescent="0.2">
      <c r="A12" s="13" t="s">
        <v>555</v>
      </c>
      <c r="B12" s="26">
        <v>29</v>
      </c>
      <c r="C12" s="142">
        <f t="shared" ref="C12:C21" si="0">+B12/B$4</f>
        <v>1.858974358974359E-2</v>
      </c>
      <c r="E12" s="177" t="s">
        <v>433</v>
      </c>
      <c r="F12" s="53">
        <v>60</v>
      </c>
      <c r="G12" s="142">
        <f>+F12/B$4</f>
        <v>3.8461538461538464E-2</v>
      </c>
    </row>
    <row r="13" spans="1:7" ht="14.25" customHeight="1" x14ac:dyDescent="0.2">
      <c r="A13" s="3" t="s">
        <v>556</v>
      </c>
      <c r="B13" s="25">
        <v>39</v>
      </c>
      <c r="C13" s="143">
        <f t="shared" si="0"/>
        <v>2.5000000000000001E-2</v>
      </c>
      <c r="E13" s="1" t="s">
        <v>257</v>
      </c>
      <c r="F13" s="2"/>
      <c r="G13" s="55"/>
    </row>
    <row r="14" spans="1:7" ht="14.25" customHeight="1" x14ac:dyDescent="0.2">
      <c r="A14" s="13" t="s">
        <v>557</v>
      </c>
      <c r="B14" s="26">
        <v>42</v>
      </c>
      <c r="C14" s="142">
        <f t="shared" si="0"/>
        <v>2.6923076923076925E-2</v>
      </c>
      <c r="E14" s="177" t="s">
        <v>256</v>
      </c>
      <c r="F14" s="14">
        <v>1030</v>
      </c>
      <c r="G14" s="142">
        <f>+F14/B$4</f>
        <v>0.66025641025641024</v>
      </c>
    </row>
    <row r="15" spans="1:7" ht="14.25" customHeight="1" x14ac:dyDescent="0.2">
      <c r="A15" s="3" t="s">
        <v>558</v>
      </c>
      <c r="B15" s="25">
        <v>49</v>
      </c>
      <c r="C15" s="143">
        <f t="shared" si="0"/>
        <v>3.141025641025641E-2</v>
      </c>
      <c r="E15" s="178" t="s">
        <v>216</v>
      </c>
      <c r="F15" s="2">
        <v>381</v>
      </c>
      <c r="G15" s="143">
        <f>+F15/B$4</f>
        <v>0.24423076923076922</v>
      </c>
    </row>
    <row r="16" spans="1:7" ht="14.25" customHeight="1" x14ac:dyDescent="0.2">
      <c r="A16" s="13" t="s">
        <v>559</v>
      </c>
      <c r="B16" s="26">
        <v>349</v>
      </c>
      <c r="C16" s="142">
        <f t="shared" si="0"/>
        <v>0.22371794871794873</v>
      </c>
      <c r="E16" s="177" t="s">
        <v>241</v>
      </c>
      <c r="F16" s="14">
        <v>97</v>
      </c>
      <c r="G16" s="142">
        <f>+F16/B$4</f>
        <v>6.2179487179487181E-2</v>
      </c>
    </row>
    <row r="17" spans="1:7" ht="14.25" customHeight="1" x14ac:dyDescent="0.2">
      <c r="A17" s="3" t="s">
        <v>560</v>
      </c>
      <c r="B17" s="25">
        <v>315</v>
      </c>
      <c r="C17" s="143">
        <f t="shared" si="0"/>
        <v>0.20192307692307693</v>
      </c>
      <c r="E17" s="3" t="s">
        <v>133</v>
      </c>
      <c r="F17" s="2">
        <v>52</v>
      </c>
      <c r="G17" s="143">
        <f>+F17/B$4</f>
        <v>3.3333333333333333E-2</v>
      </c>
    </row>
    <row r="18" spans="1:7" ht="14.25" customHeight="1" x14ac:dyDescent="0.2">
      <c r="A18" s="13" t="s">
        <v>561</v>
      </c>
      <c r="B18" s="26">
        <v>306</v>
      </c>
      <c r="C18" s="142">
        <f t="shared" si="0"/>
        <v>0.19615384615384615</v>
      </c>
      <c r="E18" s="52" t="s">
        <v>386</v>
      </c>
      <c r="F18" s="14"/>
      <c r="G18" s="58"/>
    </row>
    <row r="19" spans="1:7" ht="14.25" customHeight="1" x14ac:dyDescent="0.2">
      <c r="A19" s="3" t="s">
        <v>562</v>
      </c>
      <c r="B19" s="25">
        <v>291</v>
      </c>
      <c r="C19" s="143">
        <f t="shared" si="0"/>
        <v>0.18653846153846154</v>
      </c>
      <c r="E19" s="178" t="s">
        <v>389</v>
      </c>
      <c r="F19" s="2">
        <v>246</v>
      </c>
      <c r="G19" s="143">
        <f>+F19/B$4</f>
        <v>0.15769230769230769</v>
      </c>
    </row>
    <row r="20" spans="1:7" ht="14.25" customHeight="1" x14ac:dyDescent="0.2">
      <c r="A20" s="13" t="s">
        <v>563</v>
      </c>
      <c r="B20" s="26">
        <v>117</v>
      </c>
      <c r="C20" s="142">
        <f t="shared" si="0"/>
        <v>7.4999999999999997E-2</v>
      </c>
      <c r="E20" s="13" t="s">
        <v>388</v>
      </c>
      <c r="F20" s="14">
        <v>775</v>
      </c>
      <c r="G20" s="142">
        <f>+F20/B$4</f>
        <v>0.49679487179487181</v>
      </c>
    </row>
    <row r="21" spans="1:7" ht="14.25" customHeight="1" x14ac:dyDescent="0.2">
      <c r="A21" s="174" t="s">
        <v>564</v>
      </c>
      <c r="B21" s="25">
        <v>11</v>
      </c>
      <c r="C21" s="143">
        <f t="shared" si="0"/>
        <v>7.0512820512820514E-3</v>
      </c>
      <c r="E21" s="3" t="s">
        <v>387</v>
      </c>
      <c r="F21" s="2">
        <v>457</v>
      </c>
      <c r="G21" s="143">
        <f>+F21/B$4</f>
        <v>0.29294871794871796</v>
      </c>
    </row>
    <row r="22" spans="1:7" ht="14.25" customHeight="1" x14ac:dyDescent="0.2">
      <c r="A22" s="52" t="s">
        <v>505</v>
      </c>
      <c r="B22" s="26"/>
      <c r="C22" s="62"/>
      <c r="E22" s="177" t="s">
        <v>255</v>
      </c>
      <c r="F22" s="14">
        <v>45</v>
      </c>
      <c r="G22" s="142">
        <f>+F22/B$4</f>
        <v>2.8846153846153848E-2</v>
      </c>
    </row>
    <row r="23" spans="1:7" ht="14.25" customHeight="1" x14ac:dyDescent="0.2">
      <c r="A23" s="3" t="s">
        <v>360</v>
      </c>
      <c r="B23" s="25">
        <v>901</v>
      </c>
      <c r="C23" s="143">
        <f>+B23/B$4</f>
        <v>0.57756410256410251</v>
      </c>
      <c r="E23" s="3" t="s">
        <v>433</v>
      </c>
      <c r="F23" s="6">
        <v>37</v>
      </c>
      <c r="G23" s="143">
        <f>+F23/B$4</f>
        <v>2.3717948717948717E-2</v>
      </c>
    </row>
    <row r="24" spans="1:7" ht="14.25" customHeight="1" x14ac:dyDescent="0.2">
      <c r="A24" s="13" t="s">
        <v>359</v>
      </c>
      <c r="B24" s="26">
        <v>659</v>
      </c>
      <c r="C24" s="142">
        <f>+B24/B$4</f>
        <v>0.42243589743589743</v>
      </c>
      <c r="E24" s="52" t="s">
        <v>828</v>
      </c>
      <c r="F24" s="14"/>
      <c r="G24" s="58"/>
    </row>
    <row r="25" spans="1:7" ht="14.25" customHeight="1" x14ac:dyDescent="0.2">
      <c r="A25" s="1" t="s">
        <v>481</v>
      </c>
      <c r="B25" s="25"/>
      <c r="C25" s="8"/>
      <c r="E25" s="3" t="s">
        <v>830</v>
      </c>
      <c r="F25" s="2">
        <v>897</v>
      </c>
      <c r="G25" s="143">
        <f>+F25/B$4</f>
        <v>0.57499999999999996</v>
      </c>
    </row>
    <row r="26" spans="1:7" ht="14.25" customHeight="1" x14ac:dyDescent="0.2">
      <c r="A26" s="13" t="s">
        <v>480</v>
      </c>
      <c r="B26" s="26">
        <v>1482</v>
      </c>
      <c r="C26" s="142">
        <f>+B26/B$4</f>
        <v>0.95</v>
      </c>
      <c r="E26" s="177" t="s">
        <v>829</v>
      </c>
      <c r="F26" s="14">
        <v>636</v>
      </c>
      <c r="G26" s="142">
        <f>+F26/B$4</f>
        <v>0.40769230769230769</v>
      </c>
    </row>
    <row r="27" spans="1:7" ht="14.25" customHeight="1" x14ac:dyDescent="0.2">
      <c r="A27" s="3" t="s">
        <v>479</v>
      </c>
      <c r="B27" s="25">
        <v>24</v>
      </c>
      <c r="C27" s="143">
        <f t="shared" ref="C27:C46" si="1">+B27/B$4</f>
        <v>1.5384615384615385E-2</v>
      </c>
      <c r="E27" s="3" t="s">
        <v>433</v>
      </c>
      <c r="F27" s="2">
        <v>27</v>
      </c>
      <c r="G27" s="143">
        <f>+F27/B$4</f>
        <v>1.7307692307692309E-2</v>
      </c>
    </row>
    <row r="28" spans="1:7" ht="14.25" customHeight="1" x14ac:dyDescent="0.2">
      <c r="A28" s="13" t="s">
        <v>478</v>
      </c>
      <c r="B28" s="26">
        <v>54</v>
      </c>
      <c r="C28" s="142">
        <f t="shared" si="1"/>
        <v>3.4615384615384617E-2</v>
      </c>
      <c r="E28" s="52" t="s">
        <v>741</v>
      </c>
      <c r="F28" s="14"/>
      <c r="G28" s="58"/>
    </row>
    <row r="29" spans="1:7" s="6" customFormat="1" ht="14.25" customHeight="1" x14ac:dyDescent="0.2">
      <c r="A29" s="3" t="s">
        <v>675</v>
      </c>
      <c r="B29" s="2">
        <v>0</v>
      </c>
      <c r="C29" s="143">
        <f t="shared" si="1"/>
        <v>0</v>
      </c>
      <c r="E29" s="3" t="s">
        <v>703</v>
      </c>
      <c r="F29" s="2">
        <v>970</v>
      </c>
      <c r="G29" s="143">
        <f>+F29/B$4</f>
        <v>0.62179487179487181</v>
      </c>
    </row>
    <row r="30" spans="1:7" s="6" customFormat="1" ht="14.25" customHeight="1" x14ac:dyDescent="0.2">
      <c r="A30" s="52" t="s">
        <v>506</v>
      </c>
      <c r="B30" s="26"/>
      <c r="C30" s="67"/>
      <c r="E30" s="13" t="s">
        <v>704</v>
      </c>
      <c r="F30" s="14">
        <v>590</v>
      </c>
      <c r="G30" s="142">
        <f>+F30/B$4</f>
        <v>0.37820512820512819</v>
      </c>
    </row>
    <row r="31" spans="1:7" ht="14.25" customHeight="1" x14ac:dyDescent="0.2">
      <c r="A31" s="3" t="s">
        <v>507</v>
      </c>
      <c r="B31" s="25">
        <v>11</v>
      </c>
      <c r="C31" s="143">
        <f t="shared" si="1"/>
        <v>7.0512820512820514E-3</v>
      </c>
      <c r="E31" s="1" t="s">
        <v>940</v>
      </c>
      <c r="F31" s="2"/>
      <c r="G31" s="55"/>
    </row>
    <row r="32" spans="1:7" ht="14.25" customHeight="1" x14ac:dyDescent="0.2">
      <c r="A32" s="13" t="s">
        <v>508</v>
      </c>
      <c r="B32" s="26">
        <v>137</v>
      </c>
      <c r="C32" s="142">
        <f t="shared" si="1"/>
        <v>8.7820512820512814E-2</v>
      </c>
      <c r="E32" s="13" t="s">
        <v>471</v>
      </c>
      <c r="F32" s="14">
        <v>405</v>
      </c>
      <c r="G32" s="142">
        <f>+F32/B$4</f>
        <v>0.25961538461538464</v>
      </c>
    </row>
    <row r="33" spans="1:7" ht="14.25" customHeight="1" x14ac:dyDescent="0.2">
      <c r="A33" s="3" t="s">
        <v>573</v>
      </c>
      <c r="B33" s="25">
        <v>543</v>
      </c>
      <c r="C33" s="143">
        <f t="shared" si="1"/>
        <v>0.34807692307692306</v>
      </c>
      <c r="E33" s="178" t="s">
        <v>468</v>
      </c>
      <c r="F33" s="2">
        <v>25</v>
      </c>
      <c r="G33" s="143">
        <f>+F33/B$4</f>
        <v>1.6025641025641024E-2</v>
      </c>
    </row>
    <row r="34" spans="1:7" ht="14.25" customHeight="1" x14ac:dyDescent="0.2">
      <c r="A34" s="13" t="s">
        <v>197</v>
      </c>
      <c r="B34" s="26">
        <v>463</v>
      </c>
      <c r="C34" s="142">
        <f t="shared" si="1"/>
        <v>0.2967948717948718</v>
      </c>
      <c r="E34" s="13" t="s">
        <v>473</v>
      </c>
      <c r="F34" s="14">
        <v>389</v>
      </c>
      <c r="G34" s="142">
        <f>+F34/B$4</f>
        <v>0.24935897435897436</v>
      </c>
    </row>
    <row r="35" spans="1:7" ht="14.25" customHeight="1" x14ac:dyDescent="0.2">
      <c r="A35" s="3" t="s">
        <v>574</v>
      </c>
      <c r="B35" s="25">
        <v>347</v>
      </c>
      <c r="C35" s="143">
        <f t="shared" si="1"/>
        <v>0.22243589743589742</v>
      </c>
      <c r="E35" s="178" t="s">
        <v>469</v>
      </c>
      <c r="F35" s="2">
        <v>250</v>
      </c>
      <c r="G35" s="143">
        <f>+F35/B$4</f>
        <v>0.16025641025641027</v>
      </c>
    </row>
    <row r="36" spans="1:7" ht="14.25" customHeight="1" x14ac:dyDescent="0.2">
      <c r="A36" s="13" t="s">
        <v>838</v>
      </c>
      <c r="B36" s="53">
        <v>0</v>
      </c>
      <c r="C36" s="142">
        <f t="shared" si="1"/>
        <v>0</v>
      </c>
      <c r="E36" s="13" t="s">
        <v>470</v>
      </c>
      <c r="F36" s="14">
        <v>435</v>
      </c>
      <c r="G36" s="142">
        <f>+F36/B$4</f>
        <v>0.27884615384615385</v>
      </c>
    </row>
    <row r="37" spans="1:7" ht="14.25" customHeight="1" x14ac:dyDescent="0.2">
      <c r="A37" s="3" t="s">
        <v>433</v>
      </c>
      <c r="B37" s="2">
        <v>59</v>
      </c>
      <c r="C37" s="143">
        <f t="shared" si="1"/>
        <v>3.7820512820512818E-2</v>
      </c>
      <c r="E37" s="178" t="s">
        <v>433</v>
      </c>
      <c r="F37" s="2">
        <v>56</v>
      </c>
      <c r="G37" s="143">
        <f>+F37/B$4</f>
        <v>3.5897435897435895E-2</v>
      </c>
    </row>
    <row r="38" spans="1:7" ht="14.25" customHeight="1" x14ac:dyDescent="0.2">
      <c r="A38" s="85" t="s">
        <v>695</v>
      </c>
      <c r="B38" s="26"/>
      <c r="C38" s="142"/>
      <c r="E38" s="78"/>
      <c r="F38" s="26"/>
      <c r="G38" s="142"/>
    </row>
    <row r="39" spans="1:7" ht="14.25" customHeight="1" x14ac:dyDescent="0.2">
      <c r="A39" s="3" t="s">
        <v>509</v>
      </c>
      <c r="B39" s="2">
        <v>771</v>
      </c>
      <c r="C39" s="143">
        <f t="shared" si="1"/>
        <v>0.49423076923076925</v>
      </c>
      <c r="E39" s="115"/>
      <c r="F39" s="25"/>
      <c r="G39" s="143"/>
    </row>
    <row r="40" spans="1:7" ht="14.25" customHeight="1" x14ac:dyDescent="0.2">
      <c r="A40" s="13" t="s">
        <v>510</v>
      </c>
      <c r="B40" s="53">
        <v>396</v>
      </c>
      <c r="C40" s="142">
        <f t="shared" si="1"/>
        <v>0.25384615384615383</v>
      </c>
      <c r="E40" s="78"/>
      <c r="F40" s="26"/>
      <c r="G40" s="142"/>
    </row>
    <row r="41" spans="1:7" ht="14.25" customHeight="1" x14ac:dyDescent="0.2">
      <c r="A41" s="3" t="s">
        <v>241</v>
      </c>
      <c r="B41" s="2">
        <v>284</v>
      </c>
      <c r="C41" s="143">
        <f t="shared" si="1"/>
        <v>0.18205128205128204</v>
      </c>
    </row>
    <row r="42" spans="1:7" ht="14.25" customHeight="1" x14ac:dyDescent="0.2">
      <c r="A42" s="13" t="s">
        <v>133</v>
      </c>
      <c r="B42" s="14">
        <v>109</v>
      </c>
      <c r="C42" s="142">
        <f t="shared" si="1"/>
        <v>6.9871794871794873E-2</v>
      </c>
      <c r="E42" s="78"/>
      <c r="F42" s="103"/>
      <c r="G42" s="172"/>
    </row>
    <row r="43" spans="1:7" ht="14.25" customHeight="1" x14ac:dyDescent="0.2">
      <c r="A43" s="181" t="s">
        <v>511</v>
      </c>
      <c r="B43" s="2"/>
      <c r="C43" s="143"/>
      <c r="E43" s="77"/>
      <c r="F43" s="71"/>
      <c r="G43" s="171"/>
    </row>
    <row r="44" spans="1:7" ht="14.25" customHeight="1" x14ac:dyDescent="0.2">
      <c r="A44" s="176" t="s">
        <v>835</v>
      </c>
      <c r="B44" s="14">
        <v>1493</v>
      </c>
      <c r="C44" s="142">
        <f t="shared" si="1"/>
        <v>0.95705128205128209</v>
      </c>
      <c r="E44" s="13"/>
      <c r="F44" s="14"/>
      <c r="G44" s="142"/>
    </row>
    <row r="45" spans="1:7" ht="14.25" customHeight="1" x14ac:dyDescent="0.2">
      <c r="A45" s="175" t="s">
        <v>836</v>
      </c>
      <c r="B45" s="2">
        <v>60</v>
      </c>
      <c r="C45" s="143">
        <f t="shared" si="1"/>
        <v>3.8461538461538464E-2</v>
      </c>
      <c r="E45" s="115"/>
      <c r="F45" s="71"/>
      <c r="G45" s="171"/>
    </row>
    <row r="46" spans="1:7" ht="14.25" customHeight="1" x14ac:dyDescent="0.2">
      <c r="A46" s="176" t="s">
        <v>837</v>
      </c>
      <c r="B46" s="14">
        <v>7</v>
      </c>
      <c r="C46" s="142">
        <f t="shared" si="1"/>
        <v>4.4871794871794869E-3</v>
      </c>
      <c r="E46" s="13"/>
      <c r="F46" s="14"/>
      <c r="G46" s="142"/>
    </row>
    <row r="47" spans="1:7" ht="12.75" customHeight="1" x14ac:dyDescent="0.2">
      <c r="A47" s="22" t="s">
        <v>831</v>
      </c>
      <c r="B47" s="69"/>
      <c r="C47" s="68"/>
    </row>
    <row r="48" spans="1:7" s="97" customFormat="1" x14ac:dyDescent="0.2">
      <c r="A48" s="22" t="s">
        <v>960</v>
      </c>
      <c r="B48" s="182"/>
      <c r="C48" s="182"/>
    </row>
  </sheetData>
  <phoneticPr fontId="0" type="noConversion"/>
  <pageMargins left="0.39370078740157483" right="0.39370078740157483" top="0.59055118110236227" bottom="0.59055118110236227" header="0" footer="0"/>
  <pageSetup paperSize="9" scale="53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1">
    <pageSetUpPr fitToPage="1"/>
  </sheetPr>
  <dimension ref="A1:F19"/>
  <sheetViews>
    <sheetView workbookViewId="0"/>
  </sheetViews>
  <sheetFormatPr baseColWidth="10" defaultColWidth="11.42578125" defaultRowHeight="12.75" x14ac:dyDescent="0.2"/>
  <cols>
    <col min="1" max="1" width="20.7109375" style="4" customWidth="1"/>
    <col min="2" max="2" width="10.7109375" style="4" customWidth="1"/>
    <col min="3" max="4" width="10.7109375" style="20" customWidth="1"/>
    <col min="5" max="16384" width="11.42578125" style="4"/>
  </cols>
  <sheetData>
    <row r="1" spans="1:6" ht="15.75" customHeight="1" x14ac:dyDescent="0.25">
      <c r="A1" s="18" t="s">
        <v>1007</v>
      </c>
      <c r="B1" s="19"/>
    </row>
    <row r="3" spans="1:6" ht="18.75" customHeight="1" x14ac:dyDescent="0.2">
      <c r="A3" s="10"/>
      <c r="B3" s="11" t="s">
        <v>582</v>
      </c>
      <c r="C3" s="11" t="s">
        <v>249</v>
      </c>
      <c r="D3" s="12" t="s">
        <v>406</v>
      </c>
    </row>
    <row r="4" spans="1:6" ht="14.25" customHeight="1" x14ac:dyDescent="0.2">
      <c r="A4" s="110" t="s">
        <v>582</v>
      </c>
      <c r="B4" s="245">
        <f>SUM(B5:B17)</f>
        <v>2040</v>
      </c>
      <c r="C4" s="245">
        <f>SUM(C5:C17)</f>
        <v>1504</v>
      </c>
      <c r="D4" s="245">
        <f>SUM(D5:D17)</f>
        <v>536</v>
      </c>
      <c r="F4"/>
    </row>
    <row r="5" spans="1:6" ht="14.25" customHeight="1" x14ac:dyDescent="0.25">
      <c r="A5" s="13" t="s">
        <v>638</v>
      </c>
      <c r="B5" s="146">
        <f>SUM(C5:D5)</f>
        <v>249</v>
      </c>
      <c r="C5" s="146">
        <v>185</v>
      </c>
      <c r="D5" s="146">
        <v>64</v>
      </c>
      <c r="F5" s="220"/>
    </row>
    <row r="6" spans="1:6" ht="14.25" customHeight="1" x14ac:dyDescent="0.25">
      <c r="A6" s="3" t="s">
        <v>639</v>
      </c>
      <c r="B6" s="145">
        <f t="shared" ref="B6:B17" si="0">SUM(C6:D6)</f>
        <v>718</v>
      </c>
      <c r="C6" s="145">
        <v>539</v>
      </c>
      <c r="D6" s="145">
        <v>179</v>
      </c>
      <c r="F6" s="220"/>
    </row>
    <row r="7" spans="1:6" ht="14.25" customHeight="1" x14ac:dyDescent="0.2">
      <c r="A7" s="13" t="s">
        <v>640</v>
      </c>
      <c r="B7" s="146">
        <f t="shared" si="0"/>
        <v>415</v>
      </c>
      <c r="C7" s="146">
        <v>347</v>
      </c>
      <c r="D7" s="146">
        <v>68</v>
      </c>
      <c r="F7" s="221"/>
    </row>
    <row r="8" spans="1:6" ht="14.25" customHeight="1" x14ac:dyDescent="0.2">
      <c r="A8" s="3" t="s">
        <v>641</v>
      </c>
      <c r="B8" s="145">
        <f t="shared" si="0"/>
        <v>223</v>
      </c>
      <c r="C8" s="145">
        <v>184</v>
      </c>
      <c r="D8" s="145">
        <v>39</v>
      </c>
      <c r="F8" s="221"/>
    </row>
    <row r="9" spans="1:6" ht="14.25" customHeight="1" x14ac:dyDescent="0.2">
      <c r="A9" s="13" t="s">
        <v>642</v>
      </c>
      <c r="B9" s="146">
        <f t="shared" si="0"/>
        <v>18</v>
      </c>
      <c r="C9" s="146">
        <v>7</v>
      </c>
      <c r="D9" s="146">
        <v>11</v>
      </c>
      <c r="F9" s="221"/>
    </row>
    <row r="10" spans="1:6" ht="14.25" customHeight="1" x14ac:dyDescent="0.2">
      <c r="A10" s="3" t="s">
        <v>643</v>
      </c>
      <c r="B10" s="145">
        <f t="shared" si="0"/>
        <v>199</v>
      </c>
      <c r="C10" s="145">
        <v>79</v>
      </c>
      <c r="D10" s="145">
        <v>120</v>
      </c>
      <c r="F10" s="221"/>
    </row>
    <row r="11" spans="1:6" ht="14.25" customHeight="1" x14ac:dyDescent="0.2">
      <c r="A11" s="13" t="s">
        <v>644</v>
      </c>
      <c r="B11" s="146">
        <f t="shared" si="0"/>
        <v>48</v>
      </c>
      <c r="C11" s="146">
        <v>33</v>
      </c>
      <c r="D11" s="146">
        <v>15</v>
      </c>
      <c r="F11" s="221"/>
    </row>
    <row r="12" spans="1:6" ht="14.25" customHeight="1" x14ac:dyDescent="0.2">
      <c r="A12" s="3" t="s">
        <v>645</v>
      </c>
      <c r="B12" s="145">
        <f t="shared" si="0"/>
        <v>81</v>
      </c>
      <c r="C12" s="145">
        <v>68</v>
      </c>
      <c r="D12" s="145">
        <v>13</v>
      </c>
      <c r="F12" s="221"/>
    </row>
    <row r="13" spans="1:6" ht="14.25" customHeight="1" x14ac:dyDescent="0.2">
      <c r="A13" s="13" t="s">
        <v>833</v>
      </c>
      <c r="B13" s="146">
        <f t="shared" si="0"/>
        <v>9</v>
      </c>
      <c r="C13" s="146">
        <v>8</v>
      </c>
      <c r="D13" s="146">
        <v>1</v>
      </c>
      <c r="F13" s="221"/>
    </row>
    <row r="14" spans="1:6" ht="14.25" customHeight="1" x14ac:dyDescent="0.2">
      <c r="A14" s="3" t="s">
        <v>832</v>
      </c>
      <c r="B14" s="145">
        <f t="shared" si="0"/>
        <v>65</v>
      </c>
      <c r="C14" s="145">
        <v>47</v>
      </c>
      <c r="D14" s="145">
        <v>18</v>
      </c>
      <c r="F14" s="221"/>
    </row>
    <row r="15" spans="1:6" ht="14.25" customHeight="1" x14ac:dyDescent="0.2">
      <c r="A15" s="13" t="s">
        <v>834</v>
      </c>
      <c r="B15" s="146">
        <f t="shared" si="0"/>
        <v>6</v>
      </c>
      <c r="C15" s="146">
        <v>4</v>
      </c>
      <c r="D15" s="146">
        <v>2</v>
      </c>
      <c r="F15" s="221"/>
    </row>
    <row r="16" spans="1:6" ht="14.25" customHeight="1" x14ac:dyDescent="0.2">
      <c r="A16" s="3" t="s">
        <v>809</v>
      </c>
      <c r="B16" s="145">
        <f t="shared" si="0"/>
        <v>2</v>
      </c>
      <c r="C16" s="145">
        <v>2</v>
      </c>
      <c r="D16" s="145">
        <v>0</v>
      </c>
      <c r="F16" s="221"/>
    </row>
    <row r="17" spans="1:6" ht="14.25" customHeight="1" x14ac:dyDescent="0.2">
      <c r="A17" s="13" t="s">
        <v>255</v>
      </c>
      <c r="B17" s="146">
        <f t="shared" si="0"/>
        <v>7</v>
      </c>
      <c r="C17" s="146">
        <v>1</v>
      </c>
      <c r="D17" s="146">
        <v>6</v>
      </c>
      <c r="F17" s="221"/>
    </row>
    <row r="18" spans="1:6" x14ac:dyDescent="0.2">
      <c r="A18" s="22" t="s">
        <v>961</v>
      </c>
      <c r="F18" s="222"/>
    </row>
    <row r="19" spans="1:6" x14ac:dyDescent="0.2">
      <c r="F19" s="221"/>
    </row>
  </sheetData>
  <phoneticPr fontId="0" type="noConversion"/>
  <pageMargins left="0.39370078740157483" right="0.39370078740157483" top="0.59055118110236227" bottom="0.59055118110236227" header="0" footer="0"/>
  <pageSetup paperSize="9" scale="65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2">
    <pageSetUpPr fitToPage="1"/>
  </sheetPr>
  <dimension ref="A1:D19"/>
  <sheetViews>
    <sheetView workbookViewId="0"/>
  </sheetViews>
  <sheetFormatPr baseColWidth="10" defaultColWidth="11.42578125" defaultRowHeight="12.75" x14ac:dyDescent="0.2"/>
  <cols>
    <col min="1" max="1" width="20.7109375" style="4" customWidth="1"/>
    <col min="2" max="2" width="10.7109375" style="4" customWidth="1"/>
    <col min="3" max="4" width="10.7109375" style="20" customWidth="1"/>
    <col min="5" max="16384" width="11.42578125" style="4"/>
  </cols>
  <sheetData>
    <row r="1" spans="1:4" ht="15.75" customHeight="1" x14ac:dyDescent="0.25">
      <c r="A1" s="18" t="s">
        <v>1008</v>
      </c>
      <c r="B1" s="19"/>
    </row>
    <row r="3" spans="1:4" ht="18.75" customHeight="1" x14ac:dyDescent="0.2">
      <c r="A3" s="10"/>
      <c r="B3" s="11" t="s">
        <v>582</v>
      </c>
      <c r="C3" s="11" t="s">
        <v>249</v>
      </c>
      <c r="D3" s="12" t="s">
        <v>406</v>
      </c>
    </row>
    <row r="4" spans="1:4" ht="15" customHeight="1" x14ac:dyDescent="0.2">
      <c r="A4" s="110" t="s">
        <v>582</v>
      </c>
      <c r="B4" s="244">
        <f>SUM(B5:B17)</f>
        <v>2040</v>
      </c>
      <c r="C4" s="244">
        <f t="shared" ref="C4:D4" si="0">SUM(C5:C17)</f>
        <v>1504</v>
      </c>
      <c r="D4" s="244">
        <f t="shared" si="0"/>
        <v>536</v>
      </c>
    </row>
    <row r="5" spans="1:4" ht="15" customHeight="1" x14ac:dyDescent="0.2">
      <c r="A5" s="13" t="s">
        <v>826</v>
      </c>
      <c r="B5" s="103">
        <f>SUM(C5:D5)</f>
        <v>42</v>
      </c>
      <c r="C5" s="146">
        <v>32</v>
      </c>
      <c r="D5" s="146">
        <v>10</v>
      </c>
    </row>
    <row r="6" spans="1:4" ht="15" customHeight="1" x14ac:dyDescent="0.2">
      <c r="A6" s="3" t="s">
        <v>646</v>
      </c>
      <c r="B6" s="145">
        <f t="shared" ref="B6:B16" si="1">SUM(C6:D6)</f>
        <v>57</v>
      </c>
      <c r="C6" s="145">
        <v>48</v>
      </c>
      <c r="D6" s="145">
        <v>9</v>
      </c>
    </row>
    <row r="7" spans="1:4" ht="15" customHeight="1" x14ac:dyDescent="0.2">
      <c r="A7" s="13" t="s">
        <v>647</v>
      </c>
      <c r="B7" s="146">
        <f t="shared" si="1"/>
        <v>50</v>
      </c>
      <c r="C7" s="146">
        <v>40</v>
      </c>
      <c r="D7" s="146">
        <v>10</v>
      </c>
    </row>
    <row r="8" spans="1:4" ht="15" customHeight="1" x14ac:dyDescent="0.2">
      <c r="A8" s="3" t="s">
        <v>648</v>
      </c>
      <c r="B8" s="145">
        <f t="shared" si="1"/>
        <v>119</v>
      </c>
      <c r="C8" s="145">
        <v>96</v>
      </c>
      <c r="D8" s="145">
        <v>23</v>
      </c>
    </row>
    <row r="9" spans="1:4" ht="15" customHeight="1" x14ac:dyDescent="0.2">
      <c r="A9" s="13" t="s">
        <v>649</v>
      </c>
      <c r="B9" s="146">
        <f t="shared" si="1"/>
        <v>202</v>
      </c>
      <c r="C9" s="146">
        <v>155</v>
      </c>
      <c r="D9" s="146">
        <v>47</v>
      </c>
    </row>
    <row r="10" spans="1:4" ht="15" customHeight="1" x14ac:dyDescent="0.2">
      <c r="A10" s="3" t="s">
        <v>650</v>
      </c>
      <c r="B10" s="145">
        <f t="shared" si="1"/>
        <v>299</v>
      </c>
      <c r="C10" s="145">
        <v>231</v>
      </c>
      <c r="D10" s="145">
        <v>68</v>
      </c>
    </row>
    <row r="11" spans="1:4" ht="15" customHeight="1" x14ac:dyDescent="0.2">
      <c r="A11" s="13" t="s">
        <v>651</v>
      </c>
      <c r="B11" s="146">
        <f t="shared" si="1"/>
        <v>309</v>
      </c>
      <c r="C11" s="146">
        <v>228</v>
      </c>
      <c r="D11" s="146">
        <v>81</v>
      </c>
    </row>
    <row r="12" spans="1:4" ht="15" customHeight="1" x14ac:dyDescent="0.2">
      <c r="A12" s="3" t="s">
        <v>652</v>
      </c>
      <c r="B12" s="145">
        <f t="shared" si="1"/>
        <v>325</v>
      </c>
      <c r="C12" s="145">
        <v>240</v>
      </c>
      <c r="D12" s="145">
        <v>85</v>
      </c>
    </row>
    <row r="13" spans="1:4" ht="15" customHeight="1" x14ac:dyDescent="0.2">
      <c r="A13" s="13" t="s">
        <v>653</v>
      </c>
      <c r="B13" s="146">
        <f t="shared" si="1"/>
        <v>276</v>
      </c>
      <c r="C13" s="146">
        <v>190</v>
      </c>
      <c r="D13" s="146">
        <v>86</v>
      </c>
    </row>
    <row r="14" spans="1:4" ht="15" customHeight="1" x14ac:dyDescent="0.2">
      <c r="A14" s="3" t="s">
        <v>654</v>
      </c>
      <c r="B14" s="105">
        <f t="shared" si="1"/>
        <v>175</v>
      </c>
      <c r="C14" s="105">
        <v>123</v>
      </c>
      <c r="D14" s="145">
        <v>52</v>
      </c>
    </row>
    <row r="15" spans="1:4" ht="15" customHeight="1" x14ac:dyDescent="0.2">
      <c r="A15" s="13" t="s">
        <v>655</v>
      </c>
      <c r="B15" s="146">
        <f t="shared" si="1"/>
        <v>92</v>
      </c>
      <c r="C15" s="146">
        <v>58</v>
      </c>
      <c r="D15" s="146">
        <v>34</v>
      </c>
    </row>
    <row r="16" spans="1:4" ht="15" customHeight="1" x14ac:dyDescent="0.2">
      <c r="A16" s="3" t="s">
        <v>656</v>
      </c>
      <c r="B16" s="145">
        <f t="shared" si="1"/>
        <v>93</v>
      </c>
      <c r="C16" s="145">
        <v>62</v>
      </c>
      <c r="D16" s="145">
        <v>31</v>
      </c>
    </row>
    <row r="17" spans="1:4" ht="15" customHeight="1" x14ac:dyDescent="0.2">
      <c r="A17" s="13" t="s">
        <v>1061</v>
      </c>
      <c r="B17" s="146">
        <f>SUM(C17:D17)</f>
        <v>1</v>
      </c>
      <c r="C17" s="146">
        <v>1</v>
      </c>
      <c r="D17" s="146">
        <v>0</v>
      </c>
    </row>
    <row r="18" spans="1:4" ht="15" customHeight="1" x14ac:dyDescent="0.2">
      <c r="A18" s="3" t="s">
        <v>657</v>
      </c>
      <c r="B18" s="145">
        <v>43.34</v>
      </c>
      <c r="C18" s="145">
        <v>42.65</v>
      </c>
      <c r="D18" s="145">
        <v>45.28</v>
      </c>
    </row>
    <row r="19" spans="1:4" x14ac:dyDescent="0.2">
      <c r="A19" s="22" t="s">
        <v>961</v>
      </c>
    </row>
  </sheetData>
  <phoneticPr fontId="0" type="noConversion"/>
  <pageMargins left="0.39370078740157483" right="0.39370078740157483" top="0.59055118110236227" bottom="0.59055118110236227" header="0" footer="0"/>
  <pageSetup paperSize="9" scale="65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3">
    <pageSetUpPr fitToPage="1"/>
  </sheetPr>
  <dimension ref="A1:I25"/>
  <sheetViews>
    <sheetView workbookViewId="0"/>
  </sheetViews>
  <sheetFormatPr baseColWidth="10" defaultColWidth="11.42578125" defaultRowHeight="12.75" x14ac:dyDescent="0.2"/>
  <cols>
    <col min="1" max="1" width="20.7109375" style="4" customWidth="1"/>
    <col min="2" max="2" width="14.85546875" style="20" customWidth="1"/>
    <col min="3" max="3" width="22.28515625" style="20" customWidth="1"/>
    <col min="4" max="4" width="11.42578125" style="125"/>
    <col min="5" max="7" width="11.42578125" style="4"/>
    <col min="8" max="9" width="11.42578125" style="125"/>
    <col min="10" max="16384" width="11.42578125" style="4"/>
  </cols>
  <sheetData>
    <row r="1" spans="1:7" ht="15.75" customHeight="1" x14ac:dyDescent="0.2">
      <c r="A1" s="18" t="s">
        <v>1009</v>
      </c>
    </row>
    <row r="3" spans="1:7" ht="18.75" customHeight="1" x14ac:dyDescent="0.2">
      <c r="A3" s="10"/>
      <c r="B3" s="11" t="s">
        <v>512</v>
      </c>
      <c r="C3" s="12" t="s">
        <v>513</v>
      </c>
      <c r="E3" s="126"/>
      <c r="F3" s="125"/>
    </row>
    <row r="4" spans="1:7" ht="15" customHeight="1" x14ac:dyDescent="0.2">
      <c r="A4" s="110" t="s">
        <v>187</v>
      </c>
      <c r="B4" s="98">
        <f>SUM(B5:B23)</f>
        <v>490</v>
      </c>
      <c r="C4" s="248">
        <v>6.1362139309588271</v>
      </c>
      <c r="E4" s="21"/>
      <c r="F4" s="223"/>
      <c r="G4" s="125"/>
    </row>
    <row r="5" spans="1:7" ht="15" customHeight="1" x14ac:dyDescent="0.2">
      <c r="A5" s="53" t="s">
        <v>72</v>
      </c>
      <c r="B5" s="79">
        <v>32</v>
      </c>
      <c r="C5" s="116">
        <v>11.739242085182875</v>
      </c>
      <c r="E5" s="21"/>
      <c r="F5" s="223"/>
      <c r="G5" s="125"/>
    </row>
    <row r="6" spans="1:7" ht="15" customHeight="1" x14ac:dyDescent="0.2">
      <c r="A6" s="6" t="s">
        <v>230</v>
      </c>
      <c r="B6" s="80">
        <v>36</v>
      </c>
      <c r="C6" s="117">
        <v>8.4155406984898775</v>
      </c>
      <c r="E6" s="21"/>
      <c r="F6" s="223"/>
      <c r="G6" s="125"/>
    </row>
    <row r="7" spans="1:7" ht="15" customHeight="1" x14ac:dyDescent="0.2">
      <c r="A7" s="53" t="s">
        <v>73</v>
      </c>
      <c r="B7" s="79">
        <v>38</v>
      </c>
      <c r="C7" s="116">
        <v>7.7929535293876375</v>
      </c>
      <c r="E7" s="21"/>
      <c r="F7" s="223"/>
      <c r="G7" s="125"/>
    </row>
    <row r="8" spans="1:7" ht="15" customHeight="1" x14ac:dyDescent="0.2">
      <c r="A8" s="6" t="s">
        <v>74</v>
      </c>
      <c r="B8" s="80">
        <v>27</v>
      </c>
      <c r="C8" s="117">
        <v>7.0747301121475736</v>
      </c>
      <c r="E8" s="21"/>
      <c r="F8" s="223"/>
      <c r="G8" s="125"/>
    </row>
    <row r="9" spans="1:7" ht="15" customHeight="1" x14ac:dyDescent="0.2">
      <c r="A9" s="53" t="s">
        <v>234</v>
      </c>
      <c r="B9" s="79">
        <v>27</v>
      </c>
      <c r="C9" s="116">
        <v>5.6982462064453498</v>
      </c>
      <c r="E9" s="21"/>
      <c r="F9" s="223"/>
      <c r="G9" s="125"/>
    </row>
    <row r="10" spans="1:7" ht="15" customHeight="1" x14ac:dyDescent="0.2">
      <c r="A10" s="6" t="s">
        <v>235</v>
      </c>
      <c r="B10" s="80">
        <v>23</v>
      </c>
      <c r="C10" s="117">
        <v>7.490392757115873</v>
      </c>
      <c r="E10" s="21"/>
      <c r="F10" s="223"/>
      <c r="G10" s="125"/>
    </row>
    <row r="11" spans="1:7" ht="15" customHeight="1" x14ac:dyDescent="0.2">
      <c r="A11" s="53" t="s">
        <v>236</v>
      </c>
      <c r="B11" s="79">
        <v>23</v>
      </c>
      <c r="C11" s="116">
        <v>4.7287156397129877</v>
      </c>
      <c r="E11" s="21"/>
      <c r="F11" s="223"/>
      <c r="G11" s="125"/>
    </row>
    <row r="12" spans="1:7" ht="15" customHeight="1" x14ac:dyDescent="0.2">
      <c r="A12" s="6" t="s">
        <v>75</v>
      </c>
      <c r="B12" s="80">
        <v>31</v>
      </c>
      <c r="C12" s="117">
        <v>5.3474090940454015</v>
      </c>
      <c r="E12" s="21"/>
      <c r="F12" s="223"/>
      <c r="G12" s="125"/>
    </row>
    <row r="13" spans="1:7" ht="15" customHeight="1" x14ac:dyDescent="0.2">
      <c r="A13" s="53" t="s">
        <v>76</v>
      </c>
      <c r="B13" s="79">
        <v>26</v>
      </c>
      <c r="C13" s="116">
        <v>4.9328375199210743</v>
      </c>
      <c r="E13" s="21"/>
      <c r="F13" s="223"/>
      <c r="G13" s="125"/>
    </row>
    <row r="14" spans="1:7" ht="15" customHeight="1" x14ac:dyDescent="0.2">
      <c r="A14" s="6" t="s">
        <v>80</v>
      </c>
      <c r="B14" s="80">
        <v>41</v>
      </c>
      <c r="C14" s="117">
        <v>5.5318689621674135</v>
      </c>
      <c r="E14" s="21"/>
      <c r="F14" s="223"/>
      <c r="G14" s="125"/>
    </row>
    <row r="15" spans="1:7" ht="15" customHeight="1" x14ac:dyDescent="0.2">
      <c r="A15" s="53" t="s">
        <v>81</v>
      </c>
      <c r="B15" s="79">
        <v>36</v>
      </c>
      <c r="C15" s="116">
        <v>6.3243328707200952</v>
      </c>
      <c r="E15" s="21"/>
      <c r="F15" s="223"/>
      <c r="G15" s="125"/>
    </row>
    <row r="16" spans="1:7" ht="15" customHeight="1" x14ac:dyDescent="0.2">
      <c r="A16" s="6" t="s">
        <v>84</v>
      </c>
      <c r="B16" s="80">
        <v>34</v>
      </c>
      <c r="C16" s="117">
        <v>5.1572193486735332</v>
      </c>
      <c r="E16" s="21"/>
      <c r="F16" s="223"/>
      <c r="G16" s="125"/>
    </row>
    <row r="17" spans="1:7" ht="15" customHeight="1" x14ac:dyDescent="0.2">
      <c r="A17" s="53" t="s">
        <v>85</v>
      </c>
      <c r="B17" s="79">
        <v>26</v>
      </c>
      <c r="C17" s="116">
        <v>6.9948883508205544</v>
      </c>
      <c r="E17" s="21"/>
      <c r="F17" s="223"/>
      <c r="G17" s="125"/>
    </row>
    <row r="18" spans="1:7" ht="15" customHeight="1" x14ac:dyDescent="0.2">
      <c r="A18" s="6" t="s">
        <v>86</v>
      </c>
      <c r="B18" s="80">
        <v>16</v>
      </c>
      <c r="C18" s="117">
        <v>5.4999828125537107</v>
      </c>
      <c r="E18" s="21"/>
      <c r="F18" s="223"/>
      <c r="G18" s="125"/>
    </row>
    <row r="19" spans="1:7" ht="15" customHeight="1" x14ac:dyDescent="0.2">
      <c r="A19" s="53" t="s">
        <v>87</v>
      </c>
      <c r="B19" s="79">
        <v>29</v>
      </c>
      <c r="C19" s="116">
        <v>5.4206620684498779</v>
      </c>
      <c r="E19" s="21"/>
      <c r="F19" s="223"/>
      <c r="G19" s="125"/>
    </row>
    <row r="20" spans="1:7" ht="15" customHeight="1" x14ac:dyDescent="0.2">
      <c r="A20" s="6" t="s">
        <v>88</v>
      </c>
      <c r="B20" s="80">
        <v>23</v>
      </c>
      <c r="C20" s="117">
        <v>4.9612804417696674</v>
      </c>
      <c r="E20" s="21"/>
      <c r="F20" s="223"/>
      <c r="G20" s="125"/>
    </row>
    <row r="21" spans="1:7" ht="15" customHeight="1" x14ac:dyDescent="0.2">
      <c r="A21" s="53" t="s">
        <v>89</v>
      </c>
      <c r="B21" s="79">
        <v>3</v>
      </c>
      <c r="C21" s="116">
        <v>4.5815516188149052</v>
      </c>
      <c r="E21" s="21"/>
      <c r="F21" s="223"/>
      <c r="G21" s="125"/>
    </row>
    <row r="22" spans="1:7" ht="15" customHeight="1" x14ac:dyDescent="0.2">
      <c r="A22" s="6" t="s">
        <v>90</v>
      </c>
      <c r="B22" s="80">
        <v>7</v>
      </c>
      <c r="C22" s="117">
        <v>4.9648911270302856</v>
      </c>
      <c r="E22" s="21"/>
      <c r="F22" s="223"/>
      <c r="G22" s="125"/>
    </row>
    <row r="23" spans="1:7" ht="15" customHeight="1" x14ac:dyDescent="0.2">
      <c r="A23" s="53" t="s">
        <v>91</v>
      </c>
      <c r="B23" s="79">
        <v>12</v>
      </c>
      <c r="C23" s="64">
        <v>5.8722779544898458</v>
      </c>
      <c r="E23" s="21"/>
      <c r="F23" s="223"/>
      <c r="G23" s="125"/>
    </row>
    <row r="24" spans="1:7" x14ac:dyDescent="0.2">
      <c r="A24" s="22" t="s">
        <v>1010</v>
      </c>
      <c r="F24" s="125"/>
    </row>
    <row r="25" spans="1:7" x14ac:dyDescent="0.2">
      <c r="A25" s="22" t="s">
        <v>814</v>
      </c>
      <c r="F25" s="125"/>
    </row>
  </sheetData>
  <phoneticPr fontId="0" type="noConversion"/>
  <pageMargins left="0.39370078740157483" right="0.39370078740157483" top="0.59055118110236227" bottom="0.59055118110236227" header="0" footer="0"/>
  <pageSetup paperSize="9" scale="65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4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/>
  <phoneticPr fontId="3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B8"/>
  <sheetViews>
    <sheetView workbookViewId="0"/>
  </sheetViews>
  <sheetFormatPr baseColWidth="10" defaultColWidth="11.42578125" defaultRowHeight="12.75" x14ac:dyDescent="0.2"/>
  <cols>
    <col min="1" max="1" width="22.28515625" style="4" customWidth="1"/>
    <col min="2" max="2" width="10.140625" style="4" customWidth="1"/>
    <col min="3" max="16384" width="11.42578125" style="4"/>
  </cols>
  <sheetData>
    <row r="1" spans="1:2" ht="15.75" customHeight="1" x14ac:dyDescent="0.2">
      <c r="A1" s="18" t="s">
        <v>971</v>
      </c>
    </row>
    <row r="3" spans="1:2" ht="18.75" customHeight="1" x14ac:dyDescent="0.2">
      <c r="A3" s="24" t="s">
        <v>320</v>
      </c>
      <c r="B3" s="11" t="s">
        <v>321</v>
      </c>
    </row>
    <row r="4" spans="1:2" ht="15" customHeight="1" x14ac:dyDescent="0.2">
      <c r="A4" s="1" t="s">
        <v>324</v>
      </c>
      <c r="B4" s="25">
        <v>135</v>
      </c>
    </row>
    <row r="5" spans="1:2" ht="15" customHeight="1" x14ac:dyDescent="0.2">
      <c r="A5" s="52" t="s">
        <v>322</v>
      </c>
      <c r="B5" s="26">
        <v>12</v>
      </c>
    </row>
    <row r="6" spans="1:2" ht="15" customHeight="1" x14ac:dyDescent="0.2">
      <c r="A6" s="1" t="s">
        <v>323</v>
      </c>
      <c r="B6" s="25">
        <v>48</v>
      </c>
    </row>
    <row r="7" spans="1:2" ht="15" customHeight="1" x14ac:dyDescent="0.2">
      <c r="A7" s="52" t="s">
        <v>154</v>
      </c>
      <c r="B7" s="14">
        <v>51</v>
      </c>
    </row>
    <row r="8" spans="1:2" x14ac:dyDescent="0.2">
      <c r="A8" s="22" t="s">
        <v>952</v>
      </c>
      <c r="B8" s="21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6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>
    <row r="1" spans="1:1" ht="15.75" customHeight="1" x14ac:dyDescent="0.25">
      <c r="A1" s="5" t="s">
        <v>63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7">
    <pageSetUpPr fitToPage="1"/>
  </sheetPr>
  <dimension ref="A1:G38"/>
  <sheetViews>
    <sheetView workbookViewId="0"/>
  </sheetViews>
  <sheetFormatPr baseColWidth="10" defaultColWidth="11.42578125" defaultRowHeight="12.75" x14ac:dyDescent="0.2"/>
  <cols>
    <col min="1" max="1" width="77" style="4" customWidth="1"/>
    <col min="2" max="7" width="8.85546875" style="4" customWidth="1"/>
    <col min="8" max="8" width="5.42578125" style="4" customWidth="1"/>
    <col min="9" max="16384" width="11.42578125" style="4"/>
  </cols>
  <sheetData>
    <row r="1" spans="1:7" ht="15.75" customHeight="1" x14ac:dyDescent="0.2">
      <c r="A1" s="18" t="s">
        <v>1018</v>
      </c>
      <c r="B1" s="21"/>
      <c r="C1" s="21"/>
      <c r="D1" s="21"/>
      <c r="E1" s="21"/>
      <c r="F1" s="21"/>
      <c r="G1" s="21"/>
    </row>
    <row r="3" spans="1:7" x14ac:dyDescent="0.2">
      <c r="A3" s="10"/>
      <c r="B3" s="267">
        <v>2015</v>
      </c>
      <c r="C3" s="267"/>
      <c r="D3" s="267"/>
      <c r="E3" s="267">
        <v>2016</v>
      </c>
      <c r="F3" s="267"/>
      <c r="G3" s="267"/>
    </row>
    <row r="4" spans="1:7" ht="18.75" customHeight="1" x14ac:dyDescent="0.2">
      <c r="A4" s="10"/>
      <c r="B4" s="11" t="s">
        <v>582</v>
      </c>
      <c r="C4" s="11" t="s">
        <v>249</v>
      </c>
      <c r="D4" s="11" t="s">
        <v>406</v>
      </c>
      <c r="E4" s="11" t="s">
        <v>582</v>
      </c>
      <c r="F4" s="11" t="s">
        <v>249</v>
      </c>
      <c r="G4" s="11" t="s">
        <v>406</v>
      </c>
    </row>
    <row r="5" spans="1:7" ht="15" customHeight="1" x14ac:dyDescent="0.2">
      <c r="A5" s="110" t="s">
        <v>582</v>
      </c>
      <c r="B5" s="180">
        <v>7500</v>
      </c>
      <c r="C5" s="237">
        <v>3635</v>
      </c>
      <c r="D5" s="237">
        <v>3865</v>
      </c>
      <c r="E5" s="180">
        <v>7324</v>
      </c>
      <c r="F5" s="237">
        <v>3525.0000000000005</v>
      </c>
      <c r="G5" s="237">
        <v>3799</v>
      </c>
    </row>
    <row r="6" spans="1:7" ht="15" customHeight="1" x14ac:dyDescent="0.2">
      <c r="A6" s="13" t="s">
        <v>514</v>
      </c>
      <c r="B6" s="14">
        <v>178</v>
      </c>
      <c r="C6" s="14">
        <v>86</v>
      </c>
      <c r="D6" s="14">
        <v>92</v>
      </c>
      <c r="E6" s="14">
        <v>139</v>
      </c>
      <c r="F6" s="14">
        <v>62</v>
      </c>
      <c r="G6" s="14">
        <v>77</v>
      </c>
    </row>
    <row r="7" spans="1:7" ht="15" customHeight="1" x14ac:dyDescent="0.2">
      <c r="A7" s="3" t="s">
        <v>515</v>
      </c>
      <c r="B7" s="2">
        <v>2089</v>
      </c>
      <c r="C7" s="2">
        <v>1225</v>
      </c>
      <c r="D7" s="2">
        <v>864</v>
      </c>
      <c r="E7" s="2">
        <v>2053.0000000000005</v>
      </c>
      <c r="F7" s="2">
        <v>1190</v>
      </c>
      <c r="G7" s="2">
        <v>863</v>
      </c>
    </row>
    <row r="8" spans="1:7" ht="15" customHeight="1" x14ac:dyDescent="0.2">
      <c r="A8" s="13" t="s">
        <v>196</v>
      </c>
      <c r="B8" s="14">
        <v>31</v>
      </c>
      <c r="C8" s="14">
        <v>13</v>
      </c>
      <c r="D8" s="14">
        <v>18</v>
      </c>
      <c r="E8" s="14">
        <v>34</v>
      </c>
      <c r="F8" s="14">
        <v>16</v>
      </c>
      <c r="G8" s="14">
        <v>18</v>
      </c>
    </row>
    <row r="9" spans="1:7" ht="15" customHeight="1" x14ac:dyDescent="0.2">
      <c r="A9" s="3" t="s">
        <v>533</v>
      </c>
      <c r="B9" s="2">
        <v>235</v>
      </c>
      <c r="C9" s="2">
        <v>91</v>
      </c>
      <c r="D9" s="2">
        <v>144</v>
      </c>
      <c r="E9" s="2">
        <v>199</v>
      </c>
      <c r="F9" s="2">
        <v>87</v>
      </c>
      <c r="G9" s="2">
        <v>112</v>
      </c>
    </row>
    <row r="10" spans="1:7" ht="15" customHeight="1" x14ac:dyDescent="0.2">
      <c r="A10" s="13" t="s">
        <v>534</v>
      </c>
      <c r="B10" s="14">
        <v>401</v>
      </c>
      <c r="C10" s="14">
        <v>131</v>
      </c>
      <c r="D10" s="14">
        <v>270</v>
      </c>
      <c r="E10" s="14">
        <v>379</v>
      </c>
      <c r="F10" s="14">
        <v>126</v>
      </c>
      <c r="G10" s="14">
        <v>253</v>
      </c>
    </row>
    <row r="11" spans="1:7" ht="15" customHeight="1" x14ac:dyDescent="0.2">
      <c r="A11" s="3" t="s">
        <v>567</v>
      </c>
      <c r="B11" s="2">
        <v>550</v>
      </c>
      <c r="C11" s="2">
        <v>203</v>
      </c>
      <c r="D11" s="2">
        <v>347</v>
      </c>
      <c r="E11" s="2">
        <v>481</v>
      </c>
      <c r="F11" s="2">
        <v>187</v>
      </c>
      <c r="G11" s="2">
        <v>294</v>
      </c>
    </row>
    <row r="12" spans="1:7" ht="15" customHeight="1" x14ac:dyDescent="0.2">
      <c r="A12" s="88" t="s">
        <v>535</v>
      </c>
      <c r="B12" s="14">
        <v>2172</v>
      </c>
      <c r="C12" s="14">
        <v>944</v>
      </c>
      <c r="D12" s="14">
        <v>1228</v>
      </c>
      <c r="E12" s="14">
        <v>2298.0000000000005</v>
      </c>
      <c r="F12" s="14">
        <v>1017</v>
      </c>
      <c r="G12" s="14">
        <v>1281</v>
      </c>
    </row>
    <row r="13" spans="1:7" ht="15" customHeight="1" x14ac:dyDescent="0.2">
      <c r="A13" s="3" t="s">
        <v>536</v>
      </c>
      <c r="B13" s="2">
        <v>847</v>
      </c>
      <c r="C13" s="2">
        <v>482</v>
      </c>
      <c r="D13" s="2">
        <v>365</v>
      </c>
      <c r="E13" s="2">
        <v>752</v>
      </c>
      <c r="F13" s="2">
        <v>371</v>
      </c>
      <c r="G13" s="2">
        <v>381</v>
      </c>
    </row>
    <row r="14" spans="1:7" ht="15" customHeight="1" x14ac:dyDescent="0.2">
      <c r="A14" s="13" t="s">
        <v>537</v>
      </c>
      <c r="B14" s="53">
        <v>315</v>
      </c>
      <c r="C14" s="53">
        <v>158</v>
      </c>
      <c r="D14" s="53">
        <v>157</v>
      </c>
      <c r="E14" s="53">
        <v>312</v>
      </c>
      <c r="F14" s="53">
        <v>160</v>
      </c>
      <c r="G14" s="53">
        <v>152</v>
      </c>
    </row>
    <row r="15" spans="1:7" ht="15" customHeight="1" x14ac:dyDescent="0.2">
      <c r="A15" s="3" t="s">
        <v>538</v>
      </c>
      <c r="B15" s="6">
        <v>24</v>
      </c>
      <c r="C15" s="6">
        <v>3</v>
      </c>
      <c r="D15" s="6">
        <v>21</v>
      </c>
      <c r="E15" s="6">
        <v>37</v>
      </c>
      <c r="F15" s="6">
        <v>9</v>
      </c>
      <c r="G15" s="6">
        <v>28</v>
      </c>
    </row>
    <row r="16" spans="1:7" ht="15" customHeight="1" x14ac:dyDescent="0.2">
      <c r="A16" s="88" t="s">
        <v>539</v>
      </c>
      <c r="B16" s="14">
        <v>72</v>
      </c>
      <c r="C16" s="14">
        <v>23</v>
      </c>
      <c r="D16" s="14">
        <v>49</v>
      </c>
      <c r="E16" s="14">
        <v>62</v>
      </c>
      <c r="F16" s="14">
        <v>19</v>
      </c>
      <c r="G16" s="14">
        <v>43</v>
      </c>
    </row>
    <row r="17" spans="1:7" ht="15" customHeight="1" x14ac:dyDescent="0.2">
      <c r="A17" s="3" t="s">
        <v>540</v>
      </c>
      <c r="B17" s="6">
        <v>222</v>
      </c>
      <c r="C17" s="6">
        <v>84</v>
      </c>
      <c r="D17" s="6">
        <v>138</v>
      </c>
      <c r="E17" s="6">
        <v>226</v>
      </c>
      <c r="F17" s="6">
        <v>85</v>
      </c>
      <c r="G17" s="6">
        <v>141</v>
      </c>
    </row>
    <row r="18" spans="1:7" ht="15" customHeight="1" x14ac:dyDescent="0.2">
      <c r="A18" s="15" t="s">
        <v>38</v>
      </c>
      <c r="B18" s="26">
        <v>1</v>
      </c>
      <c r="C18" s="26" t="s">
        <v>102</v>
      </c>
      <c r="D18" s="26">
        <v>1</v>
      </c>
      <c r="E18" s="26">
        <v>0</v>
      </c>
      <c r="F18" s="26" t="s">
        <v>102</v>
      </c>
      <c r="G18" s="26">
        <v>0</v>
      </c>
    </row>
    <row r="19" spans="1:7" ht="15" customHeight="1" x14ac:dyDescent="0.2">
      <c r="A19" s="3" t="s">
        <v>541</v>
      </c>
      <c r="B19" s="6">
        <v>8</v>
      </c>
      <c r="C19" s="6">
        <v>5</v>
      </c>
      <c r="D19" s="6">
        <v>3</v>
      </c>
      <c r="E19" s="6">
        <v>14</v>
      </c>
      <c r="F19" s="6">
        <v>10</v>
      </c>
      <c r="G19" s="6">
        <v>4</v>
      </c>
    </row>
    <row r="20" spans="1:7" ht="15" customHeight="1" x14ac:dyDescent="0.2">
      <c r="A20" s="88" t="s">
        <v>259</v>
      </c>
      <c r="B20" s="14">
        <v>10</v>
      </c>
      <c r="C20" s="14">
        <v>5</v>
      </c>
      <c r="D20" s="14">
        <v>5</v>
      </c>
      <c r="E20" s="14">
        <v>17</v>
      </c>
      <c r="F20" s="14">
        <v>10</v>
      </c>
      <c r="G20" s="14">
        <v>7</v>
      </c>
    </row>
    <row r="21" spans="1:7" ht="15" customHeight="1" x14ac:dyDescent="0.2">
      <c r="A21" s="3" t="s">
        <v>542</v>
      </c>
      <c r="B21" s="6">
        <v>111</v>
      </c>
      <c r="C21" s="6">
        <v>45</v>
      </c>
      <c r="D21" s="6">
        <v>66</v>
      </c>
      <c r="E21" s="6">
        <v>84</v>
      </c>
      <c r="F21" s="6">
        <v>41</v>
      </c>
      <c r="G21" s="6">
        <v>43</v>
      </c>
    </row>
    <row r="22" spans="1:7" ht="15" customHeight="1" x14ac:dyDescent="0.2">
      <c r="A22" s="88" t="s">
        <v>543</v>
      </c>
      <c r="B22" s="14">
        <v>234</v>
      </c>
      <c r="C22" s="14">
        <v>137</v>
      </c>
      <c r="D22" s="14">
        <v>97</v>
      </c>
      <c r="E22" s="14">
        <v>237</v>
      </c>
      <c r="F22" s="14">
        <v>135</v>
      </c>
      <c r="G22" s="14">
        <v>102</v>
      </c>
    </row>
    <row r="23" spans="1:7" ht="15" customHeight="1" x14ac:dyDescent="0.2">
      <c r="A23" s="95" t="s">
        <v>825</v>
      </c>
    </row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</sheetData>
  <mergeCells count="2">
    <mergeCell ref="B3:D3"/>
    <mergeCell ref="E3:G3"/>
  </mergeCells>
  <phoneticPr fontId="0" type="noConversion"/>
  <pageMargins left="0.39370078740157483" right="0.39370078740157483" top="0.59055118110236227" bottom="0.59055118110236227" header="0" footer="0"/>
  <pageSetup paperSize="9" scale="3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8">
    <pageSetUpPr fitToPage="1"/>
  </sheetPr>
  <dimension ref="E6:E7"/>
  <sheetViews>
    <sheetView workbookViewId="0"/>
  </sheetViews>
  <sheetFormatPr baseColWidth="10" defaultColWidth="11.42578125" defaultRowHeight="12.75" x14ac:dyDescent="0.2"/>
  <cols>
    <col min="1" max="1" width="5.5703125" style="4" customWidth="1"/>
    <col min="2" max="2" width="75.7109375" style="4" customWidth="1"/>
    <col min="3" max="3" width="5.5703125" style="4" customWidth="1"/>
    <col min="4" max="4" width="11.42578125" style="4"/>
    <col min="5" max="5" width="10.85546875" style="4" customWidth="1"/>
    <col min="6" max="6" width="15.5703125" style="4" customWidth="1"/>
    <col min="7" max="7" width="11.42578125" style="4"/>
    <col min="8" max="8" width="4" style="4" customWidth="1"/>
    <col min="9" max="16384" width="11.42578125" style="4"/>
  </cols>
  <sheetData>
    <row r="6" spans="5:5" x14ac:dyDescent="0.2">
      <c r="E6" s="99"/>
    </row>
    <row r="7" spans="5:5" x14ac:dyDescent="0.2">
      <c r="E7" s="99"/>
    </row>
  </sheetData>
  <phoneticPr fontId="3" type="noConversion"/>
  <pageMargins left="0.39370078740157483" right="0.39370078740157483" top="0.59055118110236227" bottom="0.59055118110236227" header="0" footer="0"/>
  <pageSetup paperSize="9" scale="9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0">
    <pageSetUpPr fitToPage="1"/>
  </sheetPr>
  <dimension ref="A1:D108"/>
  <sheetViews>
    <sheetView workbookViewId="0"/>
  </sheetViews>
  <sheetFormatPr baseColWidth="10" defaultColWidth="11.42578125" defaultRowHeight="12.75" x14ac:dyDescent="0.2"/>
  <cols>
    <col min="1" max="1" width="78.140625" style="4" customWidth="1"/>
    <col min="2" max="4" width="7.5703125" style="4" customWidth="1"/>
    <col min="5" max="16384" width="11.42578125" style="4"/>
  </cols>
  <sheetData>
    <row r="1" spans="1:4" ht="15.75" customHeight="1" x14ac:dyDescent="0.2">
      <c r="A1" s="18" t="s">
        <v>1016</v>
      </c>
      <c r="B1" s="21"/>
      <c r="C1" s="21"/>
      <c r="D1" s="21"/>
    </row>
    <row r="3" spans="1:4" x14ac:dyDescent="0.2">
      <c r="A3" s="10"/>
      <c r="B3" s="267">
        <v>2016</v>
      </c>
      <c r="C3" s="267"/>
      <c r="D3" s="267"/>
    </row>
    <row r="4" spans="1:4" ht="18.75" customHeight="1" x14ac:dyDescent="0.2">
      <c r="A4" s="10"/>
      <c r="B4" s="11" t="s">
        <v>582</v>
      </c>
      <c r="C4" s="11" t="s">
        <v>249</v>
      </c>
      <c r="D4" s="11" t="s">
        <v>406</v>
      </c>
    </row>
    <row r="5" spans="1:4" ht="15" customHeight="1" x14ac:dyDescent="0.2">
      <c r="A5" s="110" t="s">
        <v>582</v>
      </c>
      <c r="B5" s="180">
        <v>7323.9999999999982</v>
      </c>
      <c r="C5" s="237">
        <v>3524.9999999999991</v>
      </c>
      <c r="D5" s="237">
        <v>3799.0000000000018</v>
      </c>
    </row>
    <row r="6" spans="1:4" ht="15" customHeight="1" x14ac:dyDescent="0.2">
      <c r="A6" s="13" t="s">
        <v>659</v>
      </c>
      <c r="B6" s="14">
        <v>15</v>
      </c>
      <c r="C6" s="14">
        <v>6</v>
      </c>
      <c r="D6" s="26">
        <v>9</v>
      </c>
    </row>
    <row r="7" spans="1:4" ht="15" customHeight="1" x14ac:dyDescent="0.2">
      <c r="A7" s="3" t="s">
        <v>660</v>
      </c>
      <c r="B7" s="2">
        <v>4</v>
      </c>
      <c r="C7" s="2">
        <v>2</v>
      </c>
      <c r="D7" s="25">
        <v>2</v>
      </c>
    </row>
    <row r="8" spans="1:4" ht="15" customHeight="1" x14ac:dyDescent="0.2">
      <c r="A8" s="13" t="s">
        <v>661</v>
      </c>
      <c r="B8" s="14">
        <v>0</v>
      </c>
      <c r="C8" s="14">
        <v>0</v>
      </c>
      <c r="D8" s="26">
        <v>0</v>
      </c>
    </row>
    <row r="9" spans="1:4" ht="15" customHeight="1" x14ac:dyDescent="0.2">
      <c r="A9" s="3" t="s">
        <v>662</v>
      </c>
      <c r="B9" s="2">
        <v>70</v>
      </c>
      <c r="C9" s="2">
        <v>25</v>
      </c>
      <c r="D9" s="25">
        <v>45</v>
      </c>
    </row>
    <row r="10" spans="1:4" ht="15" customHeight="1" x14ac:dyDescent="0.2">
      <c r="A10" s="13" t="s">
        <v>663</v>
      </c>
      <c r="B10" s="14">
        <v>22</v>
      </c>
      <c r="C10" s="14">
        <v>10</v>
      </c>
      <c r="D10" s="26">
        <v>12</v>
      </c>
    </row>
    <row r="11" spans="1:4" ht="15" customHeight="1" x14ac:dyDescent="0.2">
      <c r="A11" s="3" t="s">
        <v>587</v>
      </c>
      <c r="B11" s="2">
        <v>18</v>
      </c>
      <c r="C11" s="2">
        <v>14</v>
      </c>
      <c r="D11" s="25">
        <v>4</v>
      </c>
    </row>
    <row r="12" spans="1:4" ht="15" customHeight="1" x14ac:dyDescent="0.2">
      <c r="A12" s="88" t="s">
        <v>664</v>
      </c>
      <c r="B12" s="14">
        <v>0</v>
      </c>
      <c r="C12" s="14">
        <v>0</v>
      </c>
      <c r="D12" s="26">
        <v>0</v>
      </c>
    </row>
    <row r="13" spans="1:4" ht="15" customHeight="1" x14ac:dyDescent="0.2">
      <c r="A13" s="3" t="s">
        <v>665</v>
      </c>
      <c r="B13" s="2">
        <v>10</v>
      </c>
      <c r="C13" s="2">
        <v>5</v>
      </c>
      <c r="D13" s="25">
        <v>5</v>
      </c>
    </row>
    <row r="14" spans="1:4" ht="15" customHeight="1" x14ac:dyDescent="0.2">
      <c r="A14" s="13" t="s">
        <v>666</v>
      </c>
      <c r="B14" s="53">
        <v>42</v>
      </c>
      <c r="C14" s="53">
        <v>28</v>
      </c>
      <c r="D14" s="62">
        <v>14</v>
      </c>
    </row>
    <row r="15" spans="1:4" ht="15" customHeight="1" x14ac:dyDescent="0.2">
      <c r="A15" s="3" t="s">
        <v>667</v>
      </c>
      <c r="B15" s="6">
        <v>31</v>
      </c>
      <c r="C15" s="6">
        <v>24</v>
      </c>
      <c r="D15" s="8">
        <v>7</v>
      </c>
    </row>
    <row r="16" spans="1:4" ht="15" customHeight="1" x14ac:dyDescent="0.2">
      <c r="A16" s="13" t="s">
        <v>668</v>
      </c>
      <c r="B16" s="53">
        <v>81</v>
      </c>
      <c r="C16" s="53">
        <v>38</v>
      </c>
      <c r="D16" s="62">
        <v>43</v>
      </c>
    </row>
    <row r="17" spans="1:4" ht="15" customHeight="1" x14ac:dyDescent="0.2">
      <c r="A17" s="3" t="s">
        <v>669</v>
      </c>
      <c r="B17" s="6">
        <v>229</v>
      </c>
      <c r="C17" s="6">
        <v>116</v>
      </c>
      <c r="D17" s="8">
        <v>113</v>
      </c>
    </row>
    <row r="18" spans="1:4" ht="15" customHeight="1" x14ac:dyDescent="0.2">
      <c r="A18" s="13" t="s">
        <v>670</v>
      </c>
      <c r="B18" s="53">
        <v>59</v>
      </c>
      <c r="C18" s="53">
        <v>32</v>
      </c>
      <c r="D18" s="62">
        <v>27</v>
      </c>
    </row>
    <row r="19" spans="1:4" ht="15" customHeight="1" x14ac:dyDescent="0.2">
      <c r="A19" s="3" t="s">
        <v>671</v>
      </c>
      <c r="B19" s="6">
        <v>90</v>
      </c>
      <c r="C19" s="6">
        <v>63</v>
      </c>
      <c r="D19" s="8">
        <v>27</v>
      </c>
    </row>
    <row r="20" spans="1:4" ht="15" customHeight="1" x14ac:dyDescent="0.2">
      <c r="A20" s="13" t="s">
        <v>673</v>
      </c>
      <c r="B20" s="53">
        <v>113</v>
      </c>
      <c r="C20" s="53">
        <v>62</v>
      </c>
      <c r="D20" s="62">
        <v>51</v>
      </c>
    </row>
    <row r="21" spans="1:4" ht="15" customHeight="1" x14ac:dyDescent="0.2">
      <c r="A21" s="3" t="s">
        <v>674</v>
      </c>
      <c r="B21" s="6">
        <v>50</v>
      </c>
      <c r="C21" s="6">
        <v>19</v>
      </c>
      <c r="D21" s="8">
        <v>31</v>
      </c>
    </row>
    <row r="22" spans="1:4" ht="15" customHeight="1" x14ac:dyDescent="0.2">
      <c r="A22" s="13" t="s">
        <v>676</v>
      </c>
      <c r="B22" s="53">
        <v>26</v>
      </c>
      <c r="C22" s="53">
        <v>25</v>
      </c>
      <c r="D22" s="62">
        <v>1</v>
      </c>
    </row>
    <row r="23" spans="1:4" ht="15" customHeight="1" x14ac:dyDescent="0.2">
      <c r="A23" s="3" t="s">
        <v>677</v>
      </c>
      <c r="B23" s="6">
        <v>460</v>
      </c>
      <c r="C23" s="6">
        <v>339</v>
      </c>
      <c r="D23" s="8">
        <v>121</v>
      </c>
    </row>
    <row r="24" spans="1:4" ht="15" customHeight="1" x14ac:dyDescent="0.2">
      <c r="A24" s="13" t="s">
        <v>678</v>
      </c>
      <c r="B24" s="53">
        <v>11</v>
      </c>
      <c r="C24" s="53">
        <v>7</v>
      </c>
      <c r="D24" s="62">
        <v>4</v>
      </c>
    </row>
    <row r="25" spans="1:4" ht="15" customHeight="1" x14ac:dyDescent="0.2">
      <c r="A25" s="3" t="s">
        <v>681</v>
      </c>
      <c r="B25" s="4">
        <v>3</v>
      </c>
      <c r="C25" s="4">
        <v>3</v>
      </c>
      <c r="D25" s="20">
        <v>0</v>
      </c>
    </row>
    <row r="26" spans="1:4" ht="15" customHeight="1" x14ac:dyDescent="0.2">
      <c r="A26" s="13" t="s">
        <v>683</v>
      </c>
      <c r="B26" s="53">
        <v>14</v>
      </c>
      <c r="C26" s="53">
        <v>5</v>
      </c>
      <c r="D26" s="62">
        <v>9</v>
      </c>
    </row>
    <row r="27" spans="1:4" ht="15" customHeight="1" x14ac:dyDescent="0.2">
      <c r="A27" s="3" t="s">
        <v>684</v>
      </c>
      <c r="B27" s="4">
        <v>22</v>
      </c>
      <c r="C27" s="4">
        <v>18</v>
      </c>
      <c r="D27" s="20">
        <v>4</v>
      </c>
    </row>
    <row r="28" spans="1:4" ht="15" customHeight="1" x14ac:dyDescent="0.2">
      <c r="A28" s="13" t="s">
        <v>685</v>
      </c>
      <c r="B28" s="53">
        <v>114</v>
      </c>
      <c r="C28" s="53">
        <v>2</v>
      </c>
      <c r="D28" s="62">
        <v>112</v>
      </c>
    </row>
    <row r="29" spans="1:4" ht="15" customHeight="1" x14ac:dyDescent="0.2">
      <c r="A29" s="3" t="s">
        <v>686</v>
      </c>
      <c r="B29" s="4">
        <v>16</v>
      </c>
      <c r="C29" s="20">
        <v>0</v>
      </c>
      <c r="D29" s="20">
        <v>16</v>
      </c>
    </row>
    <row r="30" spans="1:4" ht="15" customHeight="1" x14ac:dyDescent="0.2">
      <c r="A30" s="13" t="s">
        <v>687</v>
      </c>
      <c r="B30" s="53">
        <v>30</v>
      </c>
      <c r="C30" s="62">
        <v>0</v>
      </c>
      <c r="D30" s="62">
        <v>30</v>
      </c>
    </row>
    <row r="31" spans="1:4" ht="15" customHeight="1" x14ac:dyDescent="0.2">
      <c r="A31" s="3" t="s">
        <v>688</v>
      </c>
      <c r="B31" s="4">
        <v>33</v>
      </c>
      <c r="C31" s="20">
        <v>0</v>
      </c>
      <c r="D31" s="20">
        <v>33</v>
      </c>
    </row>
    <row r="32" spans="1:4" ht="15" customHeight="1" x14ac:dyDescent="0.2">
      <c r="A32" s="88" t="s">
        <v>689</v>
      </c>
      <c r="B32" s="53">
        <v>9</v>
      </c>
      <c r="C32" s="62">
        <v>0</v>
      </c>
      <c r="D32" s="62">
        <v>9</v>
      </c>
    </row>
    <row r="33" spans="1:4" ht="15" customHeight="1" x14ac:dyDescent="0.2">
      <c r="A33" s="3" t="s">
        <v>690</v>
      </c>
      <c r="B33" s="4">
        <v>95</v>
      </c>
      <c r="C33" s="4">
        <v>95</v>
      </c>
      <c r="D33" s="20">
        <v>0</v>
      </c>
    </row>
    <row r="34" spans="1:4" ht="15" customHeight="1" x14ac:dyDescent="0.2">
      <c r="A34" s="13" t="s">
        <v>696</v>
      </c>
      <c r="B34" s="53">
        <v>2</v>
      </c>
      <c r="C34" s="53">
        <v>2</v>
      </c>
      <c r="D34" s="62">
        <v>0</v>
      </c>
    </row>
    <row r="35" spans="1:4" ht="15" customHeight="1" x14ac:dyDescent="0.2">
      <c r="A35" s="3" t="s">
        <v>697</v>
      </c>
      <c r="B35" s="4">
        <v>35</v>
      </c>
      <c r="C35" s="4">
        <v>22</v>
      </c>
      <c r="D35" s="20">
        <v>13</v>
      </c>
    </row>
    <row r="36" spans="1:4" ht="15" customHeight="1" x14ac:dyDescent="0.2">
      <c r="A36" s="13" t="s">
        <v>698</v>
      </c>
      <c r="B36" s="53">
        <v>105</v>
      </c>
      <c r="C36" s="53">
        <v>80</v>
      </c>
      <c r="D36" s="62">
        <v>25</v>
      </c>
    </row>
    <row r="37" spans="1:4" ht="15" customHeight="1" x14ac:dyDescent="0.2">
      <c r="A37" s="3" t="s">
        <v>700</v>
      </c>
      <c r="B37" s="4">
        <v>14</v>
      </c>
      <c r="C37" s="4">
        <v>13</v>
      </c>
      <c r="D37" s="20">
        <v>1</v>
      </c>
    </row>
    <row r="38" spans="1:4" ht="15" customHeight="1" x14ac:dyDescent="0.2">
      <c r="A38" s="13" t="s">
        <v>701</v>
      </c>
      <c r="B38" s="53">
        <v>49</v>
      </c>
      <c r="C38" s="53">
        <v>27</v>
      </c>
      <c r="D38" s="62">
        <v>22</v>
      </c>
    </row>
    <row r="39" spans="1:4" ht="15" customHeight="1" x14ac:dyDescent="0.2">
      <c r="A39" s="3" t="s">
        <v>702</v>
      </c>
      <c r="B39" s="4">
        <v>11</v>
      </c>
      <c r="C39" s="4">
        <v>5</v>
      </c>
      <c r="D39" s="20">
        <v>6</v>
      </c>
    </row>
    <row r="40" spans="1:4" ht="15" customHeight="1" x14ac:dyDescent="0.2">
      <c r="A40" s="13" t="s">
        <v>705</v>
      </c>
      <c r="B40" s="53">
        <v>80</v>
      </c>
      <c r="C40" s="53">
        <v>37</v>
      </c>
      <c r="D40" s="62">
        <v>43</v>
      </c>
    </row>
    <row r="41" spans="1:4" ht="15" customHeight="1" x14ac:dyDescent="0.2">
      <c r="A41" s="3" t="s">
        <v>712</v>
      </c>
      <c r="B41" s="4">
        <v>77</v>
      </c>
      <c r="C41" s="4">
        <v>44</v>
      </c>
      <c r="D41" s="20">
        <v>33</v>
      </c>
    </row>
    <row r="42" spans="1:4" ht="15" customHeight="1" x14ac:dyDescent="0.2">
      <c r="A42" s="13" t="s">
        <v>713</v>
      </c>
      <c r="B42" s="53">
        <v>63</v>
      </c>
      <c r="C42" s="53">
        <v>35</v>
      </c>
      <c r="D42" s="62">
        <v>28</v>
      </c>
    </row>
    <row r="43" spans="1:4" ht="15" customHeight="1" x14ac:dyDescent="0.2">
      <c r="A43" s="3" t="s">
        <v>714</v>
      </c>
      <c r="B43" s="4">
        <v>1</v>
      </c>
      <c r="C43" s="4">
        <v>0</v>
      </c>
      <c r="D43" s="20">
        <v>1</v>
      </c>
    </row>
    <row r="44" spans="1:4" ht="15" customHeight="1" x14ac:dyDescent="0.2">
      <c r="A44" s="13" t="s">
        <v>715</v>
      </c>
      <c r="B44" s="53">
        <v>6</v>
      </c>
      <c r="C44" s="53">
        <v>3</v>
      </c>
      <c r="D44" s="62">
        <v>3</v>
      </c>
    </row>
    <row r="45" spans="1:4" ht="15" customHeight="1" x14ac:dyDescent="0.2">
      <c r="A45" s="3" t="s">
        <v>716</v>
      </c>
      <c r="B45" s="4">
        <v>27</v>
      </c>
      <c r="C45" s="4">
        <v>12</v>
      </c>
      <c r="D45" s="20">
        <v>15</v>
      </c>
    </row>
    <row r="46" spans="1:4" ht="15" customHeight="1" x14ac:dyDescent="0.2">
      <c r="A46" s="13" t="s">
        <v>717</v>
      </c>
      <c r="B46" s="53">
        <v>55</v>
      </c>
      <c r="C46" s="53">
        <v>34</v>
      </c>
      <c r="D46" s="62">
        <v>21</v>
      </c>
    </row>
    <row r="47" spans="1:4" ht="15" customHeight="1" x14ac:dyDescent="0.2">
      <c r="A47" s="3" t="s">
        <v>718</v>
      </c>
      <c r="B47" s="4">
        <v>31</v>
      </c>
      <c r="C47" s="4">
        <v>14</v>
      </c>
      <c r="D47" s="20">
        <v>17</v>
      </c>
    </row>
    <row r="48" spans="1:4" ht="15" customHeight="1" x14ac:dyDescent="0.2">
      <c r="A48" s="13" t="s">
        <v>719</v>
      </c>
      <c r="B48" s="53">
        <v>3</v>
      </c>
      <c r="C48" s="53">
        <v>2</v>
      </c>
      <c r="D48" s="62">
        <v>1</v>
      </c>
    </row>
    <row r="49" spans="1:4" ht="15" customHeight="1" x14ac:dyDescent="0.2">
      <c r="A49" s="3" t="s">
        <v>720</v>
      </c>
      <c r="B49" s="4">
        <v>133</v>
      </c>
      <c r="C49" s="4">
        <v>60</v>
      </c>
      <c r="D49" s="20">
        <v>73</v>
      </c>
    </row>
    <row r="50" spans="1:4" ht="15" customHeight="1" x14ac:dyDescent="0.2">
      <c r="A50" s="13" t="s">
        <v>721</v>
      </c>
      <c r="B50" s="53">
        <v>66</v>
      </c>
      <c r="C50" s="53">
        <v>27</v>
      </c>
      <c r="D50" s="62">
        <v>39</v>
      </c>
    </row>
    <row r="51" spans="1:4" ht="15" customHeight="1" x14ac:dyDescent="0.2">
      <c r="A51" s="3" t="s">
        <v>195</v>
      </c>
      <c r="B51" s="4">
        <v>366</v>
      </c>
      <c r="C51" s="4">
        <v>117</v>
      </c>
      <c r="D51" s="20">
        <v>249</v>
      </c>
    </row>
    <row r="52" spans="1:4" ht="15" customHeight="1" x14ac:dyDescent="0.2">
      <c r="A52" s="88" t="s">
        <v>722</v>
      </c>
      <c r="B52" s="53">
        <v>3</v>
      </c>
      <c r="C52" s="53">
        <v>3</v>
      </c>
      <c r="D52" s="62">
        <v>0</v>
      </c>
    </row>
    <row r="53" spans="1:4" ht="15" customHeight="1" x14ac:dyDescent="0.2">
      <c r="A53" s="3" t="s">
        <v>723</v>
      </c>
      <c r="B53" s="4">
        <v>1</v>
      </c>
      <c r="C53" s="4">
        <v>1</v>
      </c>
      <c r="D53" s="20">
        <v>0</v>
      </c>
    </row>
    <row r="54" spans="1:4" ht="15" customHeight="1" x14ac:dyDescent="0.2">
      <c r="A54" s="13" t="s">
        <v>724</v>
      </c>
      <c r="B54" s="53">
        <v>9</v>
      </c>
      <c r="C54" s="53">
        <v>5</v>
      </c>
      <c r="D54" s="62">
        <v>4</v>
      </c>
    </row>
    <row r="55" spans="1:4" ht="15" customHeight="1" x14ac:dyDescent="0.2">
      <c r="A55" s="3" t="s">
        <v>636</v>
      </c>
      <c r="B55" s="4">
        <v>2</v>
      </c>
      <c r="C55" s="4">
        <v>1</v>
      </c>
      <c r="D55" s="20">
        <v>1</v>
      </c>
    </row>
    <row r="56" spans="1:4" ht="15" customHeight="1" x14ac:dyDescent="0.2">
      <c r="A56" s="13" t="s">
        <v>725</v>
      </c>
      <c r="B56" s="53">
        <v>275</v>
      </c>
      <c r="C56" s="53">
        <v>77</v>
      </c>
      <c r="D56" s="62">
        <v>198</v>
      </c>
    </row>
    <row r="57" spans="1:4" ht="15" customHeight="1" x14ac:dyDescent="0.2">
      <c r="A57" s="3" t="s">
        <v>726</v>
      </c>
      <c r="B57" s="4">
        <v>204</v>
      </c>
      <c r="C57" s="4">
        <v>109</v>
      </c>
      <c r="D57" s="20">
        <v>95</v>
      </c>
    </row>
    <row r="58" spans="1:4" ht="15" customHeight="1" x14ac:dyDescent="0.2">
      <c r="A58" s="13" t="s">
        <v>727</v>
      </c>
      <c r="B58" s="53">
        <v>40</v>
      </c>
      <c r="C58" s="53">
        <v>15</v>
      </c>
      <c r="D58" s="62">
        <v>25</v>
      </c>
    </row>
    <row r="59" spans="1:4" ht="15" customHeight="1" x14ac:dyDescent="0.2">
      <c r="A59" s="3" t="s">
        <v>728</v>
      </c>
      <c r="B59" s="4">
        <v>249</v>
      </c>
      <c r="C59" s="4">
        <v>72</v>
      </c>
      <c r="D59" s="20">
        <v>177</v>
      </c>
    </row>
    <row r="60" spans="1:4" ht="15" customHeight="1" x14ac:dyDescent="0.2">
      <c r="A60" s="13" t="s">
        <v>729</v>
      </c>
      <c r="B60" s="53">
        <v>240</v>
      </c>
      <c r="C60" s="53">
        <v>152</v>
      </c>
      <c r="D60" s="62">
        <v>88</v>
      </c>
    </row>
    <row r="61" spans="1:4" ht="15" customHeight="1" x14ac:dyDescent="0.2">
      <c r="A61" s="3" t="s">
        <v>730</v>
      </c>
      <c r="B61" s="4">
        <v>347</v>
      </c>
      <c r="C61" s="4">
        <v>197</v>
      </c>
      <c r="D61" s="20">
        <v>150</v>
      </c>
    </row>
    <row r="62" spans="1:4" ht="15" customHeight="1" x14ac:dyDescent="0.2">
      <c r="A62" s="13" t="s">
        <v>731</v>
      </c>
      <c r="B62" s="53">
        <v>437</v>
      </c>
      <c r="C62" s="53">
        <v>162</v>
      </c>
      <c r="D62" s="62">
        <v>275</v>
      </c>
    </row>
    <row r="63" spans="1:4" ht="15" customHeight="1" x14ac:dyDescent="0.2">
      <c r="A63" s="3" t="s">
        <v>732</v>
      </c>
      <c r="B63" s="4">
        <v>398</v>
      </c>
      <c r="C63" s="4">
        <v>162</v>
      </c>
      <c r="D63" s="20">
        <v>236</v>
      </c>
    </row>
    <row r="64" spans="1:4" ht="15" customHeight="1" x14ac:dyDescent="0.2">
      <c r="A64" s="13" t="s">
        <v>733</v>
      </c>
      <c r="B64" s="53">
        <v>470</v>
      </c>
      <c r="C64" s="53">
        <v>193</v>
      </c>
      <c r="D64" s="62">
        <v>277</v>
      </c>
    </row>
    <row r="65" spans="1:4" ht="15" customHeight="1" x14ac:dyDescent="0.2">
      <c r="A65" s="3" t="s">
        <v>734</v>
      </c>
      <c r="B65" s="4">
        <v>30</v>
      </c>
      <c r="C65" s="4">
        <v>9</v>
      </c>
      <c r="D65" s="20">
        <v>21</v>
      </c>
    </row>
    <row r="66" spans="1:4" ht="15" customHeight="1" x14ac:dyDescent="0.2">
      <c r="A66" s="13" t="s">
        <v>735</v>
      </c>
      <c r="B66" s="53">
        <v>87</v>
      </c>
      <c r="C66" s="53">
        <v>55</v>
      </c>
      <c r="D66" s="62">
        <v>32</v>
      </c>
    </row>
    <row r="67" spans="1:4" ht="15" customHeight="1" x14ac:dyDescent="0.2">
      <c r="A67" s="3" t="s">
        <v>736</v>
      </c>
      <c r="B67" s="4">
        <v>7</v>
      </c>
      <c r="C67" s="4">
        <v>5</v>
      </c>
      <c r="D67" s="20">
        <v>2</v>
      </c>
    </row>
    <row r="68" spans="1:4" ht="15" customHeight="1" x14ac:dyDescent="0.2">
      <c r="A68" s="13" t="s">
        <v>737</v>
      </c>
      <c r="B68" s="53">
        <v>199</v>
      </c>
      <c r="C68" s="53">
        <v>98</v>
      </c>
      <c r="D68" s="62">
        <v>101</v>
      </c>
    </row>
    <row r="69" spans="1:4" ht="15" customHeight="1" x14ac:dyDescent="0.2">
      <c r="A69" s="3" t="s">
        <v>738</v>
      </c>
      <c r="B69" s="4">
        <v>181</v>
      </c>
      <c r="C69" s="4">
        <v>126</v>
      </c>
      <c r="D69" s="20">
        <v>55</v>
      </c>
    </row>
    <row r="70" spans="1:4" ht="15" customHeight="1" x14ac:dyDescent="0.2">
      <c r="A70" s="13" t="s">
        <v>739</v>
      </c>
      <c r="B70" s="53">
        <v>19</v>
      </c>
      <c r="C70" s="53">
        <v>1</v>
      </c>
      <c r="D70" s="62">
        <v>18</v>
      </c>
    </row>
    <row r="71" spans="1:4" ht="15" customHeight="1" x14ac:dyDescent="0.2">
      <c r="A71" s="3" t="s">
        <v>740</v>
      </c>
      <c r="B71" s="4">
        <v>31</v>
      </c>
      <c r="C71" s="4">
        <v>10</v>
      </c>
      <c r="D71" s="20">
        <v>21</v>
      </c>
    </row>
    <row r="72" spans="1:4" ht="15" customHeight="1" x14ac:dyDescent="0.2">
      <c r="A72" s="88" t="s">
        <v>742</v>
      </c>
      <c r="B72" s="53">
        <v>315</v>
      </c>
      <c r="C72" s="53">
        <v>131</v>
      </c>
      <c r="D72" s="62">
        <v>184</v>
      </c>
    </row>
    <row r="73" spans="1:4" ht="15" customHeight="1" x14ac:dyDescent="0.2">
      <c r="A73" s="3" t="s">
        <v>743</v>
      </c>
      <c r="B73" s="4">
        <v>6</v>
      </c>
      <c r="C73" s="4">
        <v>2</v>
      </c>
      <c r="D73" s="20">
        <v>4</v>
      </c>
    </row>
    <row r="74" spans="1:4" ht="15" customHeight="1" x14ac:dyDescent="0.2">
      <c r="A74" s="13" t="s">
        <v>744</v>
      </c>
      <c r="B74" s="53">
        <v>1</v>
      </c>
      <c r="C74" s="53">
        <v>1</v>
      </c>
      <c r="D74" s="62">
        <v>0</v>
      </c>
    </row>
    <row r="75" spans="1:4" ht="15" customHeight="1" x14ac:dyDescent="0.2">
      <c r="A75" s="3" t="s">
        <v>745</v>
      </c>
      <c r="B75" s="4">
        <v>42</v>
      </c>
      <c r="C75" s="4">
        <v>17</v>
      </c>
      <c r="D75" s="20">
        <v>25</v>
      </c>
    </row>
    <row r="76" spans="1:4" ht="15" customHeight="1" x14ac:dyDescent="0.2">
      <c r="A76" s="13" t="s">
        <v>746</v>
      </c>
      <c r="B76" s="53">
        <v>85</v>
      </c>
      <c r="C76" s="53">
        <v>63</v>
      </c>
      <c r="D76" s="62">
        <v>22</v>
      </c>
    </row>
    <row r="77" spans="1:4" ht="15" customHeight="1" x14ac:dyDescent="0.2">
      <c r="A77" s="3" t="s">
        <v>0</v>
      </c>
      <c r="B77" s="4">
        <v>178</v>
      </c>
      <c r="C77" s="4">
        <v>77</v>
      </c>
      <c r="D77" s="20">
        <v>101</v>
      </c>
    </row>
    <row r="78" spans="1:4" ht="15" customHeight="1" x14ac:dyDescent="0.2">
      <c r="A78" s="13" t="s">
        <v>1</v>
      </c>
      <c r="B78" s="53">
        <v>37</v>
      </c>
      <c r="C78" s="53">
        <v>9</v>
      </c>
      <c r="D78" s="62">
        <v>28</v>
      </c>
    </row>
    <row r="79" spans="1:4" ht="15" customHeight="1" x14ac:dyDescent="0.2">
      <c r="A79" s="3" t="s">
        <v>2</v>
      </c>
      <c r="B79" s="4">
        <v>5</v>
      </c>
      <c r="C79" s="4">
        <v>1</v>
      </c>
      <c r="D79" s="20">
        <v>4</v>
      </c>
    </row>
    <row r="80" spans="1:4" ht="15" customHeight="1" x14ac:dyDescent="0.2">
      <c r="A80" s="13" t="s">
        <v>3</v>
      </c>
      <c r="B80" s="53">
        <v>34</v>
      </c>
      <c r="C80" s="53">
        <v>8</v>
      </c>
      <c r="D80" s="62">
        <v>26</v>
      </c>
    </row>
    <row r="81" spans="1:4" ht="15" customHeight="1" x14ac:dyDescent="0.2">
      <c r="A81" s="3" t="s">
        <v>4</v>
      </c>
      <c r="B81" s="4">
        <v>23</v>
      </c>
      <c r="C81" s="4">
        <v>10</v>
      </c>
      <c r="D81" s="20">
        <v>13</v>
      </c>
    </row>
    <row r="82" spans="1:4" ht="15" customHeight="1" x14ac:dyDescent="0.2">
      <c r="A82" s="13" t="s">
        <v>5</v>
      </c>
      <c r="B82" s="53">
        <v>124</v>
      </c>
      <c r="C82" s="53">
        <v>51</v>
      </c>
      <c r="D82" s="62">
        <v>73</v>
      </c>
    </row>
    <row r="83" spans="1:4" ht="15" customHeight="1" x14ac:dyDescent="0.2">
      <c r="A83" s="3" t="s">
        <v>6</v>
      </c>
      <c r="B83" s="4">
        <v>3</v>
      </c>
      <c r="C83" s="4">
        <v>3</v>
      </c>
      <c r="D83" s="20">
        <v>0</v>
      </c>
    </row>
    <row r="84" spans="1:4" ht="15" customHeight="1" x14ac:dyDescent="0.2">
      <c r="A84" s="13" t="s">
        <v>7</v>
      </c>
      <c r="B84" s="53">
        <v>1</v>
      </c>
      <c r="C84" s="62">
        <v>0</v>
      </c>
      <c r="D84" s="62">
        <v>1</v>
      </c>
    </row>
    <row r="85" spans="1:4" ht="15" customHeight="1" x14ac:dyDescent="0.2">
      <c r="A85" s="3" t="s">
        <v>8</v>
      </c>
      <c r="B85" s="4">
        <v>98</v>
      </c>
      <c r="C85" s="4">
        <v>31</v>
      </c>
      <c r="D85" s="20">
        <v>67</v>
      </c>
    </row>
    <row r="86" spans="1:4" ht="15" customHeight="1" x14ac:dyDescent="0.2">
      <c r="A86" s="13" t="s">
        <v>9</v>
      </c>
      <c r="B86" s="53">
        <v>0</v>
      </c>
      <c r="C86" s="62">
        <v>0</v>
      </c>
      <c r="D86" s="62">
        <v>0</v>
      </c>
    </row>
    <row r="87" spans="1:4" ht="15" customHeight="1" x14ac:dyDescent="0.2">
      <c r="A87" s="3" t="s">
        <v>10</v>
      </c>
      <c r="B87" s="4">
        <v>14</v>
      </c>
      <c r="C87" s="4">
        <v>10</v>
      </c>
      <c r="D87" s="20">
        <v>4</v>
      </c>
    </row>
    <row r="88" spans="1:4" ht="15" customHeight="1" x14ac:dyDescent="0.2">
      <c r="A88" s="13" t="s">
        <v>11</v>
      </c>
      <c r="B88" s="53">
        <v>2</v>
      </c>
      <c r="C88" s="53">
        <v>2</v>
      </c>
      <c r="D88" s="62">
        <v>0</v>
      </c>
    </row>
    <row r="89" spans="1:4" ht="15" customHeight="1" x14ac:dyDescent="0.2">
      <c r="A89" s="3" t="s">
        <v>12</v>
      </c>
      <c r="B89" s="4">
        <v>10</v>
      </c>
      <c r="C89" s="4">
        <v>6</v>
      </c>
      <c r="D89" s="20">
        <v>4</v>
      </c>
    </row>
    <row r="90" spans="1:4" ht="15" customHeight="1" x14ac:dyDescent="0.2">
      <c r="A90" s="13" t="s">
        <v>13</v>
      </c>
      <c r="B90" s="53">
        <v>5</v>
      </c>
      <c r="C90" s="53">
        <v>2</v>
      </c>
      <c r="D90" s="62">
        <v>3</v>
      </c>
    </row>
    <row r="91" spans="1:4" ht="15" customHeight="1" x14ac:dyDescent="0.2">
      <c r="A91" s="3" t="s">
        <v>14</v>
      </c>
      <c r="B91" s="4">
        <v>14</v>
      </c>
      <c r="C91" s="4">
        <v>11</v>
      </c>
      <c r="D91" s="20">
        <v>3</v>
      </c>
    </row>
    <row r="92" spans="1:4" ht="15" customHeight="1" x14ac:dyDescent="0.2">
      <c r="A92" s="88" t="s">
        <v>15</v>
      </c>
      <c r="B92" s="53">
        <v>3</v>
      </c>
      <c r="C92" s="53">
        <v>1</v>
      </c>
      <c r="D92" s="62">
        <v>2</v>
      </c>
    </row>
    <row r="93" spans="1:4" ht="15" customHeight="1" x14ac:dyDescent="0.2">
      <c r="A93" s="3" t="s">
        <v>16</v>
      </c>
      <c r="B93" s="4">
        <v>0</v>
      </c>
      <c r="C93" s="4">
        <v>0</v>
      </c>
      <c r="D93" s="20">
        <v>0</v>
      </c>
    </row>
    <row r="94" spans="1:4" ht="15" customHeight="1" x14ac:dyDescent="0.2">
      <c r="A94" s="13" t="s">
        <v>21</v>
      </c>
      <c r="B94" s="53">
        <v>67</v>
      </c>
      <c r="C94" s="53">
        <v>29</v>
      </c>
      <c r="D94" s="62">
        <v>38</v>
      </c>
    </row>
    <row r="95" spans="1:4" ht="15" customHeight="1" x14ac:dyDescent="0.2">
      <c r="A95" s="3" t="s">
        <v>22</v>
      </c>
      <c r="B95" s="4">
        <v>21</v>
      </c>
      <c r="C95" s="4">
        <v>17</v>
      </c>
      <c r="D95" s="20">
        <v>4</v>
      </c>
    </row>
    <row r="96" spans="1:4" ht="15" customHeight="1" x14ac:dyDescent="0.2">
      <c r="A96" s="13" t="s">
        <v>23</v>
      </c>
      <c r="B96" s="53">
        <v>2</v>
      </c>
      <c r="C96" s="53">
        <v>1</v>
      </c>
      <c r="D96" s="62">
        <v>1</v>
      </c>
    </row>
    <row r="97" spans="1:4" ht="15" customHeight="1" x14ac:dyDescent="0.2">
      <c r="A97" s="3" t="s">
        <v>24</v>
      </c>
      <c r="B97" s="4">
        <v>75</v>
      </c>
      <c r="C97" s="4">
        <v>36</v>
      </c>
      <c r="D97" s="20">
        <v>39</v>
      </c>
    </row>
    <row r="98" spans="1:4" ht="15" customHeight="1" x14ac:dyDescent="0.2">
      <c r="A98" s="13" t="s">
        <v>25</v>
      </c>
      <c r="B98" s="53">
        <v>45</v>
      </c>
      <c r="C98" s="53">
        <v>24</v>
      </c>
      <c r="D98" s="62">
        <v>21</v>
      </c>
    </row>
    <row r="99" spans="1:4" ht="15" customHeight="1" x14ac:dyDescent="0.2">
      <c r="A99" s="3" t="s">
        <v>26</v>
      </c>
      <c r="B99" s="4">
        <v>4</v>
      </c>
      <c r="C99" s="4">
        <v>3</v>
      </c>
      <c r="D99" s="20">
        <v>1</v>
      </c>
    </row>
    <row r="100" spans="1:4" ht="15" customHeight="1" x14ac:dyDescent="0.2">
      <c r="A100" s="13" t="s">
        <v>27</v>
      </c>
      <c r="B100" s="53">
        <v>12</v>
      </c>
      <c r="C100" s="53">
        <v>8</v>
      </c>
      <c r="D100" s="62">
        <v>4</v>
      </c>
    </row>
    <row r="101" spans="1:4" ht="15" customHeight="1" x14ac:dyDescent="0.2">
      <c r="A101" s="3" t="s">
        <v>28</v>
      </c>
      <c r="B101" s="4">
        <v>2</v>
      </c>
      <c r="C101" s="4">
        <v>1</v>
      </c>
      <c r="D101" s="20">
        <v>1</v>
      </c>
    </row>
    <row r="102" spans="1:4" ht="15" customHeight="1" x14ac:dyDescent="0.2">
      <c r="A102" s="13" t="s">
        <v>29</v>
      </c>
      <c r="B102" s="53">
        <v>14</v>
      </c>
      <c r="C102" s="53">
        <v>9</v>
      </c>
      <c r="D102" s="62">
        <v>5</v>
      </c>
    </row>
    <row r="103" spans="1:4" ht="15" customHeight="1" x14ac:dyDescent="0.2">
      <c r="A103" s="3" t="s">
        <v>30</v>
      </c>
      <c r="B103" s="4">
        <v>47</v>
      </c>
      <c r="C103" s="4">
        <v>31</v>
      </c>
      <c r="D103" s="20">
        <v>16</v>
      </c>
    </row>
    <row r="104" spans="1:4" ht="15" customHeight="1" x14ac:dyDescent="0.2">
      <c r="A104" s="13" t="s">
        <v>31</v>
      </c>
      <c r="B104" s="53">
        <v>6</v>
      </c>
      <c r="C104" s="53">
        <v>2</v>
      </c>
      <c r="D104" s="62">
        <v>4</v>
      </c>
    </row>
    <row r="105" spans="1:4" ht="15" customHeight="1" x14ac:dyDescent="0.2">
      <c r="A105" s="3" t="s">
        <v>32</v>
      </c>
      <c r="B105" s="4">
        <v>0</v>
      </c>
      <c r="C105" s="4">
        <v>0</v>
      </c>
      <c r="D105" s="20">
        <v>0</v>
      </c>
    </row>
    <row r="106" spans="1:4" ht="15" customHeight="1" x14ac:dyDescent="0.2">
      <c r="A106" s="13" t="s">
        <v>33</v>
      </c>
      <c r="B106" s="53">
        <v>9</v>
      </c>
      <c r="C106" s="53">
        <v>3</v>
      </c>
      <c r="D106" s="62">
        <v>6</v>
      </c>
    </row>
    <row r="107" spans="1:4" ht="15" customHeight="1" x14ac:dyDescent="0.2">
      <c r="A107" s="3" t="s">
        <v>34</v>
      </c>
      <c r="B107" s="4">
        <v>0</v>
      </c>
      <c r="C107" s="4">
        <v>0</v>
      </c>
      <c r="D107" s="20">
        <v>0</v>
      </c>
    </row>
    <row r="108" spans="1:4" x14ac:dyDescent="0.2">
      <c r="A108" s="95" t="s">
        <v>825</v>
      </c>
    </row>
  </sheetData>
  <mergeCells count="1">
    <mergeCell ref="B3:D3"/>
  </mergeCells>
  <phoneticPr fontId="3" type="noConversion"/>
  <pageMargins left="0.39370078740157483" right="0.39370078740157483" top="0.59055118110236227" bottom="0.59055118110236227" header="0" footer="0"/>
  <pageSetup paperSize="9" scale="46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1">
    <pageSetUpPr fitToPage="1"/>
  </sheetPr>
  <dimension ref="A1:R55"/>
  <sheetViews>
    <sheetView zoomScaleNormal="100" workbookViewId="0"/>
  </sheetViews>
  <sheetFormatPr baseColWidth="10" defaultColWidth="11.42578125" defaultRowHeight="12.75" x14ac:dyDescent="0.2"/>
  <cols>
    <col min="1" max="1" width="81.42578125" style="4" customWidth="1"/>
    <col min="2" max="17" width="6.7109375" style="4" customWidth="1"/>
    <col min="18" max="18" width="7.140625" style="4" customWidth="1"/>
    <col min="19" max="16384" width="11.42578125" style="4"/>
  </cols>
  <sheetData>
    <row r="1" spans="1:18" ht="15.75" customHeight="1" x14ac:dyDescent="0.2">
      <c r="A1" s="18" t="s">
        <v>1017</v>
      </c>
    </row>
    <row r="2" spans="1:18" x14ac:dyDescent="0.2">
      <c r="C2" s="81"/>
      <c r="D2" s="82"/>
      <c r="E2" s="82"/>
      <c r="F2" s="82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</row>
    <row r="3" spans="1:18" s="98" customFormat="1" ht="24" customHeight="1" x14ac:dyDescent="0.2">
      <c r="A3" s="10"/>
      <c r="B3" s="11" t="s">
        <v>582</v>
      </c>
      <c r="C3" s="11">
        <v>0</v>
      </c>
      <c r="D3" s="83" t="s">
        <v>155</v>
      </c>
      <c r="E3" s="83" t="s">
        <v>156</v>
      </c>
      <c r="F3" s="83" t="s">
        <v>157</v>
      </c>
      <c r="G3" s="11" t="s">
        <v>171</v>
      </c>
      <c r="H3" s="11" t="s">
        <v>172</v>
      </c>
      <c r="I3" s="11" t="s">
        <v>173</v>
      </c>
      <c r="J3" s="11" t="s">
        <v>162</v>
      </c>
      <c r="K3" s="11" t="s">
        <v>163</v>
      </c>
      <c r="L3" s="11" t="s">
        <v>164</v>
      </c>
      <c r="M3" s="11" t="s">
        <v>166</v>
      </c>
      <c r="N3" s="11" t="s">
        <v>167</v>
      </c>
      <c r="O3" s="11" t="s">
        <v>168</v>
      </c>
      <c r="P3" s="11" t="s">
        <v>169</v>
      </c>
      <c r="Q3" s="11" t="s">
        <v>170</v>
      </c>
      <c r="R3" s="12" t="s">
        <v>544</v>
      </c>
    </row>
    <row r="4" spans="1:18" s="29" customFormat="1" ht="15" customHeight="1" x14ac:dyDescent="0.2">
      <c r="A4" s="98" t="s">
        <v>249</v>
      </c>
      <c r="B4" s="180">
        <v>3525.0000000000005</v>
      </c>
      <c r="C4" s="237">
        <v>17.000000000000004</v>
      </c>
      <c r="D4" s="237">
        <v>1.0000000000000002</v>
      </c>
      <c r="E4" s="237">
        <v>2.0000000000000004</v>
      </c>
      <c r="F4" s="237">
        <v>1.0000000000000002</v>
      </c>
      <c r="G4" s="237">
        <v>7</v>
      </c>
      <c r="H4" s="237">
        <v>15</v>
      </c>
      <c r="I4" s="237">
        <v>67.000000000000014</v>
      </c>
      <c r="J4" s="237">
        <v>58</v>
      </c>
      <c r="K4" s="237">
        <v>121.99999999999993</v>
      </c>
      <c r="L4" s="237">
        <v>194</v>
      </c>
      <c r="M4" s="237">
        <v>223.00000000000009</v>
      </c>
      <c r="N4" s="237">
        <v>318.00000000000006</v>
      </c>
      <c r="O4" s="237">
        <v>369.00000000000011</v>
      </c>
      <c r="P4" s="237">
        <v>500.00000000000028</v>
      </c>
      <c r="Q4" s="237">
        <v>589.00000000000023</v>
      </c>
      <c r="R4" s="237">
        <v>1042</v>
      </c>
    </row>
    <row r="5" spans="1:18" s="29" customFormat="1" ht="15" customHeight="1" x14ac:dyDescent="0.2">
      <c r="A5" s="15" t="s">
        <v>514</v>
      </c>
      <c r="B5" s="14">
        <v>62</v>
      </c>
      <c r="C5" s="26">
        <v>0</v>
      </c>
      <c r="D5" s="26">
        <v>0</v>
      </c>
      <c r="E5" s="26">
        <v>0</v>
      </c>
      <c r="F5" s="26">
        <v>0</v>
      </c>
      <c r="G5" s="26">
        <v>0</v>
      </c>
      <c r="H5" s="26">
        <v>0</v>
      </c>
      <c r="I5" s="26">
        <v>4</v>
      </c>
      <c r="J5" s="26">
        <v>3</v>
      </c>
      <c r="K5" s="26">
        <v>4</v>
      </c>
      <c r="L5" s="26">
        <v>8</v>
      </c>
      <c r="M5" s="26">
        <v>4</v>
      </c>
      <c r="N5" s="26">
        <v>4</v>
      </c>
      <c r="O5" s="26">
        <v>3</v>
      </c>
      <c r="P5" s="26">
        <v>6</v>
      </c>
      <c r="Q5" s="26">
        <v>10</v>
      </c>
      <c r="R5" s="26">
        <v>16</v>
      </c>
    </row>
    <row r="6" spans="1:18" s="29" customFormat="1" ht="15" customHeight="1" x14ac:dyDescent="0.2">
      <c r="A6" s="9" t="s">
        <v>515</v>
      </c>
      <c r="B6" s="2">
        <v>1190</v>
      </c>
      <c r="C6" s="25">
        <v>0</v>
      </c>
      <c r="D6" s="25">
        <v>0</v>
      </c>
      <c r="E6" s="25">
        <v>0</v>
      </c>
      <c r="F6" s="25">
        <v>0</v>
      </c>
      <c r="G6" s="25">
        <v>2.0000000000000004</v>
      </c>
      <c r="H6" s="25">
        <v>2.0000000000000009</v>
      </c>
      <c r="I6" s="25">
        <v>21</v>
      </c>
      <c r="J6" s="25">
        <v>19</v>
      </c>
      <c r="K6" s="25">
        <v>48.000000000000007</v>
      </c>
      <c r="L6" s="25">
        <v>94</v>
      </c>
      <c r="M6" s="25">
        <v>114</v>
      </c>
      <c r="N6" s="25">
        <v>167.00000000000003</v>
      </c>
      <c r="O6" s="25">
        <v>158.00000000000003</v>
      </c>
      <c r="P6" s="25">
        <v>201.00000000000003</v>
      </c>
      <c r="Q6" s="25">
        <v>176.00000000000006</v>
      </c>
      <c r="R6" s="25">
        <v>188</v>
      </c>
    </row>
    <row r="7" spans="1:18" s="29" customFormat="1" ht="15" customHeight="1" x14ac:dyDescent="0.2">
      <c r="A7" s="15" t="s">
        <v>196</v>
      </c>
      <c r="B7" s="14">
        <v>16</v>
      </c>
      <c r="C7" s="26">
        <v>0</v>
      </c>
      <c r="D7" s="26">
        <v>0</v>
      </c>
      <c r="E7" s="26">
        <v>0</v>
      </c>
      <c r="F7" s="26">
        <v>1</v>
      </c>
      <c r="G7" s="26">
        <v>0</v>
      </c>
      <c r="H7" s="26">
        <v>1</v>
      </c>
      <c r="I7" s="26">
        <v>0</v>
      </c>
      <c r="J7" s="26">
        <v>0</v>
      </c>
      <c r="K7" s="26">
        <v>1</v>
      </c>
      <c r="L7" s="26">
        <v>0</v>
      </c>
      <c r="M7" s="26">
        <v>0</v>
      </c>
      <c r="N7" s="26">
        <v>2</v>
      </c>
      <c r="O7" s="26">
        <v>2</v>
      </c>
      <c r="P7" s="26">
        <v>3</v>
      </c>
      <c r="Q7" s="26">
        <v>0</v>
      </c>
      <c r="R7" s="26">
        <v>6</v>
      </c>
    </row>
    <row r="8" spans="1:18" s="29" customFormat="1" ht="15" customHeight="1" x14ac:dyDescent="0.2">
      <c r="A8" s="9" t="s">
        <v>533</v>
      </c>
      <c r="B8" s="2">
        <v>87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1</v>
      </c>
      <c r="I8" s="25">
        <v>0</v>
      </c>
      <c r="J8" s="25">
        <v>1</v>
      </c>
      <c r="K8" s="25">
        <v>0</v>
      </c>
      <c r="L8" s="25">
        <v>2</v>
      </c>
      <c r="M8" s="25">
        <v>3</v>
      </c>
      <c r="N8" s="25">
        <v>4</v>
      </c>
      <c r="O8" s="25">
        <v>12</v>
      </c>
      <c r="P8" s="25">
        <v>13</v>
      </c>
      <c r="Q8" s="25">
        <v>20</v>
      </c>
      <c r="R8" s="25">
        <v>31</v>
      </c>
    </row>
    <row r="9" spans="1:18" s="29" customFormat="1" ht="15" customHeight="1" x14ac:dyDescent="0.2">
      <c r="A9" s="15" t="s">
        <v>534</v>
      </c>
      <c r="B9" s="14">
        <v>126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1</v>
      </c>
      <c r="J9" s="26">
        <v>0</v>
      </c>
      <c r="K9" s="26">
        <v>0</v>
      </c>
      <c r="L9" s="26">
        <v>1</v>
      </c>
      <c r="M9" s="26">
        <v>3</v>
      </c>
      <c r="N9" s="26">
        <v>3</v>
      </c>
      <c r="O9" s="26">
        <v>7</v>
      </c>
      <c r="P9" s="26">
        <v>19</v>
      </c>
      <c r="Q9" s="26">
        <v>28</v>
      </c>
      <c r="R9" s="26">
        <v>64</v>
      </c>
    </row>
    <row r="10" spans="1:18" s="29" customFormat="1" ht="15" customHeight="1" x14ac:dyDescent="0.2">
      <c r="A10" s="9" t="s">
        <v>567</v>
      </c>
      <c r="B10" s="2">
        <v>187</v>
      </c>
      <c r="C10" s="25">
        <v>3</v>
      </c>
      <c r="D10" s="25">
        <v>1</v>
      </c>
      <c r="E10" s="25">
        <v>0</v>
      </c>
      <c r="F10" s="25">
        <v>0</v>
      </c>
      <c r="G10" s="25">
        <v>0</v>
      </c>
      <c r="H10" s="25">
        <v>0</v>
      </c>
      <c r="I10" s="25">
        <v>2</v>
      </c>
      <c r="J10" s="25">
        <v>2</v>
      </c>
      <c r="K10" s="25">
        <v>1</v>
      </c>
      <c r="L10" s="25">
        <v>6</v>
      </c>
      <c r="M10" s="25">
        <v>4</v>
      </c>
      <c r="N10" s="25">
        <v>11</v>
      </c>
      <c r="O10" s="25">
        <v>16</v>
      </c>
      <c r="P10" s="25">
        <v>30</v>
      </c>
      <c r="Q10" s="25">
        <v>41</v>
      </c>
      <c r="R10" s="25">
        <v>70</v>
      </c>
    </row>
    <row r="11" spans="1:18" s="29" customFormat="1" ht="15" customHeight="1" x14ac:dyDescent="0.2">
      <c r="A11" s="15" t="s">
        <v>535</v>
      </c>
      <c r="B11" s="14">
        <v>1017</v>
      </c>
      <c r="C11" s="26">
        <v>0</v>
      </c>
      <c r="D11" s="26">
        <v>0</v>
      </c>
      <c r="E11" s="26">
        <v>0</v>
      </c>
      <c r="F11" s="26">
        <v>0</v>
      </c>
      <c r="G11" s="26">
        <v>1</v>
      </c>
      <c r="H11" s="26">
        <v>2.0000000000000004</v>
      </c>
      <c r="I11" s="26">
        <v>17</v>
      </c>
      <c r="J11" s="26">
        <v>17</v>
      </c>
      <c r="K11" s="26">
        <v>36</v>
      </c>
      <c r="L11" s="26">
        <v>44</v>
      </c>
      <c r="M11" s="26">
        <v>49</v>
      </c>
      <c r="N11" s="26">
        <v>77</v>
      </c>
      <c r="O11" s="26">
        <v>102</v>
      </c>
      <c r="P11" s="26">
        <v>145</v>
      </c>
      <c r="Q11" s="26">
        <v>172</v>
      </c>
      <c r="R11" s="26">
        <v>355</v>
      </c>
    </row>
    <row r="12" spans="1:18" s="29" customFormat="1" ht="15" customHeight="1" x14ac:dyDescent="0.2">
      <c r="A12" s="9" t="s">
        <v>536</v>
      </c>
      <c r="B12" s="2">
        <v>371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1</v>
      </c>
      <c r="I12" s="25">
        <v>3</v>
      </c>
      <c r="J12" s="25">
        <v>1</v>
      </c>
      <c r="K12" s="25">
        <v>6</v>
      </c>
      <c r="L12" s="25">
        <v>10</v>
      </c>
      <c r="M12" s="25">
        <v>10</v>
      </c>
      <c r="N12" s="25">
        <v>17</v>
      </c>
      <c r="O12" s="25">
        <v>34</v>
      </c>
      <c r="P12" s="25">
        <v>44</v>
      </c>
      <c r="Q12" s="25">
        <v>71</v>
      </c>
      <c r="R12" s="25">
        <v>174</v>
      </c>
    </row>
    <row r="13" spans="1:18" s="29" customFormat="1" ht="15" customHeight="1" x14ac:dyDescent="0.2">
      <c r="A13" s="15" t="s">
        <v>537</v>
      </c>
      <c r="B13" s="14">
        <v>160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3</v>
      </c>
      <c r="J13" s="26">
        <v>5</v>
      </c>
      <c r="K13" s="26">
        <v>12</v>
      </c>
      <c r="L13" s="26">
        <v>11</v>
      </c>
      <c r="M13" s="26">
        <v>16</v>
      </c>
      <c r="N13" s="26">
        <v>18</v>
      </c>
      <c r="O13" s="26">
        <v>17</v>
      </c>
      <c r="P13" s="26">
        <v>18</v>
      </c>
      <c r="Q13" s="26">
        <v>29</v>
      </c>
      <c r="R13" s="26">
        <v>31</v>
      </c>
    </row>
    <row r="14" spans="1:18" s="29" customFormat="1" ht="15" customHeight="1" x14ac:dyDescent="0.2">
      <c r="A14" s="9" t="s">
        <v>243</v>
      </c>
      <c r="B14" s="2">
        <v>9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1</v>
      </c>
      <c r="P14" s="25">
        <v>1</v>
      </c>
      <c r="Q14" s="25">
        <v>2</v>
      </c>
      <c r="R14" s="25">
        <v>5</v>
      </c>
    </row>
    <row r="15" spans="1:18" s="29" customFormat="1" ht="15" customHeight="1" x14ac:dyDescent="0.2">
      <c r="A15" s="15" t="s">
        <v>539</v>
      </c>
      <c r="B15" s="14">
        <v>19</v>
      </c>
      <c r="C15" s="26">
        <v>0</v>
      </c>
      <c r="D15" s="26">
        <v>0</v>
      </c>
      <c r="E15" s="26"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1</v>
      </c>
      <c r="M15" s="26">
        <v>0</v>
      </c>
      <c r="N15" s="26">
        <v>1</v>
      </c>
      <c r="O15" s="26">
        <v>0</v>
      </c>
      <c r="P15" s="26">
        <v>2</v>
      </c>
      <c r="Q15" s="26">
        <v>1</v>
      </c>
      <c r="R15" s="26">
        <v>14</v>
      </c>
    </row>
    <row r="16" spans="1:18" s="29" customFormat="1" ht="15" customHeight="1" x14ac:dyDescent="0.2">
      <c r="A16" s="9" t="s">
        <v>540</v>
      </c>
      <c r="B16" s="2">
        <v>85</v>
      </c>
      <c r="C16" s="25"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1</v>
      </c>
      <c r="M16" s="25">
        <v>1</v>
      </c>
      <c r="N16" s="25">
        <v>1</v>
      </c>
      <c r="O16" s="25">
        <v>4</v>
      </c>
      <c r="P16" s="25">
        <v>5</v>
      </c>
      <c r="Q16" s="25">
        <v>17</v>
      </c>
      <c r="R16" s="25">
        <v>56</v>
      </c>
    </row>
    <row r="17" spans="1:18" s="29" customFormat="1" ht="15" customHeight="1" x14ac:dyDescent="0.2">
      <c r="A17" s="15" t="s">
        <v>38</v>
      </c>
      <c r="B17" s="26" t="s">
        <v>102</v>
      </c>
      <c r="C17" s="26" t="s">
        <v>102</v>
      </c>
      <c r="D17" s="26" t="s">
        <v>102</v>
      </c>
      <c r="E17" s="26" t="s">
        <v>102</v>
      </c>
      <c r="F17" s="26" t="s">
        <v>102</v>
      </c>
      <c r="G17" s="26" t="s">
        <v>102</v>
      </c>
      <c r="H17" s="26" t="s">
        <v>102</v>
      </c>
      <c r="I17" s="26" t="s">
        <v>102</v>
      </c>
      <c r="J17" s="26" t="s">
        <v>102</v>
      </c>
      <c r="K17" s="26" t="s">
        <v>102</v>
      </c>
      <c r="L17" s="26" t="s">
        <v>102</v>
      </c>
      <c r="M17" s="26" t="s">
        <v>102</v>
      </c>
      <c r="N17" s="26" t="s">
        <v>102</v>
      </c>
      <c r="O17" s="26" t="s">
        <v>102</v>
      </c>
      <c r="P17" s="26" t="s">
        <v>102</v>
      </c>
      <c r="Q17" s="26" t="s">
        <v>102</v>
      </c>
      <c r="R17" s="26" t="s">
        <v>102</v>
      </c>
    </row>
    <row r="18" spans="1:18" s="29" customFormat="1" ht="15" customHeight="1" x14ac:dyDescent="0.2">
      <c r="A18" s="9" t="s">
        <v>541</v>
      </c>
      <c r="B18" s="25">
        <v>10</v>
      </c>
      <c r="C18" s="25">
        <v>10</v>
      </c>
      <c r="D18" s="25"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</row>
    <row r="19" spans="1:18" s="29" customFormat="1" ht="15" customHeight="1" x14ac:dyDescent="0.2">
      <c r="A19" s="15" t="s">
        <v>259</v>
      </c>
      <c r="B19" s="14">
        <v>10</v>
      </c>
      <c r="C19" s="26">
        <v>4</v>
      </c>
      <c r="D19" s="26">
        <v>0</v>
      </c>
      <c r="E19" s="26">
        <v>2</v>
      </c>
      <c r="F19" s="26">
        <v>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26">
        <v>1</v>
      </c>
      <c r="M19" s="26">
        <v>2</v>
      </c>
      <c r="N19" s="26">
        <v>0</v>
      </c>
      <c r="O19" s="26">
        <v>0</v>
      </c>
      <c r="P19" s="26">
        <v>0</v>
      </c>
      <c r="Q19" s="26">
        <v>0</v>
      </c>
      <c r="R19" s="26">
        <v>1</v>
      </c>
    </row>
    <row r="20" spans="1:18" s="98" customFormat="1" ht="15" customHeight="1" x14ac:dyDescent="0.2">
      <c r="A20" s="9" t="s">
        <v>542</v>
      </c>
      <c r="B20" s="2">
        <v>41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3</v>
      </c>
      <c r="I20" s="25">
        <v>1</v>
      </c>
      <c r="J20" s="25">
        <v>1</v>
      </c>
      <c r="K20" s="25">
        <v>7</v>
      </c>
      <c r="L20" s="25">
        <v>5</v>
      </c>
      <c r="M20" s="25">
        <v>2</v>
      </c>
      <c r="N20" s="25">
        <v>5</v>
      </c>
      <c r="O20" s="25">
        <v>4</v>
      </c>
      <c r="P20" s="25">
        <v>3</v>
      </c>
      <c r="Q20" s="25">
        <v>3</v>
      </c>
      <c r="R20" s="25">
        <v>7</v>
      </c>
    </row>
    <row r="21" spans="1:18" s="29" customFormat="1" ht="15" customHeight="1" x14ac:dyDescent="0.2">
      <c r="A21" s="15" t="s">
        <v>543</v>
      </c>
      <c r="B21" s="14">
        <v>135</v>
      </c>
      <c r="C21" s="26">
        <v>0</v>
      </c>
      <c r="D21" s="26">
        <v>0</v>
      </c>
      <c r="E21" s="26">
        <v>0</v>
      </c>
      <c r="F21" s="26">
        <v>0</v>
      </c>
      <c r="G21" s="26">
        <v>4.0000000000000009</v>
      </c>
      <c r="H21" s="26">
        <v>5</v>
      </c>
      <c r="I21" s="26">
        <v>15</v>
      </c>
      <c r="J21" s="26">
        <v>9</v>
      </c>
      <c r="K21" s="26">
        <v>7</v>
      </c>
      <c r="L21" s="26">
        <v>10</v>
      </c>
      <c r="M21" s="26">
        <v>15</v>
      </c>
      <c r="N21" s="26">
        <v>8</v>
      </c>
      <c r="O21" s="26">
        <v>9</v>
      </c>
      <c r="P21" s="26">
        <v>10</v>
      </c>
      <c r="Q21" s="26">
        <v>19.000000000000004</v>
      </c>
      <c r="R21" s="26">
        <v>24.000000000000004</v>
      </c>
    </row>
    <row r="22" spans="1:18" s="29" customFormat="1" ht="15" customHeight="1" x14ac:dyDescent="0.2">
      <c r="A22" s="239" t="s">
        <v>406</v>
      </c>
      <c r="B22" s="180">
        <v>3799</v>
      </c>
      <c r="C22" s="237">
        <v>4</v>
      </c>
      <c r="D22" s="237">
        <v>0</v>
      </c>
      <c r="E22" s="237">
        <v>2.0000000000000004</v>
      </c>
      <c r="F22" s="237">
        <v>2.0000000000000004</v>
      </c>
      <c r="G22" s="237">
        <v>3.0000000000000004</v>
      </c>
      <c r="H22" s="237">
        <v>8</v>
      </c>
      <c r="I22" s="237">
        <v>34</v>
      </c>
      <c r="J22" s="237">
        <v>34.000000000000007</v>
      </c>
      <c r="K22" s="237">
        <v>62</v>
      </c>
      <c r="L22" s="237">
        <v>99</v>
      </c>
      <c r="M22" s="237">
        <v>119</v>
      </c>
      <c r="N22" s="237">
        <v>132.00000000000003</v>
      </c>
      <c r="O22" s="237">
        <v>213.99999999999991</v>
      </c>
      <c r="P22" s="237">
        <v>345</v>
      </c>
      <c r="Q22" s="237">
        <v>609.00000000000011</v>
      </c>
      <c r="R22" s="237">
        <v>2132</v>
      </c>
    </row>
    <row r="23" spans="1:18" s="29" customFormat="1" ht="15" customHeight="1" x14ac:dyDescent="0.2">
      <c r="A23" s="15" t="s">
        <v>514</v>
      </c>
      <c r="B23" s="14">
        <v>77</v>
      </c>
      <c r="C23" s="26">
        <v>0</v>
      </c>
      <c r="D23" s="26">
        <v>0</v>
      </c>
      <c r="E23" s="26">
        <v>0</v>
      </c>
      <c r="F23" s="26">
        <v>0</v>
      </c>
      <c r="G23" s="26">
        <v>1</v>
      </c>
      <c r="H23" s="26">
        <v>0</v>
      </c>
      <c r="I23" s="26">
        <v>2</v>
      </c>
      <c r="J23" s="26">
        <v>1</v>
      </c>
      <c r="K23" s="26">
        <v>1</v>
      </c>
      <c r="L23" s="26">
        <v>1</v>
      </c>
      <c r="M23" s="26">
        <v>4</v>
      </c>
      <c r="N23" s="26">
        <v>2</v>
      </c>
      <c r="O23" s="26">
        <v>4</v>
      </c>
      <c r="P23" s="26">
        <v>10</v>
      </c>
      <c r="Q23" s="26">
        <v>15</v>
      </c>
      <c r="R23" s="26">
        <v>36</v>
      </c>
    </row>
    <row r="24" spans="1:18" s="29" customFormat="1" ht="15" customHeight="1" x14ac:dyDescent="0.2">
      <c r="A24" s="9" t="s">
        <v>515</v>
      </c>
      <c r="B24" s="2">
        <v>863</v>
      </c>
      <c r="C24" s="25">
        <v>0</v>
      </c>
      <c r="D24" s="25">
        <v>0</v>
      </c>
      <c r="E24" s="25">
        <v>1</v>
      </c>
      <c r="F24" s="25">
        <v>0</v>
      </c>
      <c r="G24" s="25">
        <v>0</v>
      </c>
      <c r="H24" s="25">
        <v>4.0000000000000018</v>
      </c>
      <c r="I24" s="25">
        <v>17</v>
      </c>
      <c r="J24" s="25">
        <v>16</v>
      </c>
      <c r="K24" s="25">
        <v>39</v>
      </c>
      <c r="L24" s="25">
        <v>63</v>
      </c>
      <c r="M24" s="25">
        <v>81.000000000000014</v>
      </c>
      <c r="N24" s="25">
        <v>73</v>
      </c>
      <c r="O24" s="25">
        <v>100</v>
      </c>
      <c r="P24" s="25">
        <v>102</v>
      </c>
      <c r="Q24" s="25">
        <v>115</v>
      </c>
      <c r="R24" s="25">
        <v>252</v>
      </c>
    </row>
    <row r="25" spans="1:18" s="29" customFormat="1" ht="15" customHeight="1" x14ac:dyDescent="0.2">
      <c r="A25" s="15" t="s">
        <v>196</v>
      </c>
      <c r="B25" s="14">
        <v>18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3</v>
      </c>
      <c r="O25" s="26">
        <v>2</v>
      </c>
      <c r="P25" s="26">
        <v>1</v>
      </c>
      <c r="Q25" s="26">
        <v>1</v>
      </c>
      <c r="R25" s="26">
        <v>11</v>
      </c>
    </row>
    <row r="26" spans="1:18" s="29" customFormat="1" ht="15" customHeight="1" x14ac:dyDescent="0.2">
      <c r="A26" s="9" t="s">
        <v>533</v>
      </c>
      <c r="B26" s="2">
        <v>112</v>
      </c>
      <c r="C26" s="25">
        <v>0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1</v>
      </c>
      <c r="L26" s="25">
        <v>0</v>
      </c>
      <c r="M26" s="25">
        <v>4</v>
      </c>
      <c r="N26" s="25">
        <v>2</v>
      </c>
      <c r="O26" s="25">
        <v>2</v>
      </c>
      <c r="P26" s="25">
        <v>6</v>
      </c>
      <c r="Q26" s="25">
        <v>23</v>
      </c>
      <c r="R26" s="25">
        <v>74</v>
      </c>
    </row>
    <row r="27" spans="1:18" s="29" customFormat="1" ht="15" customHeight="1" x14ac:dyDescent="0.2">
      <c r="A27" s="15" t="s">
        <v>534</v>
      </c>
      <c r="B27" s="14">
        <v>253</v>
      </c>
      <c r="C27" s="26">
        <v>0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1</v>
      </c>
      <c r="N27" s="26">
        <v>0</v>
      </c>
      <c r="O27" s="26">
        <v>5</v>
      </c>
      <c r="P27" s="26">
        <v>11</v>
      </c>
      <c r="Q27" s="26">
        <v>32</v>
      </c>
      <c r="R27" s="26">
        <v>204</v>
      </c>
    </row>
    <row r="28" spans="1:18" s="29" customFormat="1" ht="15" customHeight="1" x14ac:dyDescent="0.2">
      <c r="A28" s="9" t="s">
        <v>567</v>
      </c>
      <c r="B28" s="2">
        <v>294</v>
      </c>
      <c r="C28" s="25">
        <v>0</v>
      </c>
      <c r="D28" s="25">
        <v>0</v>
      </c>
      <c r="E28" s="25">
        <v>0</v>
      </c>
      <c r="F28" s="25">
        <v>1</v>
      </c>
      <c r="G28" s="25">
        <v>1</v>
      </c>
      <c r="H28" s="25">
        <v>0</v>
      </c>
      <c r="I28" s="25">
        <v>0</v>
      </c>
      <c r="J28" s="25">
        <v>0</v>
      </c>
      <c r="K28" s="25">
        <v>2</v>
      </c>
      <c r="L28" s="25">
        <v>1</v>
      </c>
      <c r="M28" s="25">
        <v>3</v>
      </c>
      <c r="N28" s="25">
        <v>4</v>
      </c>
      <c r="O28" s="25">
        <v>13</v>
      </c>
      <c r="P28" s="25">
        <v>34</v>
      </c>
      <c r="Q28" s="25">
        <v>65</v>
      </c>
      <c r="R28" s="25">
        <v>170</v>
      </c>
    </row>
    <row r="29" spans="1:18" s="29" customFormat="1" ht="15" customHeight="1" x14ac:dyDescent="0.2">
      <c r="A29" s="15" t="s">
        <v>535</v>
      </c>
      <c r="B29" s="14">
        <v>1281</v>
      </c>
      <c r="C29" s="26">
        <v>0</v>
      </c>
      <c r="D29" s="26">
        <v>0</v>
      </c>
      <c r="E29" s="26">
        <v>0</v>
      </c>
      <c r="F29" s="26">
        <v>0</v>
      </c>
      <c r="G29" s="26">
        <v>0</v>
      </c>
      <c r="H29" s="26">
        <v>3.0000000000000004</v>
      </c>
      <c r="I29" s="26">
        <v>7.0000000000000009</v>
      </c>
      <c r="J29" s="26">
        <v>7</v>
      </c>
      <c r="K29" s="26">
        <v>10</v>
      </c>
      <c r="L29" s="26">
        <v>15</v>
      </c>
      <c r="M29" s="26">
        <v>13</v>
      </c>
      <c r="N29" s="26">
        <v>20</v>
      </c>
      <c r="O29" s="26">
        <v>55</v>
      </c>
      <c r="P29" s="26">
        <v>112</v>
      </c>
      <c r="Q29" s="26">
        <v>209</v>
      </c>
      <c r="R29" s="26">
        <v>830</v>
      </c>
    </row>
    <row r="30" spans="1:18" s="29" customFormat="1" ht="15" customHeight="1" x14ac:dyDescent="0.2">
      <c r="A30" s="9" t="s">
        <v>536</v>
      </c>
      <c r="B30" s="2">
        <v>381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1</v>
      </c>
      <c r="J30" s="25">
        <v>3</v>
      </c>
      <c r="K30" s="25">
        <v>2</v>
      </c>
      <c r="L30" s="25">
        <v>4</v>
      </c>
      <c r="M30" s="25">
        <v>3</v>
      </c>
      <c r="N30" s="25">
        <v>7</v>
      </c>
      <c r="O30" s="25">
        <v>14</v>
      </c>
      <c r="P30" s="25">
        <v>29</v>
      </c>
      <c r="Q30" s="25">
        <v>59</v>
      </c>
      <c r="R30" s="25">
        <v>259</v>
      </c>
    </row>
    <row r="31" spans="1:18" s="29" customFormat="1" ht="15" customHeight="1" x14ac:dyDescent="0.2">
      <c r="A31" s="15" t="s">
        <v>537</v>
      </c>
      <c r="B31" s="14">
        <v>152</v>
      </c>
      <c r="C31" s="26">
        <v>0</v>
      </c>
      <c r="D31" s="26">
        <v>0</v>
      </c>
      <c r="E31" s="26">
        <v>0</v>
      </c>
      <c r="F31" s="26">
        <v>0</v>
      </c>
      <c r="G31" s="26">
        <v>0</v>
      </c>
      <c r="H31" s="26">
        <v>0</v>
      </c>
      <c r="I31" s="26">
        <v>0</v>
      </c>
      <c r="J31" s="26">
        <v>1</v>
      </c>
      <c r="K31" s="26">
        <v>1</v>
      </c>
      <c r="L31" s="26">
        <v>4</v>
      </c>
      <c r="M31" s="26">
        <v>3</v>
      </c>
      <c r="N31" s="26">
        <v>7</v>
      </c>
      <c r="O31" s="26">
        <v>5</v>
      </c>
      <c r="P31" s="26">
        <v>16</v>
      </c>
      <c r="Q31" s="26">
        <v>32</v>
      </c>
      <c r="R31" s="26">
        <v>83</v>
      </c>
    </row>
    <row r="32" spans="1:18" s="29" customFormat="1" ht="15" customHeight="1" x14ac:dyDescent="0.2">
      <c r="A32" s="9" t="s">
        <v>243</v>
      </c>
      <c r="B32" s="2">
        <v>28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2</v>
      </c>
      <c r="M32" s="25">
        <v>0</v>
      </c>
      <c r="N32" s="25">
        <v>1</v>
      </c>
      <c r="O32" s="25">
        <v>1</v>
      </c>
      <c r="P32" s="25">
        <v>3</v>
      </c>
      <c r="Q32" s="25">
        <v>3</v>
      </c>
      <c r="R32" s="25">
        <v>18</v>
      </c>
    </row>
    <row r="33" spans="1:18" s="29" customFormat="1" ht="15" customHeight="1" x14ac:dyDescent="0.2">
      <c r="A33" s="15" t="s">
        <v>539</v>
      </c>
      <c r="B33" s="14">
        <v>43</v>
      </c>
      <c r="C33" s="26">
        <v>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1</v>
      </c>
      <c r="M33" s="26">
        <v>0</v>
      </c>
      <c r="N33" s="26">
        <v>1</v>
      </c>
      <c r="O33" s="26">
        <v>2</v>
      </c>
      <c r="P33" s="26">
        <v>3</v>
      </c>
      <c r="Q33" s="26">
        <v>6</v>
      </c>
      <c r="R33" s="26">
        <v>30</v>
      </c>
    </row>
    <row r="34" spans="1:18" s="29" customFormat="1" ht="15" customHeight="1" x14ac:dyDescent="0.2">
      <c r="A34" s="9" t="s">
        <v>540</v>
      </c>
      <c r="B34" s="2">
        <v>141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1</v>
      </c>
      <c r="M34" s="25">
        <v>0</v>
      </c>
      <c r="N34" s="25">
        <v>3</v>
      </c>
      <c r="O34" s="25">
        <v>5</v>
      </c>
      <c r="P34" s="25">
        <v>6</v>
      </c>
      <c r="Q34" s="25">
        <v>29</v>
      </c>
      <c r="R34" s="25">
        <v>97</v>
      </c>
    </row>
    <row r="35" spans="1:18" s="29" customFormat="1" ht="15" customHeight="1" x14ac:dyDescent="0.2">
      <c r="A35" s="15" t="s">
        <v>38</v>
      </c>
      <c r="B35" s="26">
        <v>0</v>
      </c>
      <c r="C35" s="26">
        <v>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</row>
    <row r="36" spans="1:18" s="29" customFormat="1" ht="15" customHeight="1" x14ac:dyDescent="0.2">
      <c r="A36" s="9" t="s">
        <v>541</v>
      </c>
      <c r="B36" s="2">
        <v>4</v>
      </c>
      <c r="C36" s="25">
        <v>4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</row>
    <row r="37" spans="1:18" ht="15" customHeight="1" x14ac:dyDescent="0.2">
      <c r="A37" s="15" t="s">
        <v>259</v>
      </c>
      <c r="B37" s="14">
        <v>7</v>
      </c>
      <c r="C37" s="26">
        <v>0</v>
      </c>
      <c r="D37" s="26">
        <v>0</v>
      </c>
      <c r="E37" s="26">
        <v>0</v>
      </c>
      <c r="F37" s="26">
        <v>1</v>
      </c>
      <c r="G37" s="26">
        <v>0</v>
      </c>
      <c r="H37" s="26">
        <v>0</v>
      </c>
      <c r="I37" s="26">
        <v>2</v>
      </c>
      <c r="J37" s="26">
        <v>0</v>
      </c>
      <c r="K37" s="26">
        <v>0</v>
      </c>
      <c r="L37" s="26">
        <v>2</v>
      </c>
      <c r="M37" s="26">
        <v>0</v>
      </c>
      <c r="N37" s="26">
        <v>1</v>
      </c>
      <c r="O37" s="26">
        <v>0</v>
      </c>
      <c r="P37" s="26">
        <v>0</v>
      </c>
      <c r="Q37" s="26">
        <v>0</v>
      </c>
      <c r="R37" s="26">
        <v>1</v>
      </c>
    </row>
    <row r="38" spans="1:18" ht="15" customHeight="1" x14ac:dyDescent="0.2">
      <c r="A38" s="9" t="s">
        <v>542</v>
      </c>
      <c r="B38" s="2">
        <v>43</v>
      </c>
      <c r="C38" s="2">
        <v>0</v>
      </c>
      <c r="D38" s="2">
        <v>0</v>
      </c>
      <c r="E38" s="2">
        <v>1</v>
      </c>
      <c r="F38" s="2">
        <v>0</v>
      </c>
      <c r="G38" s="25">
        <v>0</v>
      </c>
      <c r="H38" s="25">
        <v>0</v>
      </c>
      <c r="I38" s="25">
        <v>1</v>
      </c>
      <c r="J38" s="2">
        <v>2</v>
      </c>
      <c r="K38" s="2">
        <v>2</v>
      </c>
      <c r="L38" s="2">
        <v>3</v>
      </c>
      <c r="M38" s="2">
        <v>1</v>
      </c>
      <c r="N38" s="2">
        <v>3</v>
      </c>
      <c r="O38" s="2">
        <v>2</v>
      </c>
      <c r="P38" s="2">
        <v>4</v>
      </c>
      <c r="Q38" s="2">
        <v>5</v>
      </c>
      <c r="R38" s="2">
        <v>19</v>
      </c>
    </row>
    <row r="39" spans="1:18" ht="15" customHeight="1" x14ac:dyDescent="0.2">
      <c r="A39" s="15" t="s">
        <v>543</v>
      </c>
      <c r="B39" s="14">
        <v>102</v>
      </c>
      <c r="C39" s="26">
        <v>0</v>
      </c>
      <c r="D39" s="26">
        <v>0</v>
      </c>
      <c r="E39" s="26">
        <v>0</v>
      </c>
      <c r="F39" s="26">
        <v>0</v>
      </c>
      <c r="G39" s="26">
        <v>1</v>
      </c>
      <c r="H39" s="26">
        <v>1.0000000000000002</v>
      </c>
      <c r="I39" s="26">
        <v>4</v>
      </c>
      <c r="J39" s="26">
        <v>4</v>
      </c>
      <c r="K39" s="26">
        <v>4</v>
      </c>
      <c r="L39" s="26">
        <v>2</v>
      </c>
      <c r="M39" s="26">
        <v>6.0000000000000009</v>
      </c>
      <c r="N39" s="26">
        <v>5</v>
      </c>
      <c r="O39" s="26">
        <v>4</v>
      </c>
      <c r="P39" s="26">
        <v>8</v>
      </c>
      <c r="Q39" s="26">
        <v>15.000000000000002</v>
      </c>
      <c r="R39" s="26">
        <v>48</v>
      </c>
    </row>
    <row r="40" spans="1:18" x14ac:dyDescent="0.2">
      <c r="A40" s="95" t="s">
        <v>825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18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18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18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18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18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</row>
    <row r="46" spans="1:18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</row>
    <row r="47" spans="1:18" x14ac:dyDescent="0.2">
      <c r="A47" s="6"/>
      <c r="B47" s="2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18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 x14ac:dyDescent="0.2">
      <c r="A50" s="6"/>
      <c r="B50" s="2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</sheetData>
  <phoneticPr fontId="0" type="noConversion"/>
  <pageMargins left="0.39370078740157483" right="0.39370078740157483" top="0.59055118110236227" bottom="0.59055118110236227" header="0" footer="0"/>
  <pageSetup paperSize="9" scale="49" orientation="landscape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2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>
    <row r="1" spans="1:1" ht="15.75" customHeight="1" x14ac:dyDescent="0.25">
      <c r="A1" s="5" t="s">
        <v>244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3">
    <pageSetUpPr fitToPage="1"/>
  </sheetPr>
  <dimension ref="A1:F10"/>
  <sheetViews>
    <sheetView workbookViewId="0"/>
  </sheetViews>
  <sheetFormatPr baseColWidth="10" defaultColWidth="11.42578125" defaultRowHeight="12.75" x14ac:dyDescent="0.2"/>
  <cols>
    <col min="1" max="1" width="18" style="4" customWidth="1"/>
    <col min="2" max="5" width="18.28515625" style="4" customWidth="1"/>
    <col min="6" max="16384" width="11.42578125" style="4"/>
  </cols>
  <sheetData>
    <row r="1" spans="1:6" ht="15.75" customHeight="1" x14ac:dyDescent="0.2">
      <c r="A1" s="18" t="s">
        <v>1020</v>
      </c>
    </row>
    <row r="3" spans="1:6" ht="18.75" customHeight="1" x14ac:dyDescent="0.2">
      <c r="A3" s="10"/>
      <c r="B3" s="11" t="s">
        <v>545</v>
      </c>
      <c r="C3" s="11" t="s">
        <v>546</v>
      </c>
      <c r="D3" s="11" t="s">
        <v>245</v>
      </c>
      <c r="E3" s="11" t="s">
        <v>547</v>
      </c>
      <c r="F3" s="11" t="s">
        <v>433</v>
      </c>
    </row>
    <row r="4" spans="1:6" ht="15" customHeight="1" x14ac:dyDescent="0.2">
      <c r="A4" s="6" t="s">
        <v>548</v>
      </c>
      <c r="B4" s="57">
        <v>3889.5349999999976</v>
      </c>
      <c r="C4" s="90">
        <v>0.72907775929225715</v>
      </c>
      <c r="D4" s="90">
        <v>0.20175356363808411</v>
      </c>
      <c r="E4" s="90">
        <v>6.9154222793885667E-2</v>
      </c>
      <c r="F4" s="90">
        <v>0</v>
      </c>
    </row>
    <row r="5" spans="1:6" ht="15" customHeight="1" x14ac:dyDescent="0.2">
      <c r="A5" s="13" t="s">
        <v>249</v>
      </c>
      <c r="B5" s="60">
        <v>1889.7130000000052</v>
      </c>
      <c r="C5" s="89">
        <v>0.7755659427217364</v>
      </c>
      <c r="D5" s="89">
        <v>0.1648587331050626</v>
      </c>
      <c r="E5" s="89">
        <v>5.9545573406005838E-2</v>
      </c>
      <c r="F5" s="89">
        <v>0</v>
      </c>
    </row>
    <row r="6" spans="1:6" ht="15" customHeight="1" x14ac:dyDescent="0.2">
      <c r="A6" s="3" t="s">
        <v>406</v>
      </c>
      <c r="B6" s="57">
        <v>1999.8219999999922</v>
      </c>
      <c r="C6" s="90">
        <v>0.68514918736281971</v>
      </c>
      <c r="D6" s="90">
        <v>0.23661698692828234</v>
      </c>
      <c r="E6" s="90">
        <v>7.8233825708904733E-2</v>
      </c>
      <c r="F6" s="90">
        <v>0</v>
      </c>
    </row>
    <row r="7" spans="1:6" ht="15" customHeight="1" x14ac:dyDescent="0.2">
      <c r="A7" s="52" t="s">
        <v>187</v>
      </c>
      <c r="B7" s="60">
        <v>626.97357935993318</v>
      </c>
      <c r="C7" s="89">
        <v>0.71353488058672787</v>
      </c>
      <c r="D7" s="89">
        <v>0.2353922035769821</v>
      </c>
      <c r="E7" s="89">
        <v>5.1072915836288355E-2</v>
      </c>
      <c r="F7" s="89">
        <v>0</v>
      </c>
    </row>
    <row r="8" spans="1:6" ht="15" customHeight="1" x14ac:dyDescent="0.2">
      <c r="A8" s="3" t="s">
        <v>249</v>
      </c>
      <c r="B8" s="57">
        <v>295.45092802828867</v>
      </c>
      <c r="C8" s="90">
        <v>0.78229714131736949</v>
      </c>
      <c r="D8" s="90">
        <v>0.15809200859924041</v>
      </c>
      <c r="E8" s="90">
        <v>5.9610850083390635E-2</v>
      </c>
      <c r="F8" s="90">
        <v>0</v>
      </c>
    </row>
    <row r="9" spans="1:6" s="97" customFormat="1" ht="15" customHeight="1" x14ac:dyDescent="0.2">
      <c r="A9" s="13" t="s">
        <v>406</v>
      </c>
      <c r="B9" s="60">
        <v>331.52265133164479</v>
      </c>
      <c r="C9" s="89">
        <v>0.65225438085439813</v>
      </c>
      <c r="D9" s="89">
        <v>0.30428165728762752</v>
      </c>
      <c r="E9" s="89">
        <v>4.3463961857975311E-2</v>
      </c>
      <c r="F9" s="89">
        <v>0</v>
      </c>
    </row>
    <row r="10" spans="1:6" x14ac:dyDescent="0.2">
      <c r="A10" s="22" t="s">
        <v>1021</v>
      </c>
    </row>
  </sheetData>
  <phoneticPr fontId="0" type="noConversion"/>
  <pageMargins left="0.39370078740157483" right="0.39370078740157483" top="0.59055118110236227" bottom="0.59055118110236227" header="0" footer="0"/>
  <pageSetup paperSize="9" scale="7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4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" width="5.7109375" style="4" customWidth="1"/>
    <col min="2" max="2" width="75.7109375" style="4" customWidth="1"/>
    <col min="3" max="3" width="5.5703125" style="4" customWidth="1"/>
    <col min="4" max="16384" width="11.42578125" style="4"/>
  </cols>
  <sheetData/>
  <phoneticPr fontId="3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3">
    <pageSetUpPr fitToPage="1"/>
  </sheetPr>
  <dimension ref="A1:F18"/>
  <sheetViews>
    <sheetView workbookViewId="0"/>
  </sheetViews>
  <sheetFormatPr baseColWidth="10" defaultColWidth="11.42578125" defaultRowHeight="12.75" x14ac:dyDescent="0.2"/>
  <cols>
    <col min="1" max="1" width="18" style="4" customWidth="1"/>
    <col min="2" max="5" width="18.28515625" style="4" customWidth="1"/>
    <col min="6" max="16384" width="11.42578125" style="4"/>
  </cols>
  <sheetData>
    <row r="1" spans="1:6" ht="15.75" customHeight="1" x14ac:dyDescent="0.2">
      <c r="A1" s="18" t="s">
        <v>1026</v>
      </c>
    </row>
    <row r="3" spans="1:6" ht="18.75" customHeight="1" x14ac:dyDescent="0.2">
      <c r="A3" s="10"/>
      <c r="B3" s="11" t="s">
        <v>545</v>
      </c>
      <c r="C3" s="11" t="s">
        <v>546</v>
      </c>
      <c r="D3" s="11" t="s">
        <v>245</v>
      </c>
      <c r="E3" s="11" t="s">
        <v>547</v>
      </c>
      <c r="F3" s="11" t="s">
        <v>433</v>
      </c>
    </row>
    <row r="4" spans="1:6" ht="15" customHeight="1" x14ac:dyDescent="0.2">
      <c r="A4" s="6" t="s">
        <v>548</v>
      </c>
      <c r="B4" s="57">
        <v>3889.5350000000039</v>
      </c>
      <c r="C4" s="90">
        <v>0.72907775929225715</v>
      </c>
      <c r="D4" s="90">
        <v>0.20175356363808411</v>
      </c>
      <c r="E4" s="90">
        <v>6.9154222793885667E-2</v>
      </c>
      <c r="F4" s="90">
        <v>0</v>
      </c>
    </row>
    <row r="5" spans="1:6" ht="15" customHeight="1" x14ac:dyDescent="0.2">
      <c r="A5" s="13" t="s">
        <v>171</v>
      </c>
      <c r="B5" s="60">
        <v>441.76500000000141</v>
      </c>
      <c r="C5" s="89">
        <v>0.92338033127315278</v>
      </c>
      <c r="D5" s="89">
        <v>6.0244271415803741E-2</v>
      </c>
      <c r="E5" s="89">
        <v>1.6375397311043812E-2</v>
      </c>
      <c r="F5" s="89">
        <v>0</v>
      </c>
    </row>
    <row r="6" spans="1:6" ht="15" customHeight="1" x14ac:dyDescent="0.2">
      <c r="A6" s="3" t="s">
        <v>1022</v>
      </c>
      <c r="B6" s="57">
        <v>1331.0420000000006</v>
      </c>
      <c r="C6" s="90">
        <v>0.88109404322456042</v>
      </c>
      <c r="D6" s="90">
        <v>0.1000945167196559</v>
      </c>
      <c r="E6" s="90">
        <v>1.8811440055783005E-2</v>
      </c>
      <c r="F6" s="90">
        <v>0</v>
      </c>
    </row>
    <row r="7" spans="1:6" ht="15" customHeight="1" x14ac:dyDescent="0.2">
      <c r="A7" s="13" t="s">
        <v>1023</v>
      </c>
      <c r="B7" s="60">
        <v>1259.1740000000041</v>
      </c>
      <c r="C7" s="89">
        <v>0.70562380242070477</v>
      </c>
      <c r="D7" s="89">
        <v>0.21945246255350978</v>
      </c>
      <c r="E7" s="89">
        <v>7.492373502578531E-2</v>
      </c>
      <c r="F7" s="89">
        <v>0</v>
      </c>
    </row>
    <row r="8" spans="1:6" ht="15" customHeight="1" x14ac:dyDescent="0.2">
      <c r="A8" s="3" t="s">
        <v>1024</v>
      </c>
      <c r="B8" s="57">
        <v>445.10400000000044</v>
      </c>
      <c r="C8" s="90">
        <v>0.4847860291904314</v>
      </c>
      <c r="D8" s="90">
        <v>0.40225664702520975</v>
      </c>
      <c r="E8" s="90">
        <v>0.11283101530021697</v>
      </c>
      <c r="F8" s="90">
        <v>0</v>
      </c>
    </row>
    <row r="9" spans="1:6" ht="15" customHeight="1" x14ac:dyDescent="0.2">
      <c r="A9" s="13" t="s">
        <v>1025</v>
      </c>
      <c r="B9" s="60">
        <v>285.71304864995818</v>
      </c>
      <c r="C9" s="89">
        <v>0.3716724456454541</v>
      </c>
      <c r="D9" s="89">
        <v>0.42880582307157561</v>
      </c>
      <c r="E9" s="89">
        <v>0.19952173128297365</v>
      </c>
      <c r="F9" s="89">
        <v>0</v>
      </c>
    </row>
    <row r="10" spans="1:6" ht="15" customHeight="1" x14ac:dyDescent="0.2">
      <c r="A10" s="3" t="s">
        <v>544</v>
      </c>
      <c r="B10" s="57">
        <v>126.7369513500422</v>
      </c>
      <c r="C10" s="90">
        <v>0.35197437224438527</v>
      </c>
      <c r="D10" s="90">
        <v>0.37079504966312954</v>
      </c>
      <c r="E10" s="90">
        <v>0.27723057809248175</v>
      </c>
      <c r="F10" s="90">
        <v>0</v>
      </c>
    </row>
    <row r="11" spans="1:6" ht="15" customHeight="1" x14ac:dyDescent="0.2">
      <c r="A11" s="52" t="s">
        <v>187</v>
      </c>
      <c r="B11" s="60">
        <v>626.97357935993318</v>
      </c>
      <c r="C11" s="89">
        <v>0.71353488058672787</v>
      </c>
      <c r="D11" s="89">
        <v>0.2353922035769821</v>
      </c>
      <c r="E11" s="89">
        <v>5.1072915836288355E-2</v>
      </c>
      <c r="F11" s="89">
        <v>0</v>
      </c>
    </row>
    <row r="12" spans="1:6" ht="15" customHeight="1" x14ac:dyDescent="0.2">
      <c r="A12" s="3" t="s">
        <v>171</v>
      </c>
      <c r="B12" s="57">
        <v>60.619254916917015</v>
      </c>
      <c r="C12" s="90">
        <v>0.90338524320581937</v>
      </c>
      <c r="D12" s="90">
        <v>9.6614756794180814E-2</v>
      </c>
      <c r="E12" s="90">
        <v>0</v>
      </c>
      <c r="F12" s="90">
        <v>0</v>
      </c>
    </row>
    <row r="13" spans="1:6" s="97" customFormat="1" ht="15" customHeight="1" x14ac:dyDescent="0.2">
      <c r="A13" s="13" t="s">
        <v>1022</v>
      </c>
      <c r="B13" s="60">
        <v>194.82719654917057</v>
      </c>
      <c r="C13" s="89">
        <v>0.92294359507090429</v>
      </c>
      <c r="D13" s="89">
        <v>6.9897735648326145E-2</v>
      </c>
      <c r="E13" s="89">
        <v>7.1586692807695113E-3</v>
      </c>
      <c r="F13" s="89">
        <v>0</v>
      </c>
    </row>
    <row r="14" spans="1:6" x14ac:dyDescent="0.2">
      <c r="A14" s="3" t="s">
        <v>1023</v>
      </c>
      <c r="B14" s="57">
        <v>223.68833272454557</v>
      </c>
      <c r="C14" s="90">
        <v>0.6601530484248076</v>
      </c>
      <c r="D14" s="90">
        <v>0.29543087243981053</v>
      </c>
      <c r="E14" s="90">
        <v>4.4416079135382452E-2</v>
      </c>
      <c r="F14" s="90">
        <v>0</v>
      </c>
    </row>
    <row r="15" spans="1:6" x14ac:dyDescent="0.2">
      <c r="A15" s="13" t="s">
        <v>1024</v>
      </c>
      <c r="B15" s="60">
        <v>59.534620735222681</v>
      </c>
      <c r="C15" s="89">
        <v>0.53453191618733187</v>
      </c>
      <c r="D15" s="89">
        <v>0.39885520852404527</v>
      </c>
      <c r="E15" s="89">
        <v>6.6612875288622572E-2</v>
      </c>
      <c r="F15" s="89">
        <v>0</v>
      </c>
    </row>
    <row r="16" spans="1:6" x14ac:dyDescent="0.2">
      <c r="A16" s="3" t="s">
        <v>1025</v>
      </c>
      <c r="B16" s="57">
        <v>62.104737742760463</v>
      </c>
      <c r="C16" s="90">
        <v>0.39133587138473236</v>
      </c>
      <c r="D16" s="90">
        <v>0.45705759776148513</v>
      </c>
      <c r="E16" s="90">
        <v>0.15160653085378289</v>
      </c>
      <c r="F16" s="90">
        <v>0</v>
      </c>
    </row>
    <row r="17" spans="1:6" x14ac:dyDescent="0.2">
      <c r="A17" s="13" t="s">
        <v>544</v>
      </c>
      <c r="B17" s="60">
        <v>26.19943669131715</v>
      </c>
      <c r="C17" s="89">
        <v>0.34332658869395183</v>
      </c>
      <c r="D17" s="89">
        <v>0.37765784787051382</v>
      </c>
      <c r="E17" s="89">
        <v>0.27901556343553491</v>
      </c>
      <c r="F17" s="89">
        <v>0</v>
      </c>
    </row>
    <row r="18" spans="1:6" x14ac:dyDescent="0.2">
      <c r="A18" s="22" t="s">
        <v>1021</v>
      </c>
      <c r="F18" s="216"/>
    </row>
  </sheetData>
  <pageMargins left="0.39370078740157483" right="0.39370078740157483" top="0.59055118110236227" bottom="0.59055118110236227" header="0" footer="0"/>
  <pageSetup paperSize="9" scale="7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5">
    <pageSetUpPr fitToPage="1"/>
  </sheetPr>
  <dimension ref="A1:F11"/>
  <sheetViews>
    <sheetView workbookViewId="0"/>
  </sheetViews>
  <sheetFormatPr baseColWidth="10" defaultColWidth="11.42578125" defaultRowHeight="12.75" x14ac:dyDescent="0.2"/>
  <cols>
    <col min="1" max="1" width="18" style="4" customWidth="1"/>
    <col min="2" max="5" width="18.28515625" style="4" customWidth="1"/>
    <col min="6" max="16384" width="11.42578125" style="4"/>
  </cols>
  <sheetData>
    <row r="1" spans="1:6" ht="15.75" customHeight="1" x14ac:dyDescent="0.2">
      <c r="A1" s="18" t="s">
        <v>1033</v>
      </c>
    </row>
    <row r="3" spans="1:6" ht="18.75" customHeight="1" x14ac:dyDescent="0.2">
      <c r="A3" s="10"/>
      <c r="B3" s="11" t="s">
        <v>545</v>
      </c>
      <c r="C3" s="11" t="s">
        <v>546</v>
      </c>
      <c r="D3" s="11" t="s">
        <v>245</v>
      </c>
      <c r="E3" s="11" t="s">
        <v>547</v>
      </c>
    </row>
    <row r="4" spans="1:6" ht="15" customHeight="1" x14ac:dyDescent="0.2">
      <c r="A4" s="110" t="s">
        <v>187</v>
      </c>
      <c r="B4" s="240">
        <v>626.97357935993318</v>
      </c>
      <c r="C4" s="241">
        <v>0.71353488058672787</v>
      </c>
      <c r="D4" s="241">
        <v>0.2353922035769821</v>
      </c>
      <c r="E4" s="241">
        <v>5.1072915836288355E-2</v>
      </c>
      <c r="F4" s="216"/>
    </row>
    <row r="5" spans="1:6" ht="15" customHeight="1" x14ac:dyDescent="0.2">
      <c r="A5" s="217" t="s">
        <v>1027</v>
      </c>
      <c r="B5" s="60">
        <v>107.56962446503931</v>
      </c>
      <c r="C5" s="89">
        <v>0.82167530248811305</v>
      </c>
      <c r="D5" s="89">
        <v>0.17038335489327827</v>
      </c>
      <c r="E5" s="89">
        <v>7.9413426186081236E-3</v>
      </c>
      <c r="F5" s="216"/>
    </row>
    <row r="6" spans="1:6" ht="15" customHeight="1" x14ac:dyDescent="0.2">
      <c r="A6" s="218" t="s">
        <v>1028</v>
      </c>
      <c r="B6" s="57">
        <v>89.909144188591412</v>
      </c>
      <c r="C6" s="90">
        <v>0.66019721534466047</v>
      </c>
      <c r="D6" s="90">
        <v>0.2414449366731517</v>
      </c>
      <c r="E6" s="90">
        <v>9.8357847982187621E-2</v>
      </c>
      <c r="F6" s="216"/>
    </row>
    <row r="7" spans="1:6" ht="15" customHeight="1" x14ac:dyDescent="0.2">
      <c r="A7" s="217" t="s">
        <v>1029</v>
      </c>
      <c r="B7" s="60">
        <v>56.586613149261694</v>
      </c>
      <c r="C7" s="89">
        <v>0.74990453263845214</v>
      </c>
      <c r="D7" s="89">
        <v>0.11800997318163578</v>
      </c>
      <c r="E7" s="89">
        <v>0.132085494179912</v>
      </c>
      <c r="F7" s="216"/>
    </row>
    <row r="8" spans="1:6" ht="15" customHeight="1" x14ac:dyDescent="0.2">
      <c r="A8" s="218" t="s">
        <v>1030</v>
      </c>
      <c r="B8" s="57">
        <v>129.34345356706538</v>
      </c>
      <c r="C8" s="90">
        <v>0.61605553395272838</v>
      </c>
      <c r="D8" s="90">
        <v>0.33782358534063678</v>
      </c>
      <c r="E8" s="90">
        <v>4.6120880706634684E-2</v>
      </c>
      <c r="F8" s="216"/>
    </row>
    <row r="9" spans="1:6" ht="15" customHeight="1" x14ac:dyDescent="0.2">
      <c r="A9" s="217" t="s">
        <v>1031</v>
      </c>
      <c r="B9" s="60">
        <v>119.21157656905292</v>
      </c>
      <c r="C9" s="89">
        <v>0.6239944096065565</v>
      </c>
      <c r="D9" s="89">
        <v>0.33538050458839208</v>
      </c>
      <c r="E9" s="89">
        <v>4.0625085805051503E-2</v>
      </c>
      <c r="F9" s="216"/>
    </row>
    <row r="10" spans="1:6" s="97" customFormat="1" ht="15" customHeight="1" x14ac:dyDescent="0.2">
      <c r="A10" s="218" t="s">
        <v>1032</v>
      </c>
      <c r="B10" s="57">
        <v>124.35316742092267</v>
      </c>
      <c r="C10" s="90">
        <v>0.82923325953649552</v>
      </c>
      <c r="D10" s="90">
        <v>0.13826924584003589</v>
      </c>
      <c r="E10" s="90">
        <v>3.249749462346823E-2</v>
      </c>
      <c r="F10" s="216"/>
    </row>
    <row r="11" spans="1:6" x14ac:dyDescent="0.2">
      <c r="A11" s="22" t="s">
        <v>1021</v>
      </c>
    </row>
  </sheetData>
  <pageMargins left="0.39370078740157483" right="0.39370078740157483" top="0.59055118110236227" bottom="0.59055118110236227" header="0" footer="0"/>
  <pageSetup paperSize="9" scale="7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:B21"/>
  <sheetViews>
    <sheetView zoomScaleNormal="100" workbookViewId="0"/>
  </sheetViews>
  <sheetFormatPr baseColWidth="10" defaultColWidth="11.42578125" defaultRowHeight="12.75" x14ac:dyDescent="0.2"/>
  <cols>
    <col min="1" max="1" width="71.42578125" style="4" customWidth="1"/>
    <col min="2" max="2" width="15" style="4" customWidth="1"/>
    <col min="3" max="16384" width="11.42578125" style="4"/>
  </cols>
  <sheetData>
    <row r="1" spans="1:2" ht="15.75" customHeight="1" x14ac:dyDescent="0.2">
      <c r="A1" s="18" t="s">
        <v>972</v>
      </c>
    </row>
    <row r="3" spans="1:2" ht="18.75" customHeight="1" x14ac:dyDescent="0.2">
      <c r="A3" s="24" t="s">
        <v>325</v>
      </c>
      <c r="B3" s="11" t="s">
        <v>321</v>
      </c>
    </row>
    <row r="4" spans="1:2" ht="15" customHeight="1" x14ac:dyDescent="0.2">
      <c r="A4" s="1" t="s">
        <v>1058</v>
      </c>
      <c r="B4" s="25"/>
    </row>
    <row r="5" spans="1:2" ht="15" customHeight="1" x14ac:dyDescent="0.2">
      <c r="A5" s="13" t="s">
        <v>584</v>
      </c>
      <c r="B5" s="26">
        <v>614</v>
      </c>
    </row>
    <row r="6" spans="1:2" ht="15" customHeight="1" x14ac:dyDescent="0.2">
      <c r="A6" s="3" t="s">
        <v>585</v>
      </c>
      <c r="B6" s="25">
        <v>1877</v>
      </c>
    </row>
    <row r="7" spans="1:2" ht="15" customHeight="1" x14ac:dyDescent="0.2">
      <c r="A7" s="52" t="s">
        <v>586</v>
      </c>
      <c r="B7" s="14"/>
    </row>
    <row r="8" spans="1:2" ht="15" customHeight="1" x14ac:dyDescent="0.2">
      <c r="A8" s="77" t="s">
        <v>584</v>
      </c>
      <c r="B8" s="25">
        <v>9</v>
      </c>
    </row>
    <row r="9" spans="1:2" ht="15" customHeight="1" x14ac:dyDescent="0.2">
      <c r="A9" s="78" t="s">
        <v>585</v>
      </c>
      <c r="B9" s="26">
        <v>34</v>
      </c>
    </row>
    <row r="10" spans="1:2" ht="15" customHeight="1" x14ac:dyDescent="0.2">
      <c r="A10" s="84" t="s">
        <v>327</v>
      </c>
      <c r="B10" s="25"/>
    </row>
    <row r="11" spans="1:2" ht="15" customHeight="1" x14ac:dyDescent="0.2">
      <c r="A11" s="13" t="s">
        <v>1059</v>
      </c>
      <c r="B11" s="14"/>
    </row>
    <row r="12" spans="1:2" ht="15" customHeight="1" x14ac:dyDescent="0.2">
      <c r="A12" s="77" t="s">
        <v>328</v>
      </c>
      <c r="B12" s="25">
        <v>21</v>
      </c>
    </row>
    <row r="13" spans="1:2" ht="15" customHeight="1" x14ac:dyDescent="0.2">
      <c r="A13" s="78" t="s">
        <v>585</v>
      </c>
      <c r="B13" s="26">
        <v>28</v>
      </c>
    </row>
    <row r="14" spans="1:2" ht="15" customHeight="1" x14ac:dyDescent="0.2">
      <c r="A14" s="3" t="s">
        <v>1060</v>
      </c>
      <c r="B14" s="25"/>
    </row>
    <row r="15" spans="1:2" ht="15" customHeight="1" x14ac:dyDescent="0.2">
      <c r="A15" s="78" t="s">
        <v>328</v>
      </c>
      <c r="B15" s="26">
        <v>3</v>
      </c>
    </row>
    <row r="16" spans="1:2" ht="15" customHeight="1" x14ac:dyDescent="0.2">
      <c r="A16" s="77" t="s">
        <v>585</v>
      </c>
      <c r="B16" s="25">
        <v>3</v>
      </c>
    </row>
    <row r="17" spans="1:2" ht="15" customHeight="1" x14ac:dyDescent="0.2">
      <c r="A17" s="3"/>
      <c r="B17" s="2"/>
    </row>
    <row r="18" spans="1:2" ht="18.75" customHeight="1" x14ac:dyDescent="0.2">
      <c r="A18" s="24" t="s">
        <v>326</v>
      </c>
      <c r="B18" s="11" t="s">
        <v>321</v>
      </c>
    </row>
    <row r="19" spans="1:2" ht="15" customHeight="1" x14ac:dyDescent="0.2">
      <c r="A19" s="1" t="s">
        <v>584</v>
      </c>
      <c r="B19" s="25">
        <v>81</v>
      </c>
    </row>
    <row r="20" spans="1:2" ht="15" customHeight="1" x14ac:dyDescent="0.2">
      <c r="A20" s="52" t="s">
        <v>585</v>
      </c>
      <c r="B20" s="26">
        <v>382</v>
      </c>
    </row>
    <row r="21" spans="1:2" x14ac:dyDescent="0.2">
      <c r="A21" s="22" t="s">
        <v>952</v>
      </c>
    </row>
  </sheetData>
  <phoneticPr fontId="0" type="noConversion"/>
  <pageMargins left="0.39370078740157483" right="0.39370078740157483" top="0.59055118110236227" bottom="0.59055118110236227" header="0" footer="0"/>
  <pageSetup paperSize="9" scale="86" orientation="landscape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6">
    <pageSetUpPr fitToPage="1"/>
  </sheetPr>
  <dimension ref="A1:K10"/>
  <sheetViews>
    <sheetView workbookViewId="0"/>
  </sheetViews>
  <sheetFormatPr baseColWidth="10" defaultColWidth="11.42578125" defaultRowHeight="12.75" x14ac:dyDescent="0.2"/>
  <cols>
    <col min="1" max="1" width="18" style="4" customWidth="1"/>
    <col min="2" max="2" width="14.28515625" style="4" bestFit="1" customWidth="1"/>
    <col min="3" max="10" width="11.85546875" style="4" customWidth="1"/>
    <col min="11" max="16384" width="11.42578125" style="4"/>
  </cols>
  <sheetData>
    <row r="1" spans="1:11" ht="15.75" customHeight="1" x14ac:dyDescent="0.2">
      <c r="A1" s="18" t="s">
        <v>1034</v>
      </c>
    </row>
    <row r="3" spans="1:11" ht="42" customHeight="1" x14ac:dyDescent="0.2">
      <c r="A3" s="10"/>
      <c r="B3" s="12" t="s">
        <v>545</v>
      </c>
      <c r="C3" s="12" t="s">
        <v>549</v>
      </c>
      <c r="D3" s="12" t="s">
        <v>429</v>
      </c>
      <c r="E3" s="12" t="s">
        <v>246</v>
      </c>
      <c r="F3" s="12" t="s">
        <v>247</v>
      </c>
      <c r="G3" s="12" t="s">
        <v>550</v>
      </c>
      <c r="H3" s="12" t="s">
        <v>551</v>
      </c>
      <c r="I3" s="12" t="s">
        <v>82</v>
      </c>
      <c r="J3" s="12" t="s">
        <v>83</v>
      </c>
      <c r="K3" s="12" t="s">
        <v>1035</v>
      </c>
    </row>
    <row r="4" spans="1:11" ht="15" customHeight="1" x14ac:dyDescent="0.2">
      <c r="A4" s="6" t="s">
        <v>548</v>
      </c>
      <c r="B4" s="57">
        <v>3889.5349999999976</v>
      </c>
      <c r="C4" s="90">
        <v>0.17539808691873376</v>
      </c>
      <c r="D4" s="90">
        <v>0.11332175388828356</v>
      </c>
      <c r="E4" s="90">
        <v>0.13708312282979906</v>
      </c>
      <c r="F4" s="90">
        <v>9.9798083193279569E-2</v>
      </c>
      <c r="G4" s="90">
        <v>7.499485089773264E-2</v>
      </c>
      <c r="H4" s="90">
        <v>0.14348839745509584</v>
      </c>
      <c r="I4" s="90">
        <v>0.12832100749851982</v>
      </c>
      <c r="J4" s="90">
        <v>5.4707167688126758E-2</v>
      </c>
      <c r="K4" s="90">
        <v>7.2173421053941783E-2</v>
      </c>
    </row>
    <row r="5" spans="1:11" ht="15" customHeight="1" x14ac:dyDescent="0.2">
      <c r="A5" s="13" t="s">
        <v>249</v>
      </c>
      <c r="B5" s="60">
        <v>1889.7130000000052</v>
      </c>
      <c r="C5" s="89">
        <v>0.17294832597169379</v>
      </c>
      <c r="D5" s="89">
        <v>0.1144321905128443</v>
      </c>
      <c r="E5" s="89">
        <v>0.10274761480443972</v>
      </c>
      <c r="F5" s="89">
        <v>6.0081171987139206E-2</v>
      </c>
      <c r="G5" s="89">
        <v>9.3722032121593662E-2</v>
      </c>
      <c r="H5" s="89">
        <v>0.13811401029699166</v>
      </c>
      <c r="I5" s="89">
        <v>7.6726009113402632E-2</v>
      </c>
      <c r="J5" s="89">
        <v>3.6520689189755526E-2</v>
      </c>
      <c r="K5" s="89">
        <v>5.0138049584774726E-2</v>
      </c>
    </row>
    <row r="6" spans="1:11" ht="15" customHeight="1" x14ac:dyDescent="0.2">
      <c r="A6" s="3" t="s">
        <v>406</v>
      </c>
      <c r="B6" s="57">
        <v>1999.8219999999922</v>
      </c>
      <c r="C6" s="90">
        <v>0.17771775743569182</v>
      </c>
      <c r="D6" s="90">
        <v>0.11227180208269238</v>
      </c>
      <c r="E6" s="90">
        <v>0.16957565884146583</v>
      </c>
      <c r="F6" s="90">
        <v>0.13738692832399249</v>
      </c>
      <c r="G6" s="90">
        <v>5.728510047969098E-2</v>
      </c>
      <c r="H6" s="90">
        <v>0.1485493855710994</v>
      </c>
      <c r="I6" s="90">
        <v>0.17711883257112834</v>
      </c>
      <c r="J6" s="90">
        <v>7.1846816744849468E-2</v>
      </c>
      <c r="K6" s="90">
        <v>9.3019201169117147E-2</v>
      </c>
    </row>
    <row r="7" spans="1:11" ht="15" customHeight="1" x14ac:dyDescent="0.2">
      <c r="A7" s="52" t="s">
        <v>187</v>
      </c>
      <c r="B7" s="60">
        <v>626.97357935993318</v>
      </c>
      <c r="C7" s="89">
        <v>0.19833796464033276</v>
      </c>
      <c r="D7" s="89">
        <v>7.2261513774323008E-2</v>
      </c>
      <c r="E7" s="89">
        <v>0.11744637965952467</v>
      </c>
      <c r="F7" s="89">
        <v>7.961636874602851E-2</v>
      </c>
      <c r="G7" s="89">
        <v>7.9687238670329105E-2</v>
      </c>
      <c r="H7" s="89">
        <v>0.17228762086359811</v>
      </c>
      <c r="I7" s="89">
        <v>0.12765475304919824</v>
      </c>
      <c r="J7" s="89">
        <v>7.0639776824979447E-2</v>
      </c>
      <c r="K7" s="89">
        <v>6.9111924404716044E-2</v>
      </c>
    </row>
    <row r="8" spans="1:11" ht="15" customHeight="1" x14ac:dyDescent="0.2">
      <c r="A8" s="3" t="s">
        <v>249</v>
      </c>
      <c r="B8" s="57">
        <v>295.45092802828867</v>
      </c>
      <c r="C8" s="90">
        <v>0.21205653673331301</v>
      </c>
      <c r="D8" s="90">
        <v>3.7475660626335658E-2</v>
      </c>
      <c r="E8" s="90">
        <v>4.8915967043325459E-2</v>
      </c>
      <c r="F8" s="90">
        <v>3.0903431912639806E-2</v>
      </c>
      <c r="G8" s="90">
        <v>0.11799693087074122</v>
      </c>
      <c r="H8" s="90">
        <v>0.16635049306321206</v>
      </c>
      <c r="I8" s="90">
        <v>7.4541332661203497E-2</v>
      </c>
      <c r="J8" s="90">
        <v>5.1709119049820194E-2</v>
      </c>
      <c r="K8" s="90">
        <v>4.9269919484648005E-2</v>
      </c>
    </row>
    <row r="9" spans="1:11" s="97" customFormat="1" ht="15" customHeight="1" x14ac:dyDescent="0.2">
      <c r="A9" s="13" t="s">
        <v>406</v>
      </c>
      <c r="B9" s="60">
        <v>331.52265133164479</v>
      </c>
      <c r="C9" s="89">
        <v>0.18611688307524193</v>
      </c>
      <c r="D9" s="89">
        <v>0.10325021622465874</v>
      </c>
      <c r="E9" s="89">
        <v>0.17853548685556675</v>
      </c>
      <c r="F9" s="89">
        <v>0.12303986068842918</v>
      </c>
      <c r="G9" s="89">
        <v>4.5537365582812878E-2</v>
      </c>
      <c r="H9" s="89">
        <v>0.17741005800973736</v>
      </c>
      <c r="I9" s="89">
        <v>0.17499617838537782</v>
      </c>
      <c r="J9" s="89">
        <v>8.7520222059170441E-2</v>
      </c>
      <c r="K9" s="89">
        <v>8.6788017725476382E-2</v>
      </c>
    </row>
    <row r="10" spans="1:11" x14ac:dyDescent="0.2">
      <c r="A10" s="22" t="s">
        <v>1021</v>
      </c>
    </row>
  </sheetData>
  <phoneticPr fontId="0" type="noConversion"/>
  <pageMargins left="0.39370078740157483" right="0.39370078740157483" top="0.59055118110236227" bottom="0.59055118110236227" header="0" footer="0"/>
  <pageSetup paperSize="9" scale="63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7">
    <pageSetUpPr fitToPage="1"/>
  </sheetPr>
  <dimension ref="A1:F10"/>
  <sheetViews>
    <sheetView workbookViewId="0"/>
  </sheetViews>
  <sheetFormatPr baseColWidth="10" defaultColWidth="11.42578125" defaultRowHeight="12.75" x14ac:dyDescent="0.2"/>
  <cols>
    <col min="1" max="1" width="19.140625" style="4" customWidth="1"/>
    <col min="2" max="6" width="11.85546875" style="4" customWidth="1"/>
    <col min="7" max="16384" width="11.42578125" style="4"/>
  </cols>
  <sheetData>
    <row r="1" spans="1:6" ht="15.75" customHeight="1" x14ac:dyDescent="0.2">
      <c r="A1" s="18" t="s">
        <v>1036</v>
      </c>
    </row>
    <row r="3" spans="1:6" ht="42" customHeight="1" x14ac:dyDescent="0.2">
      <c r="A3" s="10"/>
      <c r="B3" s="123" t="s">
        <v>545</v>
      </c>
      <c r="C3" s="123" t="s">
        <v>200</v>
      </c>
      <c r="D3" s="123" t="s">
        <v>201</v>
      </c>
      <c r="E3" s="123" t="s">
        <v>202</v>
      </c>
      <c r="F3" s="123" t="s">
        <v>433</v>
      </c>
    </row>
    <row r="4" spans="1:6" ht="15" customHeight="1" x14ac:dyDescent="0.2">
      <c r="A4" s="6" t="s">
        <v>548</v>
      </c>
      <c r="B4" s="57">
        <v>3889.5350000000012</v>
      </c>
      <c r="C4" s="90">
        <v>5.9151240743846777E-2</v>
      </c>
      <c r="D4" s="90">
        <v>0.18217509480403105</v>
      </c>
      <c r="E4" s="90">
        <v>0.75838729798934645</v>
      </c>
      <c r="F4" s="90">
        <v>2.8636646277658016E-4</v>
      </c>
    </row>
    <row r="5" spans="1:6" s="97" customFormat="1" ht="15" customHeight="1" x14ac:dyDescent="0.2">
      <c r="A5" s="13" t="s">
        <v>249</v>
      </c>
      <c r="B5" s="60">
        <v>1889.7130000000045</v>
      </c>
      <c r="C5" s="89">
        <v>5.2569179106059585E-2</v>
      </c>
      <c r="D5" s="89">
        <v>0.15269980617429024</v>
      </c>
      <c r="E5" s="89">
        <v>0.79468056522167463</v>
      </c>
      <c r="F5" s="89">
        <v>5.0449497975061209E-5</v>
      </c>
    </row>
    <row r="6" spans="1:6" ht="15" customHeight="1" x14ac:dyDescent="0.2">
      <c r="A6" s="3" t="s">
        <v>406</v>
      </c>
      <c r="B6" s="57">
        <v>1999.8220000000028</v>
      </c>
      <c r="C6" s="90">
        <v>6.537089801520822E-2</v>
      </c>
      <c r="D6" s="90">
        <v>0.21002749171854482</v>
      </c>
      <c r="E6" s="90">
        <v>0.72409231628527371</v>
      </c>
      <c r="F6" s="90">
        <v>5.09293980978688E-4</v>
      </c>
    </row>
    <row r="7" spans="1:6" ht="15" customHeight="1" x14ac:dyDescent="0.2">
      <c r="A7" s="52" t="s">
        <v>187</v>
      </c>
      <c r="B7" s="60">
        <v>626.97357935993318</v>
      </c>
      <c r="C7" s="89">
        <v>4.3150587413689212E-2</v>
      </c>
      <c r="D7" s="89">
        <v>0.15920823911462295</v>
      </c>
      <c r="E7" s="89">
        <v>0.79732078084458413</v>
      </c>
      <c r="F7" s="89">
        <v>3.2039262710239136E-4</v>
      </c>
    </row>
    <row r="8" spans="1:6" ht="15" customHeight="1" x14ac:dyDescent="0.2">
      <c r="A8" s="3" t="s">
        <v>249</v>
      </c>
      <c r="B8" s="57">
        <v>295.45092802828867</v>
      </c>
      <c r="C8" s="90">
        <v>3.1966785130962697E-2</v>
      </c>
      <c r="D8" s="90">
        <v>0.14522189921847267</v>
      </c>
      <c r="E8" s="90">
        <v>0.82281131565056498</v>
      </c>
      <c r="F8" s="90">
        <v>0</v>
      </c>
    </row>
    <row r="9" spans="1:6" ht="15" customHeight="1" x14ac:dyDescent="0.2">
      <c r="A9" s="13" t="s">
        <v>406</v>
      </c>
      <c r="B9" s="60">
        <v>331.52265133164479</v>
      </c>
      <c r="C9" s="89">
        <v>5.3117522553849578E-2</v>
      </c>
      <c r="D9" s="89">
        <v>0.17167277837140818</v>
      </c>
      <c r="E9" s="89">
        <v>0.77460377452808482</v>
      </c>
      <c r="F9" s="89">
        <v>6.0592454665780136E-4</v>
      </c>
    </row>
    <row r="10" spans="1:6" x14ac:dyDescent="0.2">
      <c r="A10" s="22" t="s">
        <v>1021</v>
      </c>
    </row>
  </sheetData>
  <phoneticPr fontId="0" type="noConversion"/>
  <pageMargins left="0.39370078740157483" right="0.39370078740157483" top="0.59055118110236227" bottom="0.59055118110236227" header="0" footer="0"/>
  <pageSetup paperSize="9" scale="96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8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" width="5.5703125" style="4" customWidth="1"/>
    <col min="2" max="2" width="75.7109375" style="4" customWidth="1"/>
    <col min="3" max="3" width="5.5703125" style="4" customWidth="1"/>
    <col min="4" max="16384" width="11.42578125" style="4"/>
  </cols>
  <sheetData/>
  <phoneticPr fontId="3" type="noConversion"/>
  <pageMargins left="0.39370078740157483" right="0.39370078740157483" top="0.59055118110236227" bottom="0.59055118110236227" header="0" footer="0"/>
  <pageSetup paperSize="9" scale="9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0">
    <pageSetUpPr fitToPage="1"/>
  </sheetPr>
  <dimension ref="A1:G10"/>
  <sheetViews>
    <sheetView workbookViewId="0"/>
  </sheetViews>
  <sheetFormatPr baseColWidth="10" defaultColWidth="11.42578125" defaultRowHeight="12.75" x14ac:dyDescent="0.2"/>
  <cols>
    <col min="1" max="1" width="18" style="4" customWidth="1"/>
    <col min="2" max="2" width="14.28515625" style="4" bestFit="1" customWidth="1"/>
    <col min="3" max="6" width="16.5703125" style="4" customWidth="1"/>
    <col min="7" max="7" width="13" style="4" customWidth="1"/>
    <col min="8" max="16384" width="11.42578125" style="4"/>
  </cols>
  <sheetData>
    <row r="1" spans="1:7" ht="15.75" customHeight="1" x14ac:dyDescent="0.2">
      <c r="A1" s="18" t="s">
        <v>1037</v>
      </c>
    </row>
    <row r="3" spans="1:7" ht="37.5" customHeight="1" x14ac:dyDescent="0.2">
      <c r="A3" s="10"/>
      <c r="B3" s="11" t="s">
        <v>545</v>
      </c>
      <c r="C3" s="12" t="s">
        <v>552</v>
      </c>
      <c r="D3" s="12" t="s">
        <v>568</v>
      </c>
      <c r="E3" s="12" t="s">
        <v>569</v>
      </c>
      <c r="F3" s="12" t="s">
        <v>194</v>
      </c>
      <c r="G3" s="12" t="s">
        <v>432</v>
      </c>
    </row>
    <row r="4" spans="1:7" ht="15" customHeight="1" x14ac:dyDescent="0.2">
      <c r="A4" s="6" t="s">
        <v>548</v>
      </c>
      <c r="B4" s="57">
        <v>3889.5350000000012</v>
      </c>
      <c r="C4" s="90">
        <v>0.6048391518213051</v>
      </c>
      <c r="D4" s="90">
        <v>0.17446053968480513</v>
      </c>
      <c r="E4" s="90">
        <v>2.5776635345603843E-2</v>
      </c>
      <c r="F4" s="90">
        <v>0.19487081191545058</v>
      </c>
      <c r="G4" s="90">
        <v>5.2861232833064143E-5</v>
      </c>
    </row>
    <row r="5" spans="1:7" s="97" customFormat="1" ht="15" customHeight="1" x14ac:dyDescent="0.2">
      <c r="A5" s="13" t="s">
        <v>249</v>
      </c>
      <c r="B5" s="60">
        <v>1889.7130000000045</v>
      </c>
      <c r="C5" s="89">
        <v>0.53544421650896457</v>
      </c>
      <c r="D5" s="89">
        <v>0.22536054213650936</v>
      </c>
      <c r="E5" s="89">
        <v>3.1481185218398329E-2</v>
      </c>
      <c r="F5" s="89">
        <v>0.20760525357444062</v>
      </c>
      <c r="G5" s="89">
        <v>1.0880256168389139E-4</v>
      </c>
    </row>
    <row r="6" spans="1:7" ht="15" customHeight="1" x14ac:dyDescent="0.2">
      <c r="A6" s="3" t="s">
        <v>406</v>
      </c>
      <c r="B6" s="57">
        <v>1999.8220000000028</v>
      </c>
      <c r="C6" s="90">
        <v>0.67041324361242449</v>
      </c>
      <c r="D6" s="90">
        <v>0.12636306084267895</v>
      </c>
      <c r="E6" s="90">
        <v>2.0386174567710535E-2</v>
      </c>
      <c r="F6" s="90">
        <v>0.18283752097718939</v>
      </c>
      <c r="G6" s="90">
        <v>0</v>
      </c>
    </row>
    <row r="7" spans="1:7" ht="15" customHeight="1" x14ac:dyDescent="0.2">
      <c r="A7" s="52" t="s">
        <v>187</v>
      </c>
      <c r="B7" s="60">
        <v>626.97357935993318</v>
      </c>
      <c r="C7" s="89">
        <v>0.54473793986658603</v>
      </c>
      <c r="D7" s="89">
        <v>0.20439942595851909</v>
      </c>
      <c r="E7" s="89">
        <v>2.2214503143618485E-2</v>
      </c>
      <c r="F7" s="89">
        <v>0.228320197571212</v>
      </c>
      <c r="G7" s="89">
        <v>3.2793346006262497E-4</v>
      </c>
    </row>
    <row r="8" spans="1:7" ht="15" customHeight="1" x14ac:dyDescent="0.2">
      <c r="A8" s="3" t="s">
        <v>249</v>
      </c>
      <c r="B8" s="57">
        <v>295.45092802828867</v>
      </c>
      <c r="C8" s="90">
        <v>0.46268114292035134</v>
      </c>
      <c r="D8" s="90">
        <v>0.25859209430902935</v>
      </c>
      <c r="E8" s="90">
        <v>3.8256835908454655E-2</v>
      </c>
      <c r="F8" s="90">
        <v>0.23977402241326246</v>
      </c>
      <c r="G8" s="90">
        <v>6.9590444890281727E-4</v>
      </c>
    </row>
    <row r="9" spans="1:7" ht="15" customHeight="1" x14ac:dyDescent="0.2">
      <c r="A9" s="13" t="s">
        <v>406</v>
      </c>
      <c r="B9" s="60">
        <v>331.52265133164479</v>
      </c>
      <c r="C9" s="89">
        <v>0.61786644771186783</v>
      </c>
      <c r="D9" s="89">
        <v>0.15610325647455206</v>
      </c>
      <c r="E9" s="89">
        <v>7.9176758104901167E-3</v>
      </c>
      <c r="F9" s="89">
        <v>0.21811262000309053</v>
      </c>
      <c r="G9" s="89">
        <v>0</v>
      </c>
    </row>
    <row r="10" spans="1:7" x14ac:dyDescent="0.2">
      <c r="A10" s="22" t="s">
        <v>1021</v>
      </c>
    </row>
  </sheetData>
  <phoneticPr fontId="0" type="noConversion"/>
  <pageMargins left="0.39370078740157483" right="0.39370078740157483" top="0.59055118110236227" bottom="0.59055118110236227" header="0" footer="0"/>
  <pageSetup paperSize="9" scale="7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1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" width="5.5703125" style="4" customWidth="1"/>
    <col min="2" max="2" width="75.7109375" style="4" customWidth="1"/>
    <col min="3" max="3" width="5.5703125" style="4" customWidth="1"/>
    <col min="4" max="16384" width="11.42578125" style="4"/>
  </cols>
  <sheetData/>
  <phoneticPr fontId="3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3">
    <pageSetUpPr fitToPage="1"/>
  </sheetPr>
  <dimension ref="A1:G10"/>
  <sheetViews>
    <sheetView workbookViewId="0"/>
  </sheetViews>
  <sheetFormatPr baseColWidth="10" defaultColWidth="11.42578125" defaultRowHeight="12.75" x14ac:dyDescent="0.2"/>
  <cols>
    <col min="1" max="1" width="18" style="4" customWidth="1"/>
    <col min="2" max="2" width="14.28515625" style="4" bestFit="1" customWidth="1"/>
    <col min="3" max="7" width="16.5703125" style="4" customWidth="1"/>
    <col min="8" max="16384" width="11.42578125" style="4"/>
  </cols>
  <sheetData>
    <row r="1" spans="1:7" ht="15.75" customHeight="1" x14ac:dyDescent="0.2">
      <c r="A1" s="18" t="s">
        <v>1038</v>
      </c>
    </row>
    <row r="3" spans="1:7" ht="49.5" customHeight="1" x14ac:dyDescent="0.2">
      <c r="A3" s="10"/>
      <c r="B3" s="11" t="s">
        <v>545</v>
      </c>
      <c r="C3" s="12" t="s">
        <v>570</v>
      </c>
      <c r="D3" s="12" t="s">
        <v>595</v>
      </c>
      <c r="E3" s="12" t="s">
        <v>594</v>
      </c>
      <c r="F3" s="12" t="s">
        <v>596</v>
      </c>
      <c r="G3" s="12" t="s">
        <v>432</v>
      </c>
    </row>
    <row r="4" spans="1:7" ht="15" customHeight="1" x14ac:dyDescent="0.2">
      <c r="A4" s="6" t="s">
        <v>548</v>
      </c>
      <c r="B4" s="57">
        <v>3889.5350000000012</v>
      </c>
      <c r="C4" s="90">
        <v>0.29784080790391099</v>
      </c>
      <c r="D4" s="90">
        <v>0.32313360914872724</v>
      </c>
      <c r="E4" s="90">
        <v>0.10597435662731142</v>
      </c>
      <c r="F4" s="90">
        <v>0.25808070341278938</v>
      </c>
      <c r="G4" s="90">
        <v>1.4970522907263046E-2</v>
      </c>
    </row>
    <row r="5" spans="1:7" s="97" customFormat="1" ht="15" customHeight="1" x14ac:dyDescent="0.2">
      <c r="A5" s="13" t="s">
        <v>249</v>
      </c>
      <c r="B5" s="60">
        <v>1889.7130000000045</v>
      </c>
      <c r="C5" s="89">
        <v>0.24697503716610147</v>
      </c>
      <c r="D5" s="89">
        <v>0.30308836802171973</v>
      </c>
      <c r="E5" s="89">
        <v>0.13555592748776127</v>
      </c>
      <c r="F5" s="89">
        <v>0.29697120835850294</v>
      </c>
      <c r="G5" s="89">
        <v>1.7409458965911253E-2</v>
      </c>
    </row>
    <row r="6" spans="1:7" ht="15" customHeight="1" x14ac:dyDescent="0.2">
      <c r="A6" s="3" t="s">
        <v>406</v>
      </c>
      <c r="B6" s="57">
        <v>1999.8220000000028</v>
      </c>
      <c r="C6" s="90">
        <v>0.34590593980977968</v>
      </c>
      <c r="D6" s="90">
        <v>0.34207517132068005</v>
      </c>
      <c r="E6" s="90">
        <v>7.8021529317974139E-2</v>
      </c>
      <c r="F6" s="90">
        <v>0.22133148634623029</v>
      </c>
      <c r="G6" s="90">
        <v>1.2665873205341434E-2</v>
      </c>
    </row>
    <row r="7" spans="1:7" ht="15" customHeight="1" x14ac:dyDescent="0.2">
      <c r="A7" s="52" t="s">
        <v>187</v>
      </c>
      <c r="B7" s="60">
        <v>626.97357935993318</v>
      </c>
      <c r="C7" s="89">
        <v>0.26405972367480141</v>
      </c>
      <c r="D7" s="89">
        <v>0.33625165400762258</v>
      </c>
      <c r="E7" s="89">
        <v>0.1487589609411003</v>
      </c>
      <c r="F7" s="89">
        <v>0.24581127031075906</v>
      </c>
      <c r="G7" s="89">
        <v>5.1183910657152691E-3</v>
      </c>
    </row>
    <row r="8" spans="1:7" ht="15" customHeight="1" x14ac:dyDescent="0.2">
      <c r="A8" s="3" t="s">
        <v>249</v>
      </c>
      <c r="B8" s="57">
        <v>295.45092802828867</v>
      </c>
      <c r="C8" s="90">
        <v>0.27532089498473161</v>
      </c>
      <c r="D8" s="90">
        <v>0.25824505639075146</v>
      </c>
      <c r="E8" s="90">
        <v>0.218502420410079</v>
      </c>
      <c r="F8" s="90">
        <v>0.24793162821443882</v>
      </c>
      <c r="G8" s="90">
        <v>0</v>
      </c>
    </row>
    <row r="9" spans="1:7" ht="15" customHeight="1" x14ac:dyDescent="0.2">
      <c r="A9" s="13" t="s">
        <v>406</v>
      </c>
      <c r="B9" s="60">
        <v>331.52265133164479</v>
      </c>
      <c r="C9" s="89">
        <v>0.25402383773807957</v>
      </c>
      <c r="D9" s="89">
        <v>0.40577064936332408</v>
      </c>
      <c r="E9" s="89">
        <v>8.6604022986651027E-2</v>
      </c>
      <c r="F9" s="89">
        <v>0.24392162051495284</v>
      </c>
      <c r="G9" s="89">
        <v>9.6798693969937372E-3</v>
      </c>
    </row>
    <row r="10" spans="1:7" x14ac:dyDescent="0.2">
      <c r="A10" s="22" t="s">
        <v>1021</v>
      </c>
    </row>
  </sheetData>
  <phoneticPr fontId="0" type="noConversion"/>
  <pageMargins left="0.39370078740157483" right="0.39370078740157483" top="0.59055118110236227" bottom="0.59055118110236227" header="0" footer="0"/>
  <pageSetup paperSize="9" scale="68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4">
    <pageSetUpPr fitToPage="1"/>
  </sheetPr>
  <dimension ref="A2"/>
  <sheetViews>
    <sheetView workbookViewId="0"/>
  </sheetViews>
  <sheetFormatPr baseColWidth="10" defaultRowHeight="12.75" x14ac:dyDescent="0.2"/>
  <cols>
    <col min="1" max="1" width="5.7109375" customWidth="1"/>
    <col min="2" max="2" width="75.7109375" customWidth="1"/>
    <col min="3" max="3" width="5.5703125" customWidth="1"/>
  </cols>
  <sheetData>
    <row r="2" spans="1:1" x14ac:dyDescent="0.2">
      <c r="A2" s="4"/>
    </row>
  </sheetData>
  <phoneticPr fontId="3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6">
    <pageSetUpPr fitToPage="1"/>
  </sheetPr>
  <dimension ref="A1:E10"/>
  <sheetViews>
    <sheetView workbookViewId="0"/>
  </sheetViews>
  <sheetFormatPr baseColWidth="10" defaultColWidth="11.42578125" defaultRowHeight="12.75" x14ac:dyDescent="0.2"/>
  <cols>
    <col min="1" max="1" width="18" style="4" customWidth="1"/>
    <col min="2" max="2" width="14.28515625" style="4" bestFit="1" customWidth="1"/>
    <col min="3" max="5" width="16.5703125" style="4" customWidth="1"/>
    <col min="6" max="16384" width="11.42578125" style="4"/>
  </cols>
  <sheetData>
    <row r="1" spans="1:5" ht="15.75" customHeight="1" x14ac:dyDescent="0.2">
      <c r="A1" s="18" t="s">
        <v>1050</v>
      </c>
    </row>
    <row r="3" spans="1:5" ht="37.5" customHeight="1" x14ac:dyDescent="0.2">
      <c r="A3" s="10"/>
      <c r="B3" s="11" t="s">
        <v>545</v>
      </c>
      <c r="C3" s="12" t="s">
        <v>1039</v>
      </c>
      <c r="D3" s="12" t="s">
        <v>260</v>
      </c>
      <c r="E3" s="12" t="s">
        <v>261</v>
      </c>
    </row>
    <row r="4" spans="1:5" ht="15" customHeight="1" x14ac:dyDescent="0.2">
      <c r="A4" s="6" t="s">
        <v>548</v>
      </c>
      <c r="B4" s="57">
        <v>3889.5350000000012</v>
      </c>
      <c r="C4" s="90">
        <v>0.23182623626550417</v>
      </c>
      <c r="D4" s="90">
        <v>0.31367218168901784</v>
      </c>
      <c r="E4" s="90">
        <v>0.42442565404753146</v>
      </c>
    </row>
    <row r="5" spans="1:5" s="97" customFormat="1" ht="15" customHeight="1" x14ac:dyDescent="0.2">
      <c r="A5" s="13" t="s">
        <v>249</v>
      </c>
      <c r="B5" s="60">
        <v>1889.7130000000045</v>
      </c>
      <c r="C5" s="89">
        <v>0.28970763546959227</v>
      </c>
      <c r="D5" s="89">
        <v>0.2979787104024032</v>
      </c>
      <c r="E5" s="89">
        <v>0.36387003536301854</v>
      </c>
    </row>
    <row r="6" spans="1:5" ht="15" customHeight="1" x14ac:dyDescent="0.2">
      <c r="A6" s="3" t="s">
        <v>406</v>
      </c>
      <c r="B6" s="57">
        <v>1999.8220000000028</v>
      </c>
      <c r="C6" s="90">
        <v>0.17713175218934402</v>
      </c>
      <c r="D6" s="90">
        <v>0.32850157985817596</v>
      </c>
      <c r="E6" s="90">
        <v>0.48164711668328997</v>
      </c>
    </row>
    <row r="7" spans="1:5" ht="15" customHeight="1" x14ac:dyDescent="0.2">
      <c r="A7" s="52" t="s">
        <v>187</v>
      </c>
      <c r="B7" s="60">
        <v>626.97357935993318</v>
      </c>
      <c r="C7" s="89">
        <v>0.19908080978853696</v>
      </c>
      <c r="D7" s="89">
        <v>0.31897975367183762</v>
      </c>
      <c r="E7" s="89">
        <v>0.51194156361349807</v>
      </c>
    </row>
    <row r="8" spans="1:5" ht="15" customHeight="1" x14ac:dyDescent="0.2">
      <c r="A8" s="3" t="s">
        <v>249</v>
      </c>
      <c r="B8" s="57">
        <v>295.45092802828867</v>
      </c>
      <c r="C8" s="90">
        <v>0.2685616306517703</v>
      </c>
      <c r="D8" s="90">
        <v>0.33641796106245003</v>
      </c>
      <c r="E8" s="90">
        <v>0.43494468273514153</v>
      </c>
    </row>
    <row r="9" spans="1:5" ht="15" customHeight="1" x14ac:dyDescent="0.2">
      <c r="A9" s="13" t="s">
        <v>406</v>
      </c>
      <c r="B9" s="60">
        <v>331.52265133164479</v>
      </c>
      <c r="C9" s="89">
        <v>0.13715993372847676</v>
      </c>
      <c r="D9" s="89">
        <v>0.30343893154094903</v>
      </c>
      <c r="E9" s="89">
        <v>0.5805607056824299</v>
      </c>
    </row>
    <row r="10" spans="1:5" x14ac:dyDescent="0.2">
      <c r="A10" s="22" t="s">
        <v>1021</v>
      </c>
    </row>
  </sheetData>
  <phoneticPr fontId="0" type="noConversion"/>
  <pageMargins left="0.39370078740157483" right="0.39370078740157483" top="0.59055118110236227" bottom="0.59055118110236227" header="0" footer="0"/>
  <pageSetup paperSize="9" scale="9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7">
    <pageSetUpPr fitToPage="1"/>
  </sheetPr>
  <dimension ref="A1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customWidth="1"/>
  </cols>
  <sheetData/>
  <phoneticPr fontId="3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2">
    <pageSetUpPr fitToPage="1"/>
  </sheetPr>
  <dimension ref="A1:G10"/>
  <sheetViews>
    <sheetView workbookViewId="0"/>
  </sheetViews>
  <sheetFormatPr baseColWidth="10" defaultColWidth="11.42578125" defaultRowHeight="12.75" x14ac:dyDescent="0.2"/>
  <cols>
    <col min="1" max="1" width="18" style="4" customWidth="1"/>
    <col min="2" max="2" width="14.28515625" style="4" bestFit="1" customWidth="1"/>
    <col min="3" max="4" width="12.7109375" style="4" customWidth="1"/>
    <col min="5" max="5" width="13.140625" style="4" customWidth="1"/>
    <col min="6" max="6" width="13.42578125" style="4" customWidth="1"/>
    <col min="7" max="7" width="12.7109375" style="4" customWidth="1"/>
    <col min="8" max="16384" width="11.42578125" style="4"/>
  </cols>
  <sheetData>
    <row r="1" spans="1:7" ht="15.75" customHeight="1" x14ac:dyDescent="0.2">
      <c r="A1" s="18" t="s">
        <v>1055</v>
      </c>
    </row>
    <row r="3" spans="1:7" ht="37.5" customHeight="1" x14ac:dyDescent="0.2">
      <c r="A3" s="10"/>
      <c r="B3" s="11" t="s">
        <v>545</v>
      </c>
      <c r="C3" s="12" t="s">
        <v>1051</v>
      </c>
      <c r="D3" s="12" t="s">
        <v>1052</v>
      </c>
      <c r="E3" s="12" t="s">
        <v>1053</v>
      </c>
      <c r="F3" s="12" t="s">
        <v>1054</v>
      </c>
      <c r="G3" s="12" t="s">
        <v>433</v>
      </c>
    </row>
    <row r="4" spans="1:7" ht="15" customHeight="1" x14ac:dyDescent="0.2">
      <c r="A4" s="6" t="s">
        <v>548</v>
      </c>
      <c r="B4" s="57">
        <v>2963.2710215976981</v>
      </c>
      <c r="C4" s="90">
        <v>0.22136997201969633</v>
      </c>
      <c r="D4" s="90">
        <v>0.65666969363435712</v>
      </c>
      <c r="E4" s="90">
        <v>8.7131026364131337E-2</v>
      </c>
      <c r="F4" s="90">
        <v>2.480945963862562E-2</v>
      </c>
      <c r="G4" s="90">
        <v>1.0019848343188739E-2</v>
      </c>
    </row>
    <row r="5" spans="1:7" s="97" customFormat="1" ht="15" customHeight="1" x14ac:dyDescent="0.2">
      <c r="A5" s="13" t="s">
        <v>249</v>
      </c>
      <c r="B5" s="60">
        <v>1382.9722973314192</v>
      </c>
      <c r="C5" s="89">
        <v>0.2139943953783143</v>
      </c>
      <c r="D5" s="89">
        <v>0.68055934595882361</v>
      </c>
      <c r="E5" s="89">
        <v>6.8504131023653464E-2</v>
      </c>
      <c r="F5" s="89">
        <v>3.1040379128636351E-2</v>
      </c>
      <c r="G5" s="89">
        <v>5.901748510569421E-3</v>
      </c>
    </row>
    <row r="6" spans="1:7" ht="15" customHeight="1" x14ac:dyDescent="0.2">
      <c r="A6" s="3" t="s">
        <v>406</v>
      </c>
      <c r="B6" s="57">
        <v>1580.2987242662803</v>
      </c>
      <c r="C6" s="90">
        <v>0.22782458595771179</v>
      </c>
      <c r="D6" s="90">
        <v>0.63576305943268041</v>
      </c>
      <c r="E6" s="90">
        <v>0.10343204581419382</v>
      </c>
      <c r="F6" s="90">
        <v>1.9356573479024326E-2</v>
      </c>
      <c r="G6" s="90">
        <v>1.3623735316395042E-2</v>
      </c>
    </row>
    <row r="7" spans="1:7" ht="15" customHeight="1" x14ac:dyDescent="0.2">
      <c r="A7" s="52" t="s">
        <v>187</v>
      </c>
      <c r="B7" s="60">
        <v>505.4160417283573</v>
      </c>
      <c r="C7" s="89">
        <v>0.24574213759991234</v>
      </c>
      <c r="D7" s="89">
        <v>0.68738642862496124</v>
      </c>
      <c r="E7" s="89">
        <v>4.7884235499341239E-2</v>
      </c>
      <c r="F7" s="89">
        <v>1.1931512323873218E-2</v>
      </c>
      <c r="G7" s="89">
        <v>7.0556859519112537E-3</v>
      </c>
    </row>
    <row r="8" spans="1:7" ht="15" customHeight="1" x14ac:dyDescent="0.2">
      <c r="A8" s="3" t="s">
        <v>249</v>
      </c>
      <c r="B8" s="57">
        <v>250.52453893287168</v>
      </c>
      <c r="C8" s="90">
        <v>0.26037470443431693</v>
      </c>
      <c r="D8" s="90">
        <v>0.68392978635257651</v>
      </c>
      <c r="E8" s="90">
        <v>3.8916897481292595E-2</v>
      </c>
      <c r="F8" s="90">
        <v>7.148620741907555E-3</v>
      </c>
      <c r="G8" s="90">
        <v>9.6299909899072896E-3</v>
      </c>
    </row>
    <row r="9" spans="1:7" ht="15" customHeight="1" x14ac:dyDescent="0.2">
      <c r="A9" s="13" t="s">
        <v>406</v>
      </c>
      <c r="B9" s="60">
        <v>254.89150279548593</v>
      </c>
      <c r="C9" s="89">
        <v>0.23136026523700809</v>
      </c>
      <c r="D9" s="89">
        <v>0.69078384949638405</v>
      </c>
      <c r="E9" s="89">
        <v>5.6697939360742217E-2</v>
      </c>
      <c r="F9" s="89">
        <v>1.6632460355472677E-2</v>
      </c>
      <c r="G9" s="89">
        <v>4.5254855503938148E-3</v>
      </c>
    </row>
    <row r="10" spans="1:7" x14ac:dyDescent="0.2">
      <c r="A10" s="22" t="s">
        <v>1021</v>
      </c>
    </row>
  </sheetData>
  <pageMargins left="0.39370078740157483" right="0.39370078740157483" top="0.59055118110236227" bottom="0.59055118110236227" header="0" footer="0"/>
  <pageSetup paperSize="9" scale="9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B14"/>
  <sheetViews>
    <sheetView workbookViewId="0"/>
  </sheetViews>
  <sheetFormatPr baseColWidth="10" defaultColWidth="11.42578125" defaultRowHeight="12.75" x14ac:dyDescent="0.2"/>
  <cols>
    <col min="1" max="1" width="41.85546875" style="4" customWidth="1"/>
    <col min="2" max="16384" width="11.42578125" style="4"/>
  </cols>
  <sheetData>
    <row r="1" spans="1:2" ht="15.75" customHeight="1" x14ac:dyDescent="0.2">
      <c r="A1" s="18" t="s">
        <v>973</v>
      </c>
    </row>
    <row r="3" spans="1:2" ht="18.75" customHeight="1" x14ac:dyDescent="0.2">
      <c r="A3" s="24" t="s">
        <v>330</v>
      </c>
      <c r="B3" s="11" t="s">
        <v>321</v>
      </c>
    </row>
    <row r="4" spans="1:2" ht="15" customHeight="1" x14ac:dyDescent="0.2">
      <c r="A4" s="1" t="s">
        <v>331</v>
      </c>
      <c r="B4" s="25">
        <v>5057</v>
      </c>
    </row>
    <row r="5" spans="1:2" ht="15" customHeight="1" x14ac:dyDescent="0.2">
      <c r="A5" s="52" t="s">
        <v>322</v>
      </c>
      <c r="B5" s="26">
        <v>350</v>
      </c>
    </row>
    <row r="6" spans="1:2" ht="15" customHeight="1" x14ac:dyDescent="0.2">
      <c r="A6" s="1" t="s">
        <v>328</v>
      </c>
      <c r="B6" s="25">
        <v>212</v>
      </c>
    </row>
    <row r="7" spans="1:2" ht="15" customHeight="1" x14ac:dyDescent="0.2">
      <c r="A7" s="52" t="s">
        <v>316</v>
      </c>
      <c r="B7" s="14">
        <v>10</v>
      </c>
    </row>
    <row r="8" spans="1:2" ht="15" customHeight="1" x14ac:dyDescent="0.2">
      <c r="A8" s="3"/>
      <c r="B8" s="25"/>
    </row>
    <row r="9" spans="1:2" ht="18.75" customHeight="1" x14ac:dyDescent="0.2">
      <c r="A9" s="24" t="s">
        <v>327</v>
      </c>
      <c r="B9" s="11" t="s">
        <v>321</v>
      </c>
    </row>
    <row r="10" spans="1:2" ht="15" customHeight="1" x14ac:dyDescent="0.2">
      <c r="A10" s="1" t="s">
        <v>332</v>
      </c>
      <c r="B10" s="25"/>
    </row>
    <row r="11" spans="1:2" ht="14.25" customHeight="1" x14ac:dyDescent="0.2">
      <c r="A11" s="13" t="s">
        <v>336</v>
      </c>
      <c r="B11" s="26">
        <v>141</v>
      </c>
    </row>
    <row r="12" spans="1:2" ht="15" customHeight="1" x14ac:dyDescent="0.2">
      <c r="A12" s="3" t="s">
        <v>329</v>
      </c>
      <c r="B12" s="25">
        <v>1290</v>
      </c>
    </row>
    <row r="13" spans="1:2" ht="14.25" customHeight="1" x14ac:dyDescent="0.2">
      <c r="A13" s="13" t="s">
        <v>337</v>
      </c>
      <c r="B13" s="26">
        <v>908</v>
      </c>
    </row>
    <row r="14" spans="1:2" x14ac:dyDescent="0.2">
      <c r="A14" s="22" t="s">
        <v>952</v>
      </c>
    </row>
  </sheetData>
  <phoneticPr fontId="0" type="noConversion"/>
  <pageMargins left="0.39370078740157483" right="0.39370078740157483" top="0.59055118110236227" bottom="0.59055118110236227" header="0" footer="0"/>
  <pageSetup paperSize="9" scale="93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9">
    <pageSetUpPr fitToPage="1"/>
  </sheetPr>
  <dimension ref="A1:H10"/>
  <sheetViews>
    <sheetView workbookViewId="0"/>
  </sheetViews>
  <sheetFormatPr baseColWidth="10" defaultColWidth="11.42578125" defaultRowHeight="12.75" x14ac:dyDescent="0.2"/>
  <cols>
    <col min="1" max="1" width="18" style="4" customWidth="1"/>
    <col min="2" max="2" width="14.28515625" style="4" bestFit="1" customWidth="1"/>
    <col min="3" max="5" width="16.5703125" style="4" customWidth="1"/>
    <col min="6" max="16384" width="11.42578125" style="4"/>
  </cols>
  <sheetData>
    <row r="1" spans="1:8" ht="15.75" customHeight="1" x14ac:dyDescent="0.2">
      <c r="A1" s="18" t="s">
        <v>1049</v>
      </c>
    </row>
    <row r="3" spans="1:8" ht="37.5" customHeight="1" x14ac:dyDescent="0.2">
      <c r="A3" s="10"/>
      <c r="B3" s="124" t="s">
        <v>545</v>
      </c>
      <c r="C3" s="123" t="s">
        <v>477</v>
      </c>
      <c r="D3" s="123" t="s">
        <v>239</v>
      </c>
      <c r="E3" s="123" t="s">
        <v>474</v>
      </c>
      <c r="F3" s="123" t="s">
        <v>476</v>
      </c>
      <c r="G3" s="123" t="s">
        <v>475</v>
      </c>
      <c r="H3" s="123" t="s">
        <v>433</v>
      </c>
    </row>
    <row r="4" spans="1:8" ht="15" customHeight="1" x14ac:dyDescent="0.2">
      <c r="A4" s="6" t="s">
        <v>548</v>
      </c>
      <c r="B4" s="57">
        <v>3889.5350000000012</v>
      </c>
      <c r="C4" s="90">
        <v>7.5311935553123627E-2</v>
      </c>
      <c r="D4" s="90">
        <v>0.41506404203525593</v>
      </c>
      <c r="E4" s="90">
        <v>0.32878241836770833</v>
      </c>
      <c r="F4" s="90">
        <v>0.1421691062384024</v>
      </c>
      <c r="G4" s="90">
        <v>5.3550382864255893E-3</v>
      </c>
      <c r="H4" s="90">
        <v>3.3317459519086101E-2</v>
      </c>
    </row>
    <row r="5" spans="1:8" s="97" customFormat="1" ht="15" customHeight="1" x14ac:dyDescent="0.2">
      <c r="A5" s="13" t="s">
        <v>249</v>
      </c>
      <c r="B5" s="60">
        <v>1889.7130000000045</v>
      </c>
      <c r="C5" s="89">
        <v>2.9887401199123052E-2</v>
      </c>
      <c r="D5" s="89">
        <v>0.37306024952112515</v>
      </c>
      <c r="E5" s="89">
        <v>0.4197719571567064</v>
      </c>
      <c r="F5" s="89">
        <v>0.15331111156037169</v>
      </c>
      <c r="G5" s="89">
        <v>3.8996915550736379E-3</v>
      </c>
      <c r="H5" s="89">
        <v>2.0069589007597376E-2</v>
      </c>
    </row>
    <row r="6" spans="1:8" ht="15" customHeight="1" x14ac:dyDescent="0.2">
      <c r="A6" s="3" t="s">
        <v>406</v>
      </c>
      <c r="B6" s="57">
        <v>1999.8220000000028</v>
      </c>
      <c r="C6" s="90">
        <v>0.11823542228729397</v>
      </c>
      <c r="D6" s="90">
        <v>0.45475513092379449</v>
      </c>
      <c r="E6" s="90">
        <v>0.24280270901678855</v>
      </c>
      <c r="F6" s="90">
        <v>0.13164057304745111</v>
      </c>
      <c r="G6" s="90">
        <v>6.730254499540211E-3</v>
      </c>
      <c r="H6" s="90">
        <v>4.5835910225137451E-2</v>
      </c>
    </row>
    <row r="7" spans="1:8" ht="15" customHeight="1" x14ac:dyDescent="0.2">
      <c r="A7" s="52" t="s">
        <v>187</v>
      </c>
      <c r="B7" s="60">
        <v>626.97357935993318</v>
      </c>
      <c r="C7" s="89">
        <v>7.7769761273881258E-2</v>
      </c>
      <c r="D7" s="89">
        <v>0.44384039042086598</v>
      </c>
      <c r="E7" s="89">
        <v>0.31497171306967459</v>
      </c>
      <c r="F7" s="89">
        <v>0.12914610956227901</v>
      </c>
      <c r="G7" s="89">
        <v>6.0280012250522224E-4</v>
      </c>
      <c r="H7" s="89">
        <v>3.3669225550792194E-2</v>
      </c>
    </row>
    <row r="8" spans="1:8" ht="15" customHeight="1" x14ac:dyDescent="0.2">
      <c r="A8" s="3" t="s">
        <v>249</v>
      </c>
      <c r="B8" s="57">
        <v>295.45092802828867</v>
      </c>
      <c r="C8" s="90">
        <v>6.1882074985479991E-3</v>
      </c>
      <c r="D8" s="90">
        <v>0.36812913189557006</v>
      </c>
      <c r="E8" s="90">
        <v>0.48587886403991903</v>
      </c>
      <c r="F8" s="90">
        <v>0.12237454251913114</v>
      </c>
      <c r="G8" s="90">
        <v>0</v>
      </c>
      <c r="H8" s="90">
        <v>1.7429254046832432E-2</v>
      </c>
    </row>
    <row r="9" spans="1:8" ht="15" customHeight="1" x14ac:dyDescent="0.2">
      <c r="A9" s="13" t="s">
        <v>406</v>
      </c>
      <c r="B9" s="60">
        <v>331.52265133164479</v>
      </c>
      <c r="C9" s="89">
        <v>0.14156279745912986</v>
      </c>
      <c r="D9" s="89">
        <v>0.51131379383278552</v>
      </c>
      <c r="E9" s="89">
        <v>0.16266032150109105</v>
      </c>
      <c r="F9" s="89">
        <v>0.13518088805801007</v>
      </c>
      <c r="G9" s="89">
        <v>1.1400118481425495E-3</v>
      </c>
      <c r="H9" s="89">
        <v>4.8142187300841785E-2</v>
      </c>
    </row>
    <row r="10" spans="1:8" x14ac:dyDescent="0.2">
      <c r="A10" s="22" t="s">
        <v>1021</v>
      </c>
    </row>
  </sheetData>
  <phoneticPr fontId="0" type="noConversion"/>
  <pageMargins left="0.39370078740157483" right="0.39370078740157483" top="0.59055118110236227" bottom="0.59055118110236227" header="0" footer="0"/>
  <pageSetup paperSize="9" scale="7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0">
    <pageSetUpPr fitToPage="1"/>
  </sheetPr>
  <dimension ref="A1:K10"/>
  <sheetViews>
    <sheetView workbookViewId="0"/>
  </sheetViews>
  <sheetFormatPr baseColWidth="10" defaultColWidth="11.42578125" defaultRowHeight="12.75" x14ac:dyDescent="0.2"/>
  <cols>
    <col min="1" max="1" width="18" style="4" customWidth="1"/>
    <col min="2" max="2" width="14.28515625" style="4" bestFit="1" customWidth="1"/>
    <col min="3" max="3" width="11.42578125" style="4" customWidth="1"/>
    <col min="4" max="5" width="10.7109375" style="4" customWidth="1"/>
    <col min="6" max="6" width="11" style="4" customWidth="1"/>
    <col min="7" max="7" width="13.85546875" style="4" customWidth="1"/>
    <col min="8" max="8" width="12.28515625" style="4" customWidth="1"/>
    <col min="9" max="9" width="14" style="4" customWidth="1"/>
    <col min="10" max="10" width="8.28515625" style="4" customWidth="1"/>
    <col min="11" max="11" width="12.28515625" style="4" customWidth="1"/>
    <col min="12" max="16384" width="11.42578125" style="4"/>
  </cols>
  <sheetData>
    <row r="1" spans="1:11" ht="15.75" customHeight="1" x14ac:dyDescent="0.2">
      <c r="A1" s="18" t="s">
        <v>1048</v>
      </c>
    </row>
    <row r="3" spans="1:11" ht="37.5" customHeight="1" x14ac:dyDescent="0.2">
      <c r="A3" s="10"/>
      <c r="B3" s="124" t="s">
        <v>545</v>
      </c>
      <c r="C3" s="124" t="s">
        <v>1040</v>
      </c>
      <c r="D3" s="123" t="s">
        <v>1041</v>
      </c>
      <c r="E3" s="219" t="s">
        <v>1042</v>
      </c>
      <c r="F3" s="123" t="s">
        <v>1043</v>
      </c>
      <c r="G3" s="219" t="s">
        <v>1044</v>
      </c>
      <c r="H3" s="123" t="s">
        <v>1045</v>
      </c>
      <c r="I3" s="219" t="s">
        <v>1046</v>
      </c>
      <c r="J3" s="219" t="s">
        <v>1047</v>
      </c>
      <c r="K3" s="219" t="s">
        <v>433</v>
      </c>
    </row>
    <row r="4" spans="1:11" ht="15" customHeight="1" x14ac:dyDescent="0.2">
      <c r="A4" s="6" t="s">
        <v>548</v>
      </c>
      <c r="B4" s="57">
        <v>3889.5350000000012</v>
      </c>
      <c r="C4" s="90">
        <v>9.6791262258496186E-2</v>
      </c>
      <c r="D4" s="90">
        <v>1.9103921030748955E-2</v>
      </c>
      <c r="E4" s="90">
        <v>7.6903404811028767E-2</v>
      </c>
      <c r="F4" s="90">
        <v>0.16151721676394257</v>
      </c>
      <c r="G4" s="90">
        <v>8.3290279245768192E-2</v>
      </c>
      <c r="H4" s="90">
        <v>0.13232294556281332</v>
      </c>
      <c r="I4" s="90">
        <v>0.1757354409060338</v>
      </c>
      <c r="J4" s="90">
        <v>0.2514187545142928</v>
      </c>
      <c r="K4" s="90">
        <v>2.9167749068770717E-3</v>
      </c>
    </row>
    <row r="5" spans="1:11" s="97" customFormat="1" ht="15" customHeight="1" x14ac:dyDescent="0.2">
      <c r="A5" s="13" t="s">
        <v>249</v>
      </c>
      <c r="B5" s="60">
        <v>1889.7130000000045</v>
      </c>
      <c r="C5" s="89">
        <v>0.14630578082658327</v>
      </c>
      <c r="D5" s="89">
        <v>2.6472872194057882E-2</v>
      </c>
      <c r="E5" s="89">
        <v>0.10016322214783262</v>
      </c>
      <c r="F5" s="89">
        <v>0.17579323490534196</v>
      </c>
      <c r="G5" s="89">
        <v>7.5907618374795455E-2</v>
      </c>
      <c r="H5" s="89">
        <v>0.13337467030235456</v>
      </c>
      <c r="I5" s="89">
        <v>0.15515134107535489</v>
      </c>
      <c r="J5" s="89">
        <v>0.18355886127427215</v>
      </c>
      <c r="K5" s="89">
        <v>3.2723988994054847E-3</v>
      </c>
    </row>
    <row r="6" spans="1:11" ht="15" customHeight="1" x14ac:dyDescent="0.2">
      <c r="A6" s="3" t="s">
        <v>406</v>
      </c>
      <c r="B6" s="57">
        <v>1999.8220000000028</v>
      </c>
      <c r="C6" s="90">
        <v>5.0002983388248719E-2</v>
      </c>
      <c r="D6" s="90">
        <v>1.2140699899233219E-2</v>
      </c>
      <c r="E6" s="90">
        <v>5.4924259067565651E-2</v>
      </c>
      <c r="F6" s="90">
        <v>0.14802722761989007</v>
      </c>
      <c r="G6" s="90">
        <v>9.0266455236665627E-2</v>
      </c>
      <c r="H6" s="90">
        <v>0.13132912815669773</v>
      </c>
      <c r="I6" s="90">
        <v>0.19518619254459615</v>
      </c>
      <c r="J6" s="90">
        <v>0.31554232272900407</v>
      </c>
      <c r="K6" s="90">
        <v>2.5807313581048064E-3</v>
      </c>
    </row>
    <row r="7" spans="1:11" ht="15" customHeight="1" x14ac:dyDescent="0.2">
      <c r="A7" s="52" t="s">
        <v>187</v>
      </c>
      <c r="B7" s="60">
        <v>626.97357935993318</v>
      </c>
      <c r="C7" s="89">
        <v>9.6863264274893279E-2</v>
      </c>
      <c r="D7" s="89">
        <v>2.7220246803937864E-2</v>
      </c>
      <c r="E7" s="89">
        <v>7.0037600104854825E-2</v>
      </c>
      <c r="F7" s="89">
        <v>0.14966557609737272</v>
      </c>
      <c r="G7" s="89">
        <v>8.5122789929011761E-2</v>
      </c>
      <c r="H7" s="89">
        <v>0.18479625201397046</v>
      </c>
      <c r="I7" s="89">
        <v>0.15394032497923227</v>
      </c>
      <c r="J7" s="89">
        <v>0.22970907072101696</v>
      </c>
      <c r="K7" s="89">
        <v>2.6448750757086577E-3</v>
      </c>
    </row>
    <row r="8" spans="1:11" ht="15" customHeight="1" x14ac:dyDescent="0.2">
      <c r="A8" s="3" t="s">
        <v>249</v>
      </c>
      <c r="B8" s="57">
        <v>295.45092802828867</v>
      </c>
      <c r="C8" s="90">
        <v>0.12015292027333307</v>
      </c>
      <c r="D8" s="90">
        <v>3.1620099758282907E-2</v>
      </c>
      <c r="E8" s="90">
        <v>0.12099835917860498</v>
      </c>
      <c r="F8" s="90">
        <v>0.17066865881548843</v>
      </c>
      <c r="G8" s="90">
        <v>5.3878845707323472E-2</v>
      </c>
      <c r="H8" s="90">
        <v>0.21456462179039967</v>
      </c>
      <c r="I8" s="90">
        <v>0.10253352911267452</v>
      </c>
      <c r="J8" s="90">
        <v>0.18215812567825385</v>
      </c>
      <c r="K8" s="90">
        <v>3.4248396856396963E-3</v>
      </c>
    </row>
    <row r="9" spans="1:11" ht="15" customHeight="1" x14ac:dyDescent="0.2">
      <c r="A9" s="13" t="s">
        <v>406</v>
      </c>
      <c r="B9" s="60">
        <v>331.52265133164479</v>
      </c>
      <c r="C9" s="89">
        <v>7.6107667483665195E-2</v>
      </c>
      <c r="D9" s="89">
        <v>2.3299125175211519E-2</v>
      </c>
      <c r="E9" s="89">
        <v>2.4621688097371874E-2</v>
      </c>
      <c r="F9" s="89">
        <v>0.1309477592133784</v>
      </c>
      <c r="G9" s="89">
        <v>0.11296719898668291</v>
      </c>
      <c r="H9" s="89">
        <v>0.15826686573822921</v>
      </c>
      <c r="I9" s="89">
        <v>0.19975374220646622</v>
      </c>
      <c r="J9" s="89">
        <v>0.27208617763988224</v>
      </c>
      <c r="K9" s="89">
        <v>1.9497754591131747E-3</v>
      </c>
    </row>
    <row r="10" spans="1:11" x14ac:dyDescent="0.2">
      <c r="A10" s="22" t="s">
        <v>1021</v>
      </c>
    </row>
  </sheetData>
  <phoneticPr fontId="0" type="noConversion"/>
  <pageMargins left="0.39370078740157483" right="0.39370078740157483" top="0.59055118110236227" bottom="0.59055118110236227" header="0" footer="0"/>
  <pageSetup paperSize="9" scale="80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3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>
    <row r="1" spans="1:1" ht="15.75" customHeight="1" x14ac:dyDescent="0.25">
      <c r="A1" s="5" t="s">
        <v>936</v>
      </c>
    </row>
  </sheetData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4">
    <pageSetUpPr fitToPage="1"/>
  </sheetPr>
  <dimension ref="A1:K49"/>
  <sheetViews>
    <sheetView workbookViewId="0"/>
  </sheetViews>
  <sheetFormatPr baseColWidth="10" defaultColWidth="11.42578125" defaultRowHeight="12.75" x14ac:dyDescent="0.2"/>
  <cols>
    <col min="1" max="1" width="40.7109375" style="4" bestFit="1" customWidth="1"/>
    <col min="2" max="5" width="11" style="4" customWidth="1"/>
    <col min="6" max="6" width="2.5703125" style="4" customWidth="1"/>
    <col min="7" max="7" width="29.42578125" style="4" bestFit="1" customWidth="1"/>
    <col min="8" max="16384" width="11.42578125" style="4"/>
  </cols>
  <sheetData>
    <row r="1" spans="1:11" ht="14.25" x14ac:dyDescent="0.2">
      <c r="A1" s="18" t="s">
        <v>1011</v>
      </c>
      <c r="B1" s="21"/>
      <c r="C1" s="21"/>
      <c r="D1" s="21"/>
      <c r="E1" s="21"/>
    </row>
    <row r="3" spans="1:11" ht="19.5" customHeight="1" x14ac:dyDescent="0.2">
      <c r="A3" s="10"/>
      <c r="B3" s="267">
        <v>2016</v>
      </c>
      <c r="C3" s="267"/>
      <c r="D3" s="267">
        <v>2017</v>
      </c>
      <c r="E3" s="267"/>
      <c r="G3" s="10"/>
      <c r="H3" s="267">
        <v>2016</v>
      </c>
      <c r="I3" s="267"/>
      <c r="J3" s="267">
        <v>2017</v>
      </c>
      <c r="K3" s="267"/>
    </row>
    <row r="4" spans="1:11" ht="32.25" customHeight="1" x14ac:dyDescent="0.2">
      <c r="A4" s="10"/>
      <c r="B4" s="12" t="s">
        <v>842</v>
      </c>
      <c r="C4" s="12" t="s">
        <v>843</v>
      </c>
      <c r="D4" s="12" t="s">
        <v>842</v>
      </c>
      <c r="E4" s="12" t="s">
        <v>843</v>
      </c>
      <c r="G4" s="10"/>
      <c r="H4" s="12" t="s">
        <v>842</v>
      </c>
      <c r="I4" s="12" t="s">
        <v>843</v>
      </c>
      <c r="J4" s="12" t="s">
        <v>842</v>
      </c>
      <c r="K4" s="12" t="s">
        <v>843</v>
      </c>
    </row>
    <row r="5" spans="1:11" ht="15" customHeight="1" x14ac:dyDescent="0.2">
      <c r="A5" s="3" t="s">
        <v>844</v>
      </c>
      <c r="B5" s="2">
        <v>0</v>
      </c>
      <c r="C5" s="25">
        <v>0</v>
      </c>
      <c r="D5" s="2">
        <v>0</v>
      </c>
      <c r="E5" s="25">
        <v>0</v>
      </c>
      <c r="G5" s="6" t="s">
        <v>872</v>
      </c>
      <c r="H5" s="2">
        <v>185</v>
      </c>
      <c r="I5" s="25">
        <v>23.362745135181896</v>
      </c>
      <c r="J5" s="2">
        <v>249</v>
      </c>
      <c r="K5" s="25">
        <v>30.566136403531925</v>
      </c>
    </row>
    <row r="6" spans="1:11" ht="15" customHeight="1" x14ac:dyDescent="0.2">
      <c r="A6" s="183" t="s">
        <v>845</v>
      </c>
      <c r="B6" s="14">
        <v>0</v>
      </c>
      <c r="C6" s="154">
        <v>0</v>
      </c>
      <c r="D6" s="14">
        <v>0</v>
      </c>
      <c r="E6" s="154">
        <v>0</v>
      </c>
      <c r="G6" s="183" t="s">
        <v>873</v>
      </c>
      <c r="H6" s="14">
        <v>34</v>
      </c>
      <c r="I6" s="154">
        <v>4.2936937005199161</v>
      </c>
      <c r="J6" s="14">
        <v>17</v>
      </c>
      <c r="K6" s="154">
        <v>2.0868446540563963</v>
      </c>
    </row>
    <row r="7" spans="1:11" ht="15" customHeight="1" x14ac:dyDescent="0.2">
      <c r="A7" s="184" t="s">
        <v>846</v>
      </c>
      <c r="B7" s="2">
        <v>400</v>
      </c>
      <c r="C7" s="114">
        <v>50.514043535528423</v>
      </c>
      <c r="D7" s="2">
        <v>423</v>
      </c>
      <c r="E7" s="114">
        <v>51.925605215638569</v>
      </c>
      <c r="G7" s="184" t="s">
        <v>874</v>
      </c>
      <c r="H7" s="2">
        <v>23</v>
      </c>
      <c r="I7" s="114">
        <v>2.9045575032928843</v>
      </c>
      <c r="J7" s="2">
        <v>23</v>
      </c>
      <c r="K7" s="114">
        <v>2.8233780613704185</v>
      </c>
    </row>
    <row r="8" spans="1:11" ht="15" customHeight="1" x14ac:dyDescent="0.2">
      <c r="A8" s="183" t="s">
        <v>847</v>
      </c>
      <c r="B8" s="14">
        <v>246</v>
      </c>
      <c r="C8" s="154">
        <v>31.066136774349978</v>
      </c>
      <c r="D8" s="14">
        <v>377</v>
      </c>
      <c r="E8" s="154">
        <v>46.27884909289773</v>
      </c>
      <c r="G8" s="183" t="s">
        <v>875</v>
      </c>
      <c r="H8" s="14">
        <v>0</v>
      </c>
      <c r="I8" s="154">
        <v>0</v>
      </c>
      <c r="J8" s="14">
        <v>0</v>
      </c>
      <c r="K8" s="154">
        <v>0</v>
      </c>
    </row>
    <row r="9" spans="1:11" ht="15" customHeight="1" x14ac:dyDescent="0.2">
      <c r="A9" s="184" t="s">
        <v>848</v>
      </c>
      <c r="B9" s="2">
        <v>3</v>
      </c>
      <c r="C9" s="114">
        <v>0.37885532651646314</v>
      </c>
      <c r="D9" s="2">
        <v>21</v>
      </c>
      <c r="E9" s="114">
        <v>2.577866925599078</v>
      </c>
      <c r="G9" s="184" t="s">
        <v>876</v>
      </c>
      <c r="H9" s="2">
        <v>0</v>
      </c>
      <c r="I9" s="114">
        <v>0</v>
      </c>
      <c r="J9" s="2">
        <v>0</v>
      </c>
      <c r="K9" s="114">
        <v>0</v>
      </c>
    </row>
    <row r="10" spans="1:11" ht="15" customHeight="1" x14ac:dyDescent="0.2">
      <c r="A10" s="183" t="s">
        <v>849</v>
      </c>
      <c r="B10" s="14">
        <v>0</v>
      </c>
      <c r="C10" s="154">
        <v>0</v>
      </c>
      <c r="D10" s="14">
        <v>0</v>
      </c>
      <c r="E10" s="154">
        <v>0</v>
      </c>
      <c r="G10" s="183" t="s">
        <v>877</v>
      </c>
      <c r="H10" s="14">
        <v>38</v>
      </c>
      <c r="I10" s="154">
        <v>4.7988341358752002</v>
      </c>
      <c r="J10" s="14">
        <v>23</v>
      </c>
      <c r="K10" s="154">
        <v>2.8233780613704185</v>
      </c>
    </row>
    <row r="11" spans="1:11" ht="15" customHeight="1" x14ac:dyDescent="0.2">
      <c r="A11" s="184" t="s">
        <v>850</v>
      </c>
      <c r="B11" s="2">
        <v>0</v>
      </c>
      <c r="C11" s="114">
        <v>0</v>
      </c>
      <c r="D11" s="2">
        <v>0</v>
      </c>
      <c r="E11" s="114">
        <v>0</v>
      </c>
      <c r="G11" s="184" t="s">
        <v>878</v>
      </c>
      <c r="H11" s="2">
        <v>0</v>
      </c>
      <c r="I11" s="114">
        <v>0</v>
      </c>
      <c r="J11" s="2">
        <v>0</v>
      </c>
      <c r="K11" s="114">
        <v>0</v>
      </c>
    </row>
    <row r="12" spans="1:11" ht="15" customHeight="1" x14ac:dyDescent="0.2">
      <c r="A12" s="183" t="s">
        <v>851</v>
      </c>
      <c r="B12" s="14">
        <v>0</v>
      </c>
      <c r="C12" s="154">
        <v>0</v>
      </c>
      <c r="D12" s="14">
        <v>2</v>
      </c>
      <c r="E12" s="154">
        <v>0.24551113577134076</v>
      </c>
      <c r="G12" s="183" t="s">
        <v>879</v>
      </c>
      <c r="H12" s="14">
        <v>4</v>
      </c>
      <c r="I12" s="154">
        <v>0.50514043535528419</v>
      </c>
      <c r="J12" s="14">
        <v>13</v>
      </c>
      <c r="K12" s="154">
        <v>1.5958223825137148</v>
      </c>
    </row>
    <row r="13" spans="1:11" ht="15" customHeight="1" x14ac:dyDescent="0.2">
      <c r="A13" s="184" t="s">
        <v>852</v>
      </c>
      <c r="B13" s="2">
        <v>0</v>
      </c>
      <c r="C13" s="114">
        <v>0</v>
      </c>
      <c r="D13" s="2">
        <v>0</v>
      </c>
      <c r="E13" s="114">
        <v>0</v>
      </c>
      <c r="G13" s="184" t="s">
        <v>880</v>
      </c>
      <c r="H13" s="2">
        <v>73</v>
      </c>
      <c r="I13" s="114">
        <v>9.2188129452339371</v>
      </c>
      <c r="J13" s="2">
        <v>378</v>
      </c>
      <c r="K13" s="114">
        <v>46.401604660783399</v>
      </c>
    </row>
    <row r="14" spans="1:11" ht="15" customHeight="1" x14ac:dyDescent="0.2">
      <c r="A14" s="183" t="s">
        <v>853</v>
      </c>
      <c r="B14" s="14">
        <v>0</v>
      </c>
      <c r="C14" s="154">
        <v>0</v>
      </c>
      <c r="D14" s="14">
        <v>0</v>
      </c>
      <c r="E14" s="154">
        <v>0</v>
      </c>
      <c r="G14" s="183" t="s">
        <v>881</v>
      </c>
      <c r="H14" s="14">
        <v>0</v>
      </c>
      <c r="I14" s="154">
        <v>0</v>
      </c>
      <c r="J14" s="14">
        <v>0</v>
      </c>
      <c r="K14" s="154">
        <v>0</v>
      </c>
    </row>
    <row r="15" spans="1:11" ht="15" customHeight="1" x14ac:dyDescent="0.2">
      <c r="A15" s="184" t="s">
        <v>854</v>
      </c>
      <c r="B15" s="2">
        <v>1</v>
      </c>
      <c r="C15" s="114">
        <v>0.12628510883882105</v>
      </c>
      <c r="D15" s="2">
        <v>1</v>
      </c>
      <c r="E15" s="114">
        <v>0.12275556788567038</v>
      </c>
      <c r="G15" s="184" t="s">
        <v>882</v>
      </c>
      <c r="H15" s="2">
        <v>0</v>
      </c>
      <c r="I15" s="114">
        <v>0</v>
      </c>
      <c r="J15" s="2">
        <v>0</v>
      </c>
      <c r="K15" s="114">
        <v>0</v>
      </c>
    </row>
    <row r="16" spans="1:11" ht="15" customHeight="1" x14ac:dyDescent="0.2">
      <c r="A16" s="183" t="s">
        <v>855</v>
      </c>
      <c r="B16" s="14">
        <v>19</v>
      </c>
      <c r="C16" s="154">
        <v>2.3994170679376001</v>
      </c>
      <c r="D16" s="14">
        <v>4</v>
      </c>
      <c r="E16" s="154">
        <v>0.49102227154268152</v>
      </c>
      <c r="G16" s="183" t="s">
        <v>883</v>
      </c>
      <c r="H16" s="14">
        <v>0</v>
      </c>
      <c r="I16" s="154">
        <v>0</v>
      </c>
      <c r="J16" s="14">
        <v>0</v>
      </c>
      <c r="K16" s="154">
        <v>0</v>
      </c>
    </row>
    <row r="17" spans="1:11" ht="15" customHeight="1" x14ac:dyDescent="0.2">
      <c r="A17" s="184" t="s">
        <v>856</v>
      </c>
      <c r="B17" s="2">
        <v>10</v>
      </c>
      <c r="C17" s="114">
        <v>1.2628510883882105</v>
      </c>
      <c r="D17" s="2">
        <v>15</v>
      </c>
      <c r="E17" s="114">
        <v>1.8413335182850556</v>
      </c>
      <c r="G17" s="184" t="s">
        <v>884</v>
      </c>
      <c r="H17" s="2">
        <v>0</v>
      </c>
      <c r="I17" s="114">
        <v>0</v>
      </c>
      <c r="J17" s="2">
        <v>0</v>
      </c>
      <c r="K17" s="114">
        <v>0</v>
      </c>
    </row>
    <row r="18" spans="1:11" ht="15" customHeight="1" x14ac:dyDescent="0.2">
      <c r="A18" s="183" t="s">
        <v>857</v>
      </c>
      <c r="B18" s="14">
        <v>4</v>
      </c>
      <c r="C18" s="154">
        <v>0.50514043535528419</v>
      </c>
      <c r="D18" s="14">
        <v>5</v>
      </c>
      <c r="E18" s="154">
        <v>0.61377783942835185</v>
      </c>
      <c r="G18" s="183" t="s">
        <v>885</v>
      </c>
      <c r="H18" s="14">
        <v>0</v>
      </c>
      <c r="I18" s="154">
        <v>0</v>
      </c>
      <c r="J18" s="14">
        <v>0</v>
      </c>
      <c r="K18" s="154">
        <v>0</v>
      </c>
    </row>
    <row r="19" spans="1:11" ht="15" customHeight="1" x14ac:dyDescent="0.2">
      <c r="A19" s="184" t="s">
        <v>858</v>
      </c>
      <c r="B19" s="2">
        <v>0</v>
      </c>
      <c r="C19" s="114">
        <v>0</v>
      </c>
      <c r="D19" s="2">
        <v>5</v>
      </c>
      <c r="E19" s="114">
        <v>0.61377783942835185</v>
      </c>
      <c r="G19" s="184" t="s">
        <v>886</v>
      </c>
      <c r="H19" s="2">
        <v>226</v>
      </c>
      <c r="I19" s="114">
        <v>28.540434597573558</v>
      </c>
      <c r="J19" s="2">
        <v>248</v>
      </c>
      <c r="K19" s="114">
        <v>30.443380835646252</v>
      </c>
    </row>
    <row r="20" spans="1:11" ht="15" customHeight="1" x14ac:dyDescent="0.2">
      <c r="A20" s="183" t="s">
        <v>1075</v>
      </c>
      <c r="B20" s="14">
        <v>0</v>
      </c>
      <c r="C20" s="154">
        <v>0</v>
      </c>
      <c r="D20" s="14">
        <v>2</v>
      </c>
      <c r="E20" s="154">
        <v>0.24551113577134076</v>
      </c>
      <c r="G20" s="183" t="s">
        <v>887</v>
      </c>
      <c r="H20" s="14">
        <v>0</v>
      </c>
      <c r="I20" s="154">
        <v>0</v>
      </c>
      <c r="J20" s="14">
        <v>0</v>
      </c>
      <c r="K20" s="154">
        <v>0</v>
      </c>
    </row>
    <row r="21" spans="1:11" ht="15" customHeight="1" x14ac:dyDescent="0.2">
      <c r="A21" s="184" t="s">
        <v>859</v>
      </c>
      <c r="B21" s="2">
        <v>0</v>
      </c>
      <c r="C21" s="114">
        <v>0.37885532651646314</v>
      </c>
      <c r="D21" s="2">
        <v>0</v>
      </c>
      <c r="E21" s="114">
        <v>0</v>
      </c>
      <c r="G21" s="184" t="s">
        <v>888</v>
      </c>
      <c r="H21" s="2">
        <v>118</v>
      </c>
      <c r="I21" s="114">
        <v>14.901642842980884</v>
      </c>
      <c r="J21" s="2">
        <v>155</v>
      </c>
      <c r="K21" s="114">
        <v>19.027113022278908</v>
      </c>
    </row>
    <row r="22" spans="1:11" ht="15" customHeight="1" x14ac:dyDescent="0.2">
      <c r="A22" s="183" t="s">
        <v>860</v>
      </c>
      <c r="B22" s="14">
        <v>3</v>
      </c>
      <c r="C22" s="154">
        <v>0</v>
      </c>
      <c r="D22" s="14">
        <v>3</v>
      </c>
      <c r="E22" s="154">
        <v>0.36826670365701114</v>
      </c>
      <c r="G22" s="183" t="s">
        <v>889</v>
      </c>
      <c r="H22" s="14">
        <v>0</v>
      </c>
      <c r="I22" s="154">
        <v>0</v>
      </c>
      <c r="J22" s="14">
        <v>0</v>
      </c>
      <c r="K22" s="154">
        <v>0</v>
      </c>
    </row>
    <row r="23" spans="1:11" ht="15" customHeight="1" x14ac:dyDescent="0.2">
      <c r="A23" s="184" t="s">
        <v>861</v>
      </c>
      <c r="B23" s="2">
        <v>0</v>
      </c>
      <c r="C23" s="114">
        <v>0</v>
      </c>
      <c r="D23" s="2">
        <v>0</v>
      </c>
      <c r="E23" s="114">
        <v>0</v>
      </c>
      <c r="G23" s="184" t="s">
        <v>890</v>
      </c>
      <c r="H23" s="2">
        <v>68</v>
      </c>
      <c r="I23" s="114">
        <v>8.5873874010398321</v>
      </c>
      <c r="J23" s="2">
        <v>87</v>
      </c>
      <c r="K23" s="114">
        <v>10.679734406053322</v>
      </c>
    </row>
    <row r="24" spans="1:11" ht="15" customHeight="1" x14ac:dyDescent="0.2">
      <c r="A24" s="183" t="s">
        <v>862</v>
      </c>
      <c r="B24" s="14">
        <v>0</v>
      </c>
      <c r="C24" s="154">
        <v>0</v>
      </c>
      <c r="D24" s="14">
        <v>0</v>
      </c>
      <c r="E24" s="154">
        <v>0</v>
      </c>
      <c r="G24" s="183" t="s">
        <v>891</v>
      </c>
      <c r="H24" s="14">
        <v>0</v>
      </c>
      <c r="I24" s="154">
        <v>0</v>
      </c>
      <c r="J24" s="14">
        <v>0</v>
      </c>
      <c r="K24" s="154">
        <v>0</v>
      </c>
    </row>
    <row r="25" spans="1:11" ht="15" customHeight="1" x14ac:dyDescent="0.2">
      <c r="A25" s="184" t="s">
        <v>863</v>
      </c>
      <c r="B25" s="2">
        <v>4</v>
      </c>
      <c r="C25" s="114">
        <v>0.50514043535528419</v>
      </c>
      <c r="D25" s="2">
        <v>5</v>
      </c>
      <c r="E25" s="114">
        <v>0.61377783942835185</v>
      </c>
      <c r="G25" s="184" t="s">
        <v>892</v>
      </c>
      <c r="H25" s="2">
        <v>0</v>
      </c>
      <c r="I25" s="114">
        <v>0</v>
      </c>
      <c r="J25" s="2">
        <v>0</v>
      </c>
      <c r="K25" s="114">
        <v>0</v>
      </c>
    </row>
    <row r="26" spans="1:11" ht="15" customHeight="1" x14ac:dyDescent="0.2">
      <c r="A26" s="183" t="s">
        <v>864</v>
      </c>
      <c r="B26" s="14">
        <v>0</v>
      </c>
      <c r="C26" s="154">
        <v>0</v>
      </c>
      <c r="D26" s="14">
        <v>0</v>
      </c>
      <c r="E26" s="154">
        <v>0</v>
      </c>
      <c r="G26" s="183" t="s">
        <v>893</v>
      </c>
      <c r="H26" s="14">
        <v>0</v>
      </c>
      <c r="I26" s="154">
        <v>0</v>
      </c>
      <c r="J26" s="14">
        <v>0</v>
      </c>
      <c r="K26" s="154">
        <v>0</v>
      </c>
    </row>
    <row r="27" spans="1:11" ht="15" customHeight="1" x14ac:dyDescent="0.2">
      <c r="A27" s="184" t="s">
        <v>865</v>
      </c>
      <c r="B27" s="2">
        <v>53</v>
      </c>
      <c r="C27" s="114">
        <v>6.6931107684575162</v>
      </c>
      <c r="D27" s="2">
        <v>66</v>
      </c>
      <c r="E27" s="114">
        <v>8.1018674804542439</v>
      </c>
      <c r="G27" s="184" t="s">
        <v>894</v>
      </c>
      <c r="H27" s="2">
        <v>64</v>
      </c>
      <c r="I27" s="114">
        <v>8.082246965684547</v>
      </c>
      <c r="J27" s="2">
        <v>65</v>
      </c>
      <c r="K27" s="114">
        <v>7.9791119125685741</v>
      </c>
    </row>
    <row r="28" spans="1:11" ht="15" customHeight="1" x14ac:dyDescent="0.2">
      <c r="A28" s="183" t="s">
        <v>706</v>
      </c>
      <c r="B28" s="14">
        <v>9905</v>
      </c>
      <c r="C28" s="154">
        <v>1250.8540030485226</v>
      </c>
      <c r="D28" s="14">
        <v>11551</v>
      </c>
      <c r="E28" s="154">
        <v>1417.9495646473786</v>
      </c>
      <c r="G28" s="183" t="s">
        <v>895</v>
      </c>
      <c r="H28" s="14">
        <v>0</v>
      </c>
      <c r="I28" s="154">
        <v>0</v>
      </c>
      <c r="J28" s="14">
        <v>1</v>
      </c>
      <c r="K28" s="154">
        <v>0.12275556788567038</v>
      </c>
    </row>
    <row r="29" spans="1:11" ht="15" customHeight="1" x14ac:dyDescent="0.2">
      <c r="A29" s="184" t="s">
        <v>866</v>
      </c>
      <c r="B29" s="2">
        <v>7</v>
      </c>
      <c r="C29" s="114">
        <v>0.88399576187174733</v>
      </c>
      <c r="D29" s="2">
        <v>70</v>
      </c>
      <c r="E29" s="114">
        <v>8.5928897519969265</v>
      </c>
      <c r="G29" s="184" t="s">
        <v>896</v>
      </c>
      <c r="H29" s="2">
        <v>0</v>
      </c>
      <c r="I29" s="114">
        <v>0</v>
      </c>
      <c r="J29" s="2">
        <v>0</v>
      </c>
      <c r="K29" s="114">
        <v>0</v>
      </c>
    </row>
    <row r="30" spans="1:11" ht="15" customHeight="1" x14ac:dyDescent="0.2">
      <c r="A30" s="183" t="s">
        <v>867</v>
      </c>
      <c r="B30" s="14">
        <v>11</v>
      </c>
      <c r="C30" s="154">
        <v>1.3891361972270315</v>
      </c>
      <c r="D30" s="14">
        <v>9</v>
      </c>
      <c r="E30" s="154">
        <v>1.1048001109710335</v>
      </c>
      <c r="G30" s="183" t="s">
        <v>897</v>
      </c>
      <c r="H30" s="14">
        <v>104</v>
      </c>
      <c r="I30" s="154">
        <v>13.133651319237389</v>
      </c>
      <c r="J30" s="14">
        <v>86</v>
      </c>
      <c r="K30" s="154">
        <v>10.556978838167652</v>
      </c>
    </row>
    <row r="31" spans="1:11" ht="15" customHeight="1" x14ac:dyDescent="0.2">
      <c r="A31" s="184" t="s">
        <v>868</v>
      </c>
      <c r="B31" s="2">
        <v>7</v>
      </c>
      <c r="C31" s="114">
        <v>0.88399576187174733</v>
      </c>
      <c r="D31" s="2">
        <v>4</v>
      </c>
      <c r="E31" s="114">
        <v>0.49102227154268152</v>
      </c>
      <c r="G31" s="184" t="s">
        <v>898</v>
      </c>
      <c r="H31" s="2">
        <v>0</v>
      </c>
      <c r="I31" s="114">
        <v>0</v>
      </c>
      <c r="J31" s="2">
        <v>0</v>
      </c>
      <c r="K31" s="114">
        <v>0</v>
      </c>
    </row>
    <row r="32" spans="1:11" ht="15" customHeight="1" x14ac:dyDescent="0.2">
      <c r="A32" s="192" t="s">
        <v>869</v>
      </c>
      <c r="B32" s="14">
        <v>8</v>
      </c>
      <c r="C32" s="154">
        <v>1.0102808707105684</v>
      </c>
      <c r="D32" s="14">
        <v>8</v>
      </c>
      <c r="E32" s="154">
        <v>0.98204454308536304</v>
      </c>
      <c r="G32" s="183" t="s">
        <v>708</v>
      </c>
      <c r="H32" s="14">
        <v>2876</v>
      </c>
      <c r="I32" s="154">
        <v>363.19597302044934</v>
      </c>
      <c r="J32" s="14">
        <v>1101</v>
      </c>
      <c r="K32" s="154">
        <v>135.15388024212308</v>
      </c>
    </row>
    <row r="33" spans="1:11" ht="15" customHeight="1" x14ac:dyDescent="0.2">
      <c r="A33" s="193" t="s">
        <v>870</v>
      </c>
      <c r="B33" s="2">
        <v>2056</v>
      </c>
      <c r="C33" s="114">
        <v>259.64218377261608</v>
      </c>
      <c r="D33" s="2">
        <v>2364</v>
      </c>
      <c r="E33" s="114">
        <v>290.19416248172479</v>
      </c>
      <c r="G33" s="184" t="s">
        <v>899</v>
      </c>
      <c r="H33" s="2">
        <v>207</v>
      </c>
      <c r="I33" s="114">
        <v>26.141017529635956</v>
      </c>
      <c r="J33" s="2">
        <v>97</v>
      </c>
      <c r="K33" s="114">
        <v>11.907290084910027</v>
      </c>
    </row>
    <row r="34" spans="1:11" ht="15" customHeight="1" x14ac:dyDescent="0.2">
      <c r="A34" s="192" t="s">
        <v>871</v>
      </c>
      <c r="B34" s="14">
        <v>2</v>
      </c>
      <c r="C34" s="154">
        <v>0.25257021767764209</v>
      </c>
      <c r="D34" s="14">
        <v>1</v>
      </c>
      <c r="E34" s="154">
        <v>0.12275556788567038</v>
      </c>
      <c r="G34" s="183" t="s">
        <v>900</v>
      </c>
      <c r="H34" s="14">
        <v>14</v>
      </c>
      <c r="I34" s="60">
        <v>1.7679915237434947</v>
      </c>
      <c r="J34" s="14">
        <v>17</v>
      </c>
      <c r="K34" s="60">
        <v>2.0868446540563963</v>
      </c>
    </row>
    <row r="35" spans="1:11" ht="15" customHeight="1" x14ac:dyDescent="0.2">
      <c r="A35" s="95" t="s">
        <v>901</v>
      </c>
    </row>
    <row r="36" spans="1:11" ht="15" customHeight="1" x14ac:dyDescent="0.2"/>
    <row r="37" spans="1:11" ht="15" customHeight="1" x14ac:dyDescent="0.2"/>
    <row r="38" spans="1:11" ht="15" customHeight="1" x14ac:dyDescent="0.2"/>
    <row r="39" spans="1:11" ht="15" customHeight="1" x14ac:dyDescent="0.2"/>
    <row r="40" spans="1:11" ht="15" customHeight="1" x14ac:dyDescent="0.2"/>
    <row r="41" spans="1:11" ht="15" customHeight="1" x14ac:dyDescent="0.2"/>
    <row r="42" spans="1:11" ht="15" customHeight="1" x14ac:dyDescent="0.2"/>
    <row r="43" spans="1:11" ht="15" customHeight="1" x14ac:dyDescent="0.2"/>
    <row r="44" spans="1:11" ht="15" customHeight="1" x14ac:dyDescent="0.2"/>
    <row r="45" spans="1:11" ht="15" customHeight="1" x14ac:dyDescent="0.2"/>
    <row r="46" spans="1:11" ht="15" customHeight="1" x14ac:dyDescent="0.2"/>
    <row r="47" spans="1:11" ht="15" customHeight="1" x14ac:dyDescent="0.2"/>
    <row r="48" spans="1:11" ht="15" customHeight="1" x14ac:dyDescent="0.2"/>
    <row r="49" ht="15" customHeight="1" x14ac:dyDescent="0.2"/>
  </sheetData>
  <mergeCells count="4">
    <mergeCell ref="B3:C3"/>
    <mergeCell ref="D3:E3"/>
    <mergeCell ref="H3:I3"/>
    <mergeCell ref="J3:K3"/>
  </mergeCells>
  <pageMargins left="0.39370078740157483" right="0.39370078740157483" top="0.59055118110236227" bottom="0.59055118110236227" header="0" footer="0"/>
  <pageSetup paperSize="9" scale="37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5"/>
  <dimension ref="A1:F21"/>
  <sheetViews>
    <sheetView zoomScale="95" zoomScaleNormal="95" workbookViewId="0"/>
  </sheetViews>
  <sheetFormatPr baseColWidth="10" defaultRowHeight="12.75" x14ac:dyDescent="0.2"/>
  <cols>
    <col min="1" max="1" width="27.85546875" customWidth="1"/>
    <col min="2" max="2" width="10.85546875" customWidth="1"/>
    <col min="3" max="4" width="13.85546875" customWidth="1"/>
  </cols>
  <sheetData>
    <row r="1" spans="1:6" ht="14.25" x14ac:dyDescent="0.2">
      <c r="A1" s="18" t="s">
        <v>1102</v>
      </c>
    </row>
    <row r="2" spans="1:6" x14ac:dyDescent="0.2">
      <c r="A2" s="4"/>
    </row>
    <row r="3" spans="1:6" ht="15" customHeight="1" x14ac:dyDescent="0.2">
      <c r="A3" s="186"/>
      <c r="B3" s="263">
        <v>2016</v>
      </c>
      <c r="C3" s="259"/>
      <c r="D3" s="259"/>
    </row>
    <row r="4" spans="1:6" ht="29.25" customHeight="1" x14ac:dyDescent="0.2">
      <c r="A4" s="66"/>
      <c r="B4" s="215" t="s">
        <v>187</v>
      </c>
      <c r="C4" s="214" t="s">
        <v>904</v>
      </c>
      <c r="D4" s="214" t="s">
        <v>905</v>
      </c>
    </row>
    <row r="5" spans="1:6" ht="15" customHeight="1" x14ac:dyDescent="0.2">
      <c r="A5" s="180" t="s">
        <v>582</v>
      </c>
      <c r="B5" s="180">
        <v>1308</v>
      </c>
      <c r="C5" s="180">
        <v>2146</v>
      </c>
      <c r="D5" s="180">
        <v>6757</v>
      </c>
    </row>
    <row r="6" spans="1:6" ht="15" customHeight="1" x14ac:dyDescent="0.2">
      <c r="A6" s="103" t="s">
        <v>911</v>
      </c>
      <c r="B6" s="14"/>
      <c r="C6" s="26"/>
      <c r="D6" s="14"/>
    </row>
    <row r="7" spans="1:6" ht="15" customHeight="1" x14ac:dyDescent="0.2">
      <c r="A7" s="187" t="s">
        <v>249</v>
      </c>
      <c r="B7" s="2">
        <v>824</v>
      </c>
      <c r="C7" s="25">
        <v>2363</v>
      </c>
      <c r="D7" s="2">
        <v>4260</v>
      </c>
    </row>
    <row r="8" spans="1:6" ht="15" customHeight="1" x14ac:dyDescent="0.2">
      <c r="A8" s="88" t="s">
        <v>406</v>
      </c>
      <c r="B8" s="14">
        <v>484</v>
      </c>
      <c r="C8" s="26">
        <v>1414</v>
      </c>
      <c r="D8" s="14">
        <v>2497</v>
      </c>
    </row>
    <row r="9" spans="1:6" ht="15" customHeight="1" x14ac:dyDescent="0.2">
      <c r="A9" s="2" t="s">
        <v>967</v>
      </c>
      <c r="B9" s="2"/>
      <c r="D9" s="2"/>
    </row>
    <row r="10" spans="1:6" ht="15" customHeight="1" x14ac:dyDescent="0.2">
      <c r="A10" s="88" t="s">
        <v>582</v>
      </c>
      <c r="B10" s="189">
        <v>166.322</v>
      </c>
      <c r="C10" s="188">
        <v>148.18199999999999</v>
      </c>
      <c r="D10" s="188">
        <v>131.90100000000001</v>
      </c>
    </row>
    <row r="11" spans="1:6" ht="15" customHeight="1" x14ac:dyDescent="0.2">
      <c r="A11" s="187" t="s">
        <v>249</v>
      </c>
      <c r="B11" s="191">
        <v>219.60300000000001</v>
      </c>
      <c r="C11" s="190">
        <v>188.47300000000001</v>
      </c>
      <c r="D11" s="190">
        <v>172.11600000000001</v>
      </c>
      <c r="F11" s="190"/>
    </row>
    <row r="12" spans="1:6" ht="15" customHeight="1" x14ac:dyDescent="0.2">
      <c r="A12" s="88" t="s">
        <v>406</v>
      </c>
      <c r="B12" s="189">
        <v>117.70399999999999</v>
      </c>
      <c r="C12" s="188">
        <v>109.17700000000001</v>
      </c>
      <c r="D12" s="188" t="s">
        <v>910</v>
      </c>
    </row>
    <row r="13" spans="1:6" ht="15" customHeight="1" x14ac:dyDescent="0.2">
      <c r="A13" s="2" t="s">
        <v>906</v>
      </c>
      <c r="B13" s="2"/>
      <c r="C13" s="2"/>
      <c r="D13" s="2"/>
    </row>
    <row r="14" spans="1:6" ht="15" customHeight="1" x14ac:dyDescent="0.2">
      <c r="A14" s="88" t="s">
        <v>907</v>
      </c>
      <c r="B14" s="14">
        <v>633</v>
      </c>
      <c r="C14" s="14">
        <v>1659</v>
      </c>
      <c r="D14" s="14">
        <v>3403</v>
      </c>
    </row>
    <row r="15" spans="1:6" ht="15" customHeight="1" x14ac:dyDescent="0.2">
      <c r="A15" s="187" t="s">
        <v>908</v>
      </c>
      <c r="B15" s="2">
        <v>6</v>
      </c>
      <c r="C15" s="2">
        <v>12</v>
      </c>
      <c r="D15" s="2">
        <v>23</v>
      </c>
    </row>
    <row r="16" spans="1:6" ht="15" customHeight="1" x14ac:dyDescent="0.2">
      <c r="A16" s="88" t="s">
        <v>909</v>
      </c>
      <c r="B16" s="14">
        <v>96</v>
      </c>
      <c r="C16" s="14">
        <v>269</v>
      </c>
      <c r="D16" s="14">
        <v>428</v>
      </c>
    </row>
    <row r="17" spans="1:4" ht="15" customHeight="1" x14ac:dyDescent="0.2">
      <c r="A17" s="187" t="s">
        <v>902</v>
      </c>
      <c r="B17" s="2">
        <v>572</v>
      </c>
      <c r="C17" s="2">
        <v>1632</v>
      </c>
      <c r="D17" s="2">
        <v>2898</v>
      </c>
    </row>
    <row r="18" spans="1:4" ht="15" customHeight="1" x14ac:dyDescent="0.2">
      <c r="A18" s="88" t="s">
        <v>903</v>
      </c>
      <c r="B18" s="14">
        <v>0</v>
      </c>
      <c r="C18" s="103">
        <v>0.03</v>
      </c>
      <c r="D18" s="14">
        <v>2</v>
      </c>
    </row>
    <row r="19" spans="1:4" ht="15" customHeight="1" x14ac:dyDescent="0.2">
      <c r="A19" s="187" t="s">
        <v>274</v>
      </c>
      <c r="B19" s="2">
        <v>1</v>
      </c>
      <c r="C19" s="2">
        <v>3</v>
      </c>
      <c r="D19" s="2">
        <v>3</v>
      </c>
    </row>
    <row r="20" spans="1:4" x14ac:dyDescent="0.2">
      <c r="A20" s="95" t="s">
        <v>912</v>
      </c>
    </row>
    <row r="21" spans="1:4" x14ac:dyDescent="0.2">
      <c r="A21" s="95" t="s">
        <v>913</v>
      </c>
    </row>
  </sheetData>
  <mergeCells count="1">
    <mergeCell ref="B3:D3"/>
  </mergeCells>
  <pageMargins left="0.7" right="0.7" top="0.75" bottom="0.75" header="0.3" footer="0.3"/>
  <pageSetup paperSize="9" orientation="portrait" horizontalDpi="200" verticalDpi="200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1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>
    <row r="1" spans="1:1" ht="15.75" customHeight="1" x14ac:dyDescent="0.25">
      <c r="A1" s="5" t="s">
        <v>951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2">
    <pageSetUpPr fitToPage="1"/>
  </sheetPr>
  <dimension ref="A1:J9"/>
  <sheetViews>
    <sheetView workbookViewId="0"/>
  </sheetViews>
  <sheetFormatPr baseColWidth="10" defaultColWidth="11.42578125" defaultRowHeight="12.75" x14ac:dyDescent="0.2"/>
  <cols>
    <col min="1" max="1" width="20.140625" style="4" customWidth="1"/>
    <col min="2" max="9" width="11" style="4" customWidth="1"/>
    <col min="10" max="16384" width="11.42578125" style="4"/>
  </cols>
  <sheetData>
    <row r="1" spans="1:10" ht="15.75" customHeight="1" x14ac:dyDescent="0.2">
      <c r="A1" s="18" t="s">
        <v>1012</v>
      </c>
    </row>
    <row r="3" spans="1:10" ht="18.75" customHeight="1" x14ac:dyDescent="0.2">
      <c r="A3" s="10"/>
      <c r="B3" s="11" t="s">
        <v>582</v>
      </c>
      <c r="C3" s="11" t="s">
        <v>50</v>
      </c>
      <c r="D3" s="11" t="s">
        <v>227</v>
      </c>
      <c r="E3" s="11" t="s">
        <v>45</v>
      </c>
      <c r="F3" s="11" t="s">
        <v>228</v>
      </c>
      <c r="G3" s="11" t="s">
        <v>93</v>
      </c>
      <c r="H3" s="11" t="s">
        <v>123</v>
      </c>
      <c r="I3" s="11" t="s">
        <v>229</v>
      </c>
    </row>
    <row r="4" spans="1:10" ht="15" customHeight="1" x14ac:dyDescent="0.2">
      <c r="A4" s="110" t="s">
        <v>582</v>
      </c>
      <c r="B4" s="237">
        <f>SUM(B5:B6)</f>
        <v>4001</v>
      </c>
      <c r="C4" s="237">
        <f>SUM(C5:C6)</f>
        <v>3123</v>
      </c>
      <c r="D4" s="237">
        <f t="shared" ref="D4:I4" si="0">SUM(D5:D6)</f>
        <v>487</v>
      </c>
      <c r="E4" s="237">
        <f t="shared" si="0"/>
        <v>228</v>
      </c>
      <c r="F4" s="237">
        <f t="shared" si="0"/>
        <v>30</v>
      </c>
      <c r="G4" s="237">
        <f t="shared" si="0"/>
        <v>101</v>
      </c>
      <c r="H4" s="237">
        <f t="shared" si="0"/>
        <v>14</v>
      </c>
      <c r="I4" s="237">
        <f t="shared" si="0"/>
        <v>18</v>
      </c>
      <c r="J4" s="21"/>
    </row>
    <row r="5" spans="1:10" ht="15" customHeight="1" x14ac:dyDescent="0.2">
      <c r="A5" s="13" t="s">
        <v>249</v>
      </c>
      <c r="B5" s="26">
        <f>SUM(C5:I5)</f>
        <v>1808</v>
      </c>
      <c r="C5" s="26">
        <v>1385</v>
      </c>
      <c r="D5" s="26">
        <v>224</v>
      </c>
      <c r="E5" s="26">
        <v>121</v>
      </c>
      <c r="F5" s="26">
        <v>13</v>
      </c>
      <c r="G5" s="26">
        <v>49</v>
      </c>
      <c r="H5" s="26">
        <v>5</v>
      </c>
      <c r="I5" s="26">
        <v>11</v>
      </c>
    </row>
    <row r="6" spans="1:10" ht="15" customHeight="1" x14ac:dyDescent="0.2">
      <c r="A6" s="3" t="s">
        <v>406</v>
      </c>
      <c r="B6" s="25">
        <f>SUM(C6:I6)</f>
        <v>2193</v>
      </c>
      <c r="C6" s="25">
        <v>1738</v>
      </c>
      <c r="D6" s="25">
        <v>263</v>
      </c>
      <c r="E6" s="25">
        <v>107</v>
      </c>
      <c r="F6" s="25">
        <v>17</v>
      </c>
      <c r="G6" s="25">
        <v>52</v>
      </c>
      <c r="H6" s="25">
        <v>9</v>
      </c>
      <c r="I6" s="25">
        <v>7</v>
      </c>
    </row>
    <row r="7" spans="1:10" ht="15" customHeight="1" x14ac:dyDescent="0.2">
      <c r="A7" s="52" t="s">
        <v>749</v>
      </c>
      <c r="B7" s="26">
        <f>SUM(C7:I7)</f>
        <v>469928</v>
      </c>
      <c r="C7" s="26">
        <v>409132</v>
      </c>
      <c r="D7" s="26">
        <v>32084</v>
      </c>
      <c r="E7" s="26">
        <v>9700</v>
      </c>
      <c r="F7" s="26">
        <v>6791</v>
      </c>
      <c r="G7" s="26">
        <v>6932</v>
      </c>
      <c r="H7" s="26">
        <v>2946</v>
      </c>
      <c r="I7" s="26">
        <v>2343</v>
      </c>
    </row>
    <row r="8" spans="1:10" ht="15" customHeight="1" x14ac:dyDescent="0.2">
      <c r="A8" s="1" t="s">
        <v>750</v>
      </c>
      <c r="B8" s="25">
        <f>SUM(C8:I8)</f>
        <v>42680</v>
      </c>
      <c r="C8" s="25">
        <v>39097</v>
      </c>
      <c r="D8" s="25">
        <v>777</v>
      </c>
      <c r="E8" s="25">
        <v>474</v>
      </c>
      <c r="F8" s="25">
        <v>665</v>
      </c>
      <c r="G8" s="25">
        <v>1205</v>
      </c>
      <c r="H8" s="25">
        <v>256</v>
      </c>
      <c r="I8" s="25">
        <v>206</v>
      </c>
    </row>
    <row r="9" spans="1:10" x14ac:dyDescent="0.2">
      <c r="A9" s="22" t="s">
        <v>962</v>
      </c>
    </row>
  </sheetData>
  <phoneticPr fontId="0" type="noConversion"/>
  <pageMargins left="0.39370078740157483" right="0.39370078740157483" top="0.59055118110236227" bottom="0.59055118110236227" header="0" footer="0"/>
  <pageSetup paperSize="9" scale="85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ignoredErrors>
    <ignoredError sqref="C4:I4" formulaRange="1"/>
  </ignoredError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3">
    <pageSetUpPr fitToPage="1"/>
  </sheetPr>
  <dimension ref="A1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customWidth="1"/>
  </cols>
  <sheetData/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5">
    <pageSetUpPr fitToPage="1"/>
  </sheetPr>
  <dimension ref="A1:E9"/>
  <sheetViews>
    <sheetView workbookViewId="0"/>
  </sheetViews>
  <sheetFormatPr baseColWidth="10" defaultColWidth="11.42578125" defaultRowHeight="12.75" x14ac:dyDescent="0.2"/>
  <cols>
    <col min="1" max="1" width="11.140625" style="4" customWidth="1"/>
    <col min="2" max="5" width="9.7109375" style="4" customWidth="1"/>
    <col min="6" max="16384" width="11.42578125" style="4"/>
  </cols>
  <sheetData>
    <row r="1" spans="1:5" ht="15.75" customHeight="1" x14ac:dyDescent="0.2">
      <c r="A1" s="18" t="s">
        <v>1013</v>
      </c>
    </row>
    <row r="3" spans="1:5" ht="18.75" customHeight="1" x14ac:dyDescent="0.2">
      <c r="A3" s="10"/>
      <c r="B3" s="11" t="s">
        <v>582</v>
      </c>
      <c r="C3" s="11" t="s">
        <v>516</v>
      </c>
      <c r="D3" s="11" t="s">
        <v>517</v>
      </c>
      <c r="E3" s="11" t="s">
        <v>518</v>
      </c>
    </row>
    <row r="4" spans="1:5" ht="15" customHeight="1" x14ac:dyDescent="0.2">
      <c r="A4" s="236" t="s">
        <v>582</v>
      </c>
      <c r="B4" s="237">
        <f>SUM(B5:B6)</f>
        <v>4001</v>
      </c>
      <c r="C4" s="237">
        <f>SUM(C5:C6)</f>
        <v>16</v>
      </c>
      <c r="D4" s="237">
        <f>SUM(D5:D6)</f>
        <v>10</v>
      </c>
      <c r="E4" s="237">
        <f>SUM(E5:E6)</f>
        <v>3975</v>
      </c>
    </row>
    <row r="5" spans="1:5" ht="15" customHeight="1" x14ac:dyDescent="0.2">
      <c r="A5" s="13" t="s">
        <v>249</v>
      </c>
      <c r="B5" s="14">
        <f>SUM(C5:E5)</f>
        <v>1808</v>
      </c>
      <c r="C5" s="26">
        <v>5</v>
      </c>
      <c r="D5" s="26">
        <v>5</v>
      </c>
      <c r="E5" s="26">
        <v>1798</v>
      </c>
    </row>
    <row r="6" spans="1:5" s="97" customFormat="1" ht="15" customHeight="1" x14ac:dyDescent="0.2">
      <c r="A6" s="3" t="s">
        <v>406</v>
      </c>
      <c r="B6" s="2">
        <f>SUM(C6:E6)</f>
        <v>2193</v>
      </c>
      <c r="C6" s="25">
        <v>11</v>
      </c>
      <c r="D6" s="25">
        <v>5</v>
      </c>
      <c r="E6" s="25">
        <v>2177</v>
      </c>
    </row>
    <row r="7" spans="1:5" x14ac:dyDescent="0.2">
      <c r="A7" s="22" t="s">
        <v>519</v>
      </c>
    </row>
    <row r="8" spans="1:5" x14ac:dyDescent="0.2">
      <c r="A8" s="22" t="s">
        <v>1083</v>
      </c>
    </row>
    <row r="9" spans="1:5" x14ac:dyDescent="0.2">
      <c r="A9" s="22" t="s">
        <v>962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6">
    <pageSetUpPr fitToPage="1"/>
  </sheetPr>
  <dimension ref="A1:E8"/>
  <sheetViews>
    <sheetView workbookViewId="0"/>
  </sheetViews>
  <sheetFormatPr baseColWidth="10" defaultColWidth="11.42578125" defaultRowHeight="12.75" x14ac:dyDescent="0.2"/>
  <cols>
    <col min="1" max="1" width="9.5703125" style="4" customWidth="1"/>
    <col min="2" max="2" width="11.42578125" style="4"/>
    <col min="3" max="3" width="10.85546875" style="4" customWidth="1"/>
    <col min="4" max="16384" width="11.42578125" style="4"/>
  </cols>
  <sheetData>
    <row r="1" spans="1:5" ht="15.75" customHeight="1" x14ac:dyDescent="0.2">
      <c r="A1" s="18" t="s">
        <v>1014</v>
      </c>
    </row>
    <row r="3" spans="1:5" ht="18.75" customHeight="1" x14ac:dyDescent="0.2">
      <c r="A3" s="51"/>
      <c r="B3" s="11" t="s">
        <v>582</v>
      </c>
      <c r="C3" s="11" t="s">
        <v>516</v>
      </c>
      <c r="D3" s="11" t="s">
        <v>517</v>
      </c>
      <c r="E3" s="11" t="s">
        <v>518</v>
      </c>
    </row>
    <row r="4" spans="1:5" s="97" customFormat="1" ht="15" customHeight="1" x14ac:dyDescent="0.2">
      <c r="A4" s="236" t="s">
        <v>582</v>
      </c>
      <c r="B4" s="237">
        <f>SUM(C4:E4)</f>
        <v>4870</v>
      </c>
      <c r="C4" s="237">
        <f>SUM(C5:C6)</f>
        <v>33</v>
      </c>
      <c r="D4" s="237">
        <f>SUM(D5:D6)</f>
        <v>15</v>
      </c>
      <c r="E4" s="237">
        <f>SUM(E5:E6)</f>
        <v>4822</v>
      </c>
    </row>
    <row r="5" spans="1:5" s="97" customFormat="1" ht="15" customHeight="1" x14ac:dyDescent="0.2">
      <c r="A5" s="13" t="s">
        <v>249</v>
      </c>
      <c r="B5" s="14">
        <f>SUM(C5:E5)</f>
        <v>2300</v>
      </c>
      <c r="C5" s="70">
        <v>17</v>
      </c>
      <c r="D5" s="14">
        <v>14</v>
      </c>
      <c r="E5" s="26">
        <v>2269</v>
      </c>
    </row>
    <row r="6" spans="1:5" s="97" customFormat="1" ht="15" customHeight="1" x14ac:dyDescent="0.2">
      <c r="A6" s="3" t="s">
        <v>406</v>
      </c>
      <c r="B6" s="25">
        <f>SUM(C6:E6)</f>
        <v>2570</v>
      </c>
      <c r="C6" s="87">
        <v>16</v>
      </c>
      <c r="D6" s="25">
        <v>1</v>
      </c>
      <c r="E6" s="25">
        <v>2553</v>
      </c>
    </row>
    <row r="7" spans="1:5" x14ac:dyDescent="0.2">
      <c r="A7" s="22" t="s">
        <v>1019</v>
      </c>
    </row>
    <row r="8" spans="1:5" x14ac:dyDescent="0.2">
      <c r="A8" s="22" t="s">
        <v>962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B10"/>
  <sheetViews>
    <sheetView workbookViewId="0"/>
  </sheetViews>
  <sheetFormatPr baseColWidth="10" defaultRowHeight="12.75" x14ac:dyDescent="0.2"/>
  <cols>
    <col min="1" max="1" width="47.85546875" customWidth="1"/>
    <col min="2" max="2" width="10" customWidth="1"/>
  </cols>
  <sheetData>
    <row r="1" spans="1:2" ht="15.75" customHeight="1" x14ac:dyDescent="0.2">
      <c r="A1" s="18" t="s">
        <v>974</v>
      </c>
    </row>
    <row r="3" spans="1:2" s="4" customFormat="1" ht="18.75" customHeight="1" x14ac:dyDescent="0.2">
      <c r="A3" s="24" t="s">
        <v>634</v>
      </c>
      <c r="B3" s="11"/>
    </row>
    <row r="4" spans="1:2" ht="15" customHeight="1" x14ac:dyDescent="0.2">
      <c r="A4" s="1" t="s">
        <v>947</v>
      </c>
      <c r="B4" s="25">
        <v>1067</v>
      </c>
    </row>
    <row r="5" spans="1:2" ht="15" customHeight="1" x14ac:dyDescent="0.2">
      <c r="A5" s="52" t="s">
        <v>946</v>
      </c>
      <c r="B5" s="26">
        <v>414</v>
      </c>
    </row>
    <row r="6" spans="1:2" ht="15" customHeight="1" x14ac:dyDescent="0.2">
      <c r="A6" s="1" t="s">
        <v>632</v>
      </c>
      <c r="B6" s="25">
        <v>997</v>
      </c>
    </row>
    <row r="7" spans="1:2" ht="15" customHeight="1" x14ac:dyDescent="0.2">
      <c r="A7" s="52" t="s">
        <v>633</v>
      </c>
      <c r="B7" s="14">
        <v>393</v>
      </c>
    </row>
    <row r="8" spans="1:2" ht="15" customHeight="1" x14ac:dyDescent="0.2">
      <c r="A8" s="1" t="s">
        <v>154</v>
      </c>
      <c r="B8" s="2">
        <v>13</v>
      </c>
    </row>
    <row r="9" spans="1:2" ht="15" customHeight="1" x14ac:dyDescent="0.2">
      <c r="A9" s="52" t="s">
        <v>949</v>
      </c>
      <c r="B9" s="14">
        <v>500</v>
      </c>
    </row>
    <row r="10" spans="1:2" s="4" customFormat="1" x14ac:dyDescent="0.2">
      <c r="A10" s="22" t="s">
        <v>953</v>
      </c>
    </row>
  </sheetData>
  <phoneticPr fontId="3" type="noConversion"/>
  <pageMargins left="0.39370078740157483" right="0.39370078740157483" top="0.59055118110236227" bottom="0.59055118110236227" header="0" footer="0"/>
  <pageSetup paperSize="9" scale="86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7">
    <pageSetUpPr fitToPage="1"/>
  </sheetPr>
  <dimension ref="A1"/>
  <sheetViews>
    <sheetView workbookViewId="0"/>
  </sheetViews>
  <sheetFormatPr baseColWidth="10" defaultRowHeight="12.75" x14ac:dyDescent="0.2"/>
  <cols>
    <col min="1" max="1" width="5.5703125" customWidth="1"/>
    <col min="2" max="2" width="75.85546875" customWidth="1"/>
    <col min="3" max="3" width="5.5703125" customWidth="1"/>
  </cols>
  <sheetData/>
  <phoneticPr fontId="3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9">
    <pageSetUpPr fitToPage="1"/>
  </sheetPr>
  <dimension ref="A1:N7"/>
  <sheetViews>
    <sheetView workbookViewId="0"/>
  </sheetViews>
  <sheetFormatPr baseColWidth="10" defaultColWidth="11.42578125" defaultRowHeight="12.75" x14ac:dyDescent="0.2"/>
  <cols>
    <col min="1" max="1" width="11.85546875" style="4" customWidth="1"/>
    <col min="2" max="2" width="10.7109375" style="4" customWidth="1"/>
    <col min="3" max="14" width="9.42578125" style="4" customWidth="1"/>
    <col min="15" max="16384" width="11.42578125" style="4"/>
  </cols>
  <sheetData>
    <row r="1" spans="1:14" ht="15.75" customHeight="1" x14ac:dyDescent="0.2">
      <c r="A1" s="18" t="s">
        <v>1015</v>
      </c>
    </row>
    <row r="3" spans="1:14" ht="18.75" customHeight="1" x14ac:dyDescent="0.2">
      <c r="A3" s="11"/>
      <c r="B3" s="66" t="s">
        <v>582</v>
      </c>
      <c r="C3" s="11" t="s">
        <v>520</v>
      </c>
      <c r="D3" s="11" t="s">
        <v>521</v>
      </c>
      <c r="E3" s="11" t="s">
        <v>522</v>
      </c>
      <c r="F3" s="11" t="s">
        <v>185</v>
      </c>
      <c r="G3" s="11" t="s">
        <v>523</v>
      </c>
      <c r="H3" s="11" t="s">
        <v>524</v>
      </c>
      <c r="I3" s="11" t="s">
        <v>526</v>
      </c>
      <c r="J3" s="11" t="s">
        <v>527</v>
      </c>
      <c r="K3" s="11" t="s">
        <v>528</v>
      </c>
      <c r="L3" s="11" t="s">
        <v>186</v>
      </c>
      <c r="M3" s="11" t="s">
        <v>529</v>
      </c>
      <c r="N3" s="11" t="s">
        <v>530</v>
      </c>
    </row>
    <row r="4" spans="1:14" ht="15" customHeight="1" x14ac:dyDescent="0.2">
      <c r="A4" s="84" t="s">
        <v>531</v>
      </c>
      <c r="B4" s="2">
        <f>SUM(C4:N4)</f>
        <v>4001</v>
      </c>
      <c r="C4" s="25">
        <v>520</v>
      </c>
      <c r="D4" s="25">
        <v>380</v>
      </c>
      <c r="E4" s="25">
        <v>362</v>
      </c>
      <c r="F4" s="2">
        <v>309</v>
      </c>
      <c r="G4" s="2">
        <v>277</v>
      </c>
      <c r="H4" s="2">
        <v>266</v>
      </c>
      <c r="I4" s="2">
        <v>324</v>
      </c>
      <c r="J4" s="2">
        <v>291</v>
      </c>
      <c r="K4" s="2">
        <v>278</v>
      </c>
      <c r="L4" s="2">
        <v>306</v>
      </c>
      <c r="M4" s="2">
        <v>330</v>
      </c>
      <c r="N4" s="2">
        <v>358</v>
      </c>
    </row>
    <row r="5" spans="1:14" ht="15" customHeight="1" x14ac:dyDescent="0.2">
      <c r="A5" s="85" t="s">
        <v>532</v>
      </c>
      <c r="B5" s="14">
        <f>SUM(C5:N5)</f>
        <v>4870</v>
      </c>
      <c r="C5" s="26">
        <v>527</v>
      </c>
      <c r="D5" s="26">
        <v>422</v>
      </c>
      <c r="E5" s="26">
        <v>393</v>
      </c>
      <c r="F5" s="14">
        <v>384</v>
      </c>
      <c r="G5" s="14">
        <v>395</v>
      </c>
      <c r="H5" s="14">
        <v>361</v>
      </c>
      <c r="I5" s="14">
        <v>383</v>
      </c>
      <c r="J5" s="26">
        <v>383</v>
      </c>
      <c r="K5" s="26">
        <v>363</v>
      </c>
      <c r="L5" s="26">
        <v>372</v>
      </c>
      <c r="M5" s="26">
        <v>415</v>
      </c>
      <c r="N5" s="26">
        <v>472</v>
      </c>
    </row>
    <row r="6" spans="1:14" x14ac:dyDescent="0.2">
      <c r="A6" s="22" t="s">
        <v>1019</v>
      </c>
    </row>
    <row r="7" spans="1:14" x14ac:dyDescent="0.2">
      <c r="A7" s="22" t="s">
        <v>962</v>
      </c>
    </row>
  </sheetData>
  <phoneticPr fontId="0" type="noConversion"/>
  <pageMargins left="0.39370078740157483" right="0.39370078740157483" top="0.59055118110236227" bottom="0.59055118110236227" header="0" footer="0"/>
  <pageSetup paperSize="9" scale="63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0">
    <pageSetUpPr fitToPage="1"/>
  </sheetPr>
  <dimension ref="A1"/>
  <sheetViews>
    <sheetView tabSelected="1"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customWidth="1"/>
  </cols>
  <sheetData/>
  <phoneticPr fontId="3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4"/>
  </cols>
  <sheetData>
    <row r="1" spans="1:1" ht="15.75" customHeight="1" x14ac:dyDescent="0.25">
      <c r="A1" s="5" t="s">
        <v>193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 &amp;R&amp;"Times New Roman,Normal"&amp;9Ajuntament de València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82</vt:i4>
      </vt:variant>
    </vt:vector>
  </HeadingPairs>
  <TitlesOfParts>
    <vt:vector size="82" baseType="lpstr">
      <vt:lpstr>1</vt:lpstr>
      <vt:lpstr>1.1</vt:lpstr>
      <vt:lpstr>1.2</vt:lpstr>
      <vt:lpstr>1.3</vt:lpstr>
      <vt:lpstr>1.4</vt:lpstr>
      <vt:lpstr>1.5</vt:lpstr>
      <vt:lpstr>1.6</vt:lpstr>
      <vt:lpstr>1.7</vt:lpstr>
      <vt:lpstr>2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2.12 graf1</vt:lpstr>
      <vt:lpstr>2.12 graf2</vt:lpstr>
      <vt:lpstr>2.13</vt:lpstr>
      <vt:lpstr>2.14</vt:lpstr>
      <vt:lpstr>2.14 graf1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2.23</vt:lpstr>
      <vt:lpstr>2.24</vt:lpstr>
      <vt:lpstr>2.25</vt:lpstr>
      <vt:lpstr>2.26</vt:lpstr>
      <vt:lpstr>2.27</vt:lpstr>
      <vt:lpstr>2.28</vt:lpstr>
      <vt:lpstr>2.29</vt:lpstr>
      <vt:lpstr>2.30</vt:lpstr>
      <vt:lpstr>2.31</vt:lpstr>
      <vt:lpstr>2.32</vt:lpstr>
      <vt:lpstr>2.33</vt:lpstr>
      <vt:lpstr>2.34</vt:lpstr>
      <vt:lpstr>2.35</vt:lpstr>
      <vt:lpstr>2.36</vt:lpstr>
      <vt:lpstr>2.36 map1</vt:lpstr>
      <vt:lpstr>3</vt:lpstr>
      <vt:lpstr>3.1</vt:lpstr>
      <vt:lpstr>3.1 graf1</vt:lpstr>
      <vt:lpstr>3.2</vt:lpstr>
      <vt:lpstr>3.3</vt:lpstr>
      <vt:lpstr>4</vt:lpstr>
      <vt:lpstr>4.1</vt:lpstr>
      <vt:lpstr>4.1 graf1</vt:lpstr>
      <vt:lpstr>4.2</vt:lpstr>
      <vt:lpstr>4.3</vt:lpstr>
      <vt:lpstr>4.4</vt:lpstr>
      <vt:lpstr>4.5</vt:lpstr>
      <vt:lpstr>4.5 graf1</vt:lpstr>
      <vt:lpstr>4.6</vt:lpstr>
      <vt:lpstr>4.6 graf1</vt:lpstr>
      <vt:lpstr>4.7</vt:lpstr>
      <vt:lpstr>4.7 graf1</vt:lpstr>
      <vt:lpstr>4.8</vt:lpstr>
      <vt:lpstr>4.8 graf1</vt:lpstr>
      <vt:lpstr>4.9</vt:lpstr>
      <vt:lpstr>4.10</vt:lpstr>
      <vt:lpstr>4.11</vt:lpstr>
      <vt:lpstr>5</vt:lpstr>
      <vt:lpstr>5.1</vt:lpstr>
      <vt:lpstr>5.2</vt:lpstr>
      <vt:lpstr>6</vt:lpstr>
      <vt:lpstr>6.1</vt:lpstr>
      <vt:lpstr>6.1 graf1</vt:lpstr>
      <vt:lpstr>6.2</vt:lpstr>
      <vt:lpstr>6.3</vt:lpstr>
      <vt:lpstr>6.3 graf1</vt:lpstr>
      <vt:lpstr>6.4</vt:lpstr>
      <vt:lpstr>6.4 graf1</vt:lpstr>
    </vt:vector>
  </TitlesOfParts>
  <Company>BBBB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D'ESTADÍSTICA</dc:creator>
  <cp:lastModifiedBy>Tomas Morales Lorente</cp:lastModifiedBy>
  <cp:lastPrinted>2018-10-19T07:22:42Z</cp:lastPrinted>
  <dcterms:created xsi:type="dcterms:W3CDTF">1999-06-17T12:27:39Z</dcterms:created>
  <dcterms:modified xsi:type="dcterms:W3CDTF">2018-11-19T12:09:40Z</dcterms:modified>
</cp:coreProperties>
</file>