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Publicaciones\Anuario\2018\Xls\"/>
    </mc:Choice>
  </mc:AlternateContent>
  <bookViews>
    <workbookView xWindow="7635" yWindow="-15" windowWidth="7680" windowHeight="8175" firstSheet="5" activeTab="13"/>
  </bookViews>
  <sheets>
    <sheet name="1" sheetId="4" r:id="rId1"/>
    <sheet name="1.1" sheetId="16" r:id="rId2"/>
    <sheet name="1.2" sheetId="7" r:id="rId3"/>
    <sheet name="1.3" sheetId="8" r:id="rId4"/>
    <sheet name="1.4" sheetId="9" r:id="rId5"/>
    <sheet name="1.5" sheetId="10" r:id="rId6"/>
    <sheet name="1.6" sheetId="11" r:id="rId7"/>
    <sheet name="1.7" sheetId="12" r:id="rId8"/>
    <sheet name="1.8" sheetId="17" r:id="rId9"/>
    <sheet name="1.9" sheetId="18" r:id="rId10"/>
    <sheet name="1.10" sheetId="19" r:id="rId11"/>
    <sheet name="1.11" sheetId="20" r:id="rId12"/>
    <sheet name="2" sheetId="21" r:id="rId13"/>
    <sheet name="2.1" sheetId="22" r:id="rId14"/>
  </sheets>
  <definedNames>
    <definedName name="_R1_1" localSheetId="1">'1.1'!$A$1:$F$26</definedName>
    <definedName name="_R1_1" localSheetId="2">'1.2'!#REF!</definedName>
    <definedName name="_R1_1" localSheetId="3">'1.3'!#REF!</definedName>
    <definedName name="_R1_1" localSheetId="4">'1.4'!#REF!</definedName>
    <definedName name="_R1_1" localSheetId="5">'1.5'!#REF!</definedName>
    <definedName name="_R1_1" localSheetId="6">'1.6'!#REF!</definedName>
    <definedName name="_R1_1" localSheetId="7">'1.7'!$A$1:$C$12</definedName>
    <definedName name="_R1_1" localSheetId="13">'2.1'!#REF!</definedName>
    <definedName name="_R1_1">#REF!</definedName>
    <definedName name="_R4_3">#REF!</definedName>
  </definedNames>
  <calcPr calcId="152511"/>
</workbook>
</file>

<file path=xl/calcChain.xml><?xml version="1.0" encoding="utf-8"?>
<calcChain xmlns="http://schemas.openxmlformats.org/spreadsheetml/2006/main">
  <c r="C12" i="17" l="1"/>
  <c r="C46" i="22" l="1"/>
  <c r="B46" i="22"/>
  <c r="C31" i="22"/>
  <c r="B31" i="22"/>
  <c r="C16" i="22"/>
  <c r="B16" i="22"/>
  <c r="D39" i="22"/>
  <c r="D5" i="22"/>
  <c r="D49" i="22"/>
  <c r="D48" i="22"/>
  <c r="D47" i="22"/>
  <c r="D45" i="22"/>
  <c r="D44" i="22"/>
  <c r="D43" i="22"/>
  <c r="D42" i="22"/>
  <c r="D41" i="22"/>
  <c r="D40" i="22"/>
  <c r="D38" i="22"/>
  <c r="D37" i="22"/>
  <c r="D36" i="22"/>
  <c r="D35" i="22"/>
  <c r="D34" i="22"/>
  <c r="D33" i="22"/>
  <c r="D32" i="22"/>
  <c r="D30" i="22"/>
  <c r="D29" i="22"/>
  <c r="D28" i="22"/>
  <c r="D27" i="22"/>
  <c r="D26" i="22"/>
  <c r="D25" i="22"/>
  <c r="D24" i="22"/>
  <c r="D23" i="22"/>
  <c r="D22" i="22"/>
  <c r="D21" i="22"/>
  <c r="D20" i="22"/>
  <c r="D19" i="22"/>
  <c r="D18" i="22"/>
  <c r="D17" i="22"/>
  <c r="D15" i="22"/>
  <c r="D14" i="22"/>
  <c r="D13" i="22"/>
  <c r="D12" i="22"/>
  <c r="D11" i="22"/>
  <c r="D6" i="22"/>
  <c r="D7" i="22"/>
  <c r="D8" i="22"/>
  <c r="D10" i="22"/>
  <c r="D31" i="22" l="1"/>
  <c r="D46" i="22"/>
  <c r="D16" i="22"/>
  <c r="B13" i="18"/>
  <c r="B12" i="18"/>
  <c r="B7" i="18"/>
  <c r="B6" i="18"/>
  <c r="B10" i="18"/>
  <c r="B9" i="18"/>
  <c r="B11" i="18" l="1"/>
</calcChain>
</file>

<file path=xl/sharedStrings.xml><?xml version="1.0" encoding="utf-8"?>
<sst xmlns="http://schemas.openxmlformats.org/spreadsheetml/2006/main" count="265" uniqueCount="178">
  <si>
    <t>Autos</t>
  </si>
  <si>
    <t>Habeas corpus</t>
  </si>
  <si>
    <t>1. JUSTICIA</t>
  </si>
  <si>
    <t>Total</t>
  </si>
  <si>
    <t>Asuntos</t>
  </si>
  <si>
    <t>Resoluciones</t>
  </si>
  <si>
    <t>Pendientes inicio de año</t>
  </si>
  <si>
    <t>Registrados</t>
  </si>
  <si>
    <t>Resueltos</t>
  </si>
  <si>
    <t>Sentencias</t>
  </si>
  <si>
    <t>Jurisdicción Civil</t>
  </si>
  <si>
    <t>Tribunal Superior de Justicia</t>
  </si>
  <si>
    <t>Juzgados de Primera Instancia</t>
  </si>
  <si>
    <t>Juzgados de Familia</t>
  </si>
  <si>
    <t>Audiencia Provincial</t>
  </si>
  <si>
    <t>Juzgados de Violencia sobre la Mujer</t>
  </si>
  <si>
    <t>Juzgados de Menores</t>
  </si>
  <si>
    <t>Jurisdicción Penal</t>
  </si>
  <si>
    <t>Juzgados de Instrucción</t>
  </si>
  <si>
    <t>Juzgados de Vigilancia Penitenciaria</t>
  </si>
  <si>
    <t>Juzgados de lo Penal</t>
  </si>
  <si>
    <t>Jurisdicción Contenciosa Administrativa</t>
  </si>
  <si>
    <t>Juzgados de lo Contencioso Administrativo</t>
  </si>
  <si>
    <t>Jurisdicción Social</t>
  </si>
  <si>
    <t>Juzgados de lo Social</t>
  </si>
  <si>
    <t>Ordinarios</t>
  </si>
  <si>
    <t>Verbales</t>
  </si>
  <si>
    <t>Cambiarios</t>
  </si>
  <si>
    <t>Monitorios</t>
  </si>
  <si>
    <t>Suspensión de pagos</t>
  </si>
  <si>
    <t>Otros contenciosos</t>
  </si>
  <si>
    <t>Procesos Relativos al Derecho de Familia</t>
  </si>
  <si>
    <t>Ejecuciones civiles</t>
  </si>
  <si>
    <t>Ejecuciones Hipotecarias</t>
  </si>
  <si>
    <t>Internamientos</t>
  </si>
  <si>
    <t>De Jurisdicción Voluntaria</t>
  </si>
  <si>
    <t>Despachos de auxilio judicial</t>
  </si>
  <si>
    <t xml:space="preserve">  Modificación medidas</t>
  </si>
  <si>
    <t>Procesos relativos al derecho de familia</t>
  </si>
  <si>
    <t xml:space="preserve">  Nulidades matrimoniales</t>
  </si>
  <si>
    <t xml:space="preserve">  Divorcios consensuados</t>
  </si>
  <si>
    <t xml:space="preserve">  Divorcios no consensuados</t>
  </si>
  <si>
    <t xml:space="preserve">  Otros asuntos</t>
  </si>
  <si>
    <t>Adopciones</t>
  </si>
  <si>
    <t>Acogimientos</t>
  </si>
  <si>
    <t>Despachos de Auxilio Judicial</t>
  </si>
  <si>
    <t>Violencia doméstica. Asuntos</t>
  </si>
  <si>
    <t>Diligencias urgentes</t>
  </si>
  <si>
    <t>Sumarios</t>
  </si>
  <si>
    <t>Diligencias previas</t>
  </si>
  <si>
    <t>Procedimientos abreviados</t>
  </si>
  <si>
    <t>Juicios de faltas</t>
  </si>
  <si>
    <t>Ley Orgánica 5/95 (Jurado)</t>
  </si>
  <si>
    <t>Violencia doméstica. Denuncias recibidas</t>
  </si>
  <si>
    <t>Total Sentencias</t>
  </si>
  <si>
    <t>Condenatorias</t>
  </si>
  <si>
    <t>Absolutorias</t>
  </si>
  <si>
    <t xml:space="preserve">Asuntos </t>
  </si>
  <si>
    <t xml:space="preserve">  Otros</t>
  </si>
  <si>
    <t>Por materia</t>
  </si>
  <si>
    <t>Por procedencia del acto o resolución impugnada</t>
  </si>
  <si>
    <t xml:space="preserve">  Entidades Locales</t>
  </si>
  <si>
    <t xml:space="preserve">  Comunidades Autónomas</t>
  </si>
  <si>
    <t>Conflictos colectivos</t>
  </si>
  <si>
    <t>Despidos</t>
  </si>
  <si>
    <t>Cantidades</t>
  </si>
  <si>
    <t>Seguridad Social</t>
  </si>
  <si>
    <t>Otra índole</t>
  </si>
  <si>
    <t>Permisos de salida</t>
  </si>
  <si>
    <t>Redenciones</t>
  </si>
  <si>
    <t>Exped. sobre arrestos de fin de semana</t>
  </si>
  <si>
    <t>Quejas contra la intervención de las comunicaciones</t>
  </si>
  <si>
    <t>Limitaciones de régimen (Art.75 R.P.)</t>
  </si>
  <si>
    <t>Hombre</t>
  </si>
  <si>
    <t>Mujer</t>
  </si>
  <si>
    <t>Español</t>
  </si>
  <si>
    <t>Extranjero</t>
  </si>
  <si>
    <t>Española</t>
  </si>
  <si>
    <t>Extranjera</t>
  </si>
  <si>
    <t>Denuncias</t>
  </si>
  <si>
    <t>Víctimas</t>
  </si>
  <si>
    <t>Órdenes de protección</t>
  </si>
  <si>
    <t>Personas enjuiciadas</t>
  </si>
  <si>
    <t>Condenadas</t>
  </si>
  <si>
    <t>Absueltas</t>
  </si>
  <si>
    <t xml:space="preserve"> Contra la libertad</t>
  </si>
  <si>
    <t xml:space="preserve"> Divorcios no consensuados</t>
  </si>
  <si>
    <t xml:space="preserve"> Divorcios consensuados</t>
  </si>
  <si>
    <t>Asuntos penales. Por tipo de delito</t>
  </si>
  <si>
    <t xml:space="preserve"> Lesiones</t>
  </si>
  <si>
    <t xml:space="preserve"> Contra la libertad e indemnidad sexual</t>
  </si>
  <si>
    <t xml:space="preserve"> Otros</t>
  </si>
  <si>
    <t>Otros</t>
  </si>
  <si>
    <t>Asuntos penales. Por tipo de faltas</t>
  </si>
  <si>
    <t xml:space="preserve"> Contra derechos y deberes familiares</t>
  </si>
  <si>
    <t xml:space="preserve"> Injurias</t>
  </si>
  <si>
    <t>Asuntos civiles. Procesos contenciosos</t>
  </si>
  <si>
    <t xml:space="preserve"> Juicios verbales</t>
  </si>
  <si>
    <t xml:space="preserve"> Auxilio Judicial</t>
  </si>
  <si>
    <t xml:space="preserve"> Tramitación Procesal</t>
  </si>
  <si>
    <t xml:space="preserve"> Gestión Procesal</t>
  </si>
  <si>
    <t>Juzgados Mercantiles</t>
  </si>
  <si>
    <t>Recursos sobre clasificación en el grado</t>
  </si>
  <si>
    <t xml:space="preserve">  Separaciones consensuadas</t>
  </si>
  <si>
    <t xml:space="preserve">  Separaciones no consensuadas</t>
  </si>
  <si>
    <t>Violencia doméstica. Renuncias al proceso</t>
  </si>
  <si>
    <t>Violencia sobre la mujer. Asuntos</t>
  </si>
  <si>
    <t>División de patrimonios</t>
  </si>
  <si>
    <t>Personas denunciadas</t>
  </si>
  <si>
    <t xml:space="preserve"> Secretaría</t>
  </si>
  <si>
    <t xml:space="preserve"> Magistratura o Judicatura</t>
  </si>
  <si>
    <t>Accidentes de trabajo, enfermedades profesionales, prevención riesgos laborales</t>
  </si>
  <si>
    <t>Procedimientos impugnación actos administrativos laboral y seguridad social</t>
  </si>
  <si>
    <t>Derechos fundamentales y libertades públicas</t>
  </si>
  <si>
    <t>Procesos europeos de escasa cuantía</t>
  </si>
  <si>
    <t xml:space="preserve"> Homicidios</t>
  </si>
  <si>
    <t xml:space="preserve"> Vejaciones injustas</t>
  </si>
  <si>
    <t>Juzgados de lo Mercantil</t>
  </si>
  <si>
    <t>Actuaciones derivadas de peticiones de otros órganos</t>
  </si>
  <si>
    <t>Responsablidad patrimonial</t>
  </si>
  <si>
    <t xml:space="preserve"> Separaciones consensuadas</t>
  </si>
  <si>
    <t xml:space="preserve"> Separaciones no consensuadas</t>
  </si>
  <si>
    <t>Homicidios dolosos y asesinatos consumados</t>
  </si>
  <si>
    <t>Robos con fuerza en domicilios</t>
  </si>
  <si>
    <t>Tráfico de drogas</t>
  </si>
  <si>
    <t>Hurtos</t>
  </si>
  <si>
    <t>2. SEGURIDAD CIUDADANA</t>
  </si>
  <si>
    <t>Comunidad Valenciana</t>
  </si>
  <si>
    <t>Robos con violencia e intimidación</t>
  </si>
  <si>
    <t>Refundición de condena (Art.193.2 R.P.)</t>
  </si>
  <si>
    <t>Diligencias Urgentes</t>
  </si>
  <si>
    <t>Juicios sobre delitos leves</t>
  </si>
  <si>
    <t>Derechos fundamentales</t>
  </si>
  <si>
    <t>Electoral</t>
  </si>
  <si>
    <t>Autorización entradas en domicilio</t>
  </si>
  <si>
    <t>Actividad Administrativa Sancionadora</t>
  </si>
  <si>
    <t>Extranjería</t>
  </si>
  <si>
    <t>Función Pública</t>
  </si>
  <si>
    <t>Medio ambiente</t>
  </si>
  <si>
    <t>Administración tributaria</t>
  </si>
  <si>
    <t>Dominio público i prop. especiales</t>
  </si>
  <si>
    <t>Contratos administrativos</t>
  </si>
  <si>
    <t>Expropiación forzosa</t>
  </si>
  <si>
    <t>Urbanismo y ordenación territorio</t>
  </si>
  <si>
    <t>Contenciosos de la LEC derogada</t>
  </si>
  <si>
    <t>Contenciosos de la LEC vigente</t>
  </si>
  <si>
    <t>Otros títulos judiciales</t>
  </si>
  <si>
    <t>València ciudad</t>
  </si>
  <si>
    <t>Provincia de València</t>
  </si>
  <si>
    <t>Nota: LEC (Ley de Enjuiciamiento Civil).</t>
  </si>
  <si>
    <t>1.1. Resumen de la actividad en los Órganos Judiciales ubicados en la ciudad de València. 2017</t>
  </si>
  <si>
    <t>Fuente: Servidor web www.poderjudicial.es a fecha septiembre de 2018.</t>
  </si>
  <si>
    <t>1.2. Juzgados de Primera Instancia. 2017</t>
  </si>
  <si>
    <t>1.3. Juzgados de Familia. 2017</t>
  </si>
  <si>
    <t>1.4. Juzgados de Instrucción. 2017</t>
  </si>
  <si>
    <t>1.5. Juzgados de lo Penal. 2017</t>
  </si>
  <si>
    <t>1.6. Juzgados de lo Contencioso Administrativo. 2017</t>
  </si>
  <si>
    <t>1.7. Juzgados de lo Social. 2017</t>
  </si>
  <si>
    <t>1.8. Juzgados de Vigilancia Penitenciaria. 2017</t>
  </si>
  <si>
    <t>1.9. Denuncias, órdenes de protección y personas enjuiciadas en los Juzgados de Violencia Doméstica. 2017</t>
  </si>
  <si>
    <t>1.10. Juzgados de Violencia sobre la Mujer. 2017</t>
  </si>
  <si>
    <t>1.11. Plantilla orgánica según cargo y órgano. 2017</t>
  </si>
  <si>
    <t>2.1. Infracciones Penales registradas. 2016-2017</t>
  </si>
  <si>
    <t>Variación 16/17</t>
  </si>
  <si>
    <t>Fuente: Servidor web www.interior.gob.es a fecha octubre de 2018.</t>
  </si>
  <si>
    <t>Homicidios dolosos y asesinatos en grado tentativa</t>
  </si>
  <si>
    <t>Delitos de lesiones y riña tumultuaria</t>
  </si>
  <si>
    <t>Secuestro</t>
  </si>
  <si>
    <t>Delitos contra la libertad e indemnidad sexual</t>
  </si>
  <si>
    <t>Agresión sexual con penetración</t>
  </si>
  <si>
    <t>Resto de delitos contra la libertad e indemnidad sexual</t>
  </si>
  <si>
    <t>Robos con fuerza en domicilios, establecimientos y otras instalaciones</t>
  </si>
  <si>
    <t>Sustracciones de vehículos</t>
  </si>
  <si>
    <t xml:space="preserve">Otros </t>
  </si>
  <si>
    <t>Administración Laboral y Seguridad Social</t>
  </si>
  <si>
    <t>Conciliaciones</t>
  </si>
  <si>
    <t>-</t>
  </si>
  <si>
    <t>Quiebras y concursos de acreedores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</si>
</sst>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€]_-;\-* #,##0.00\ [$€]_-;_-* &quot;-&quot;??\ [$€]_-;_-@_-"/>
    <numFmt numFmtId="165" formatCode="0.0%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b/>
      <sz val="10"/>
      <color indexed="9"/>
      <name val="Times New Roman"/>
      <family val="1"/>
    </font>
    <font>
      <i/>
      <sz val="8"/>
      <name val="Times New Roman"/>
      <family val="1"/>
    </font>
    <font>
      <b/>
      <sz val="10"/>
      <name val="Times New Roman"/>
      <family val="1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DFF4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right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2" fillId="0" borderId="0" xfId="0" applyFont="1" applyBorder="1"/>
    <xf numFmtId="0" fontId="3" fillId="0" borderId="0" xfId="0" applyFont="1"/>
    <xf numFmtId="0" fontId="0" fillId="0" borderId="0" xfId="0" applyAlignment="1">
      <alignment horizontal="right"/>
    </xf>
    <xf numFmtId="0" fontId="5" fillId="0" borderId="0" xfId="0" applyFont="1"/>
    <xf numFmtId="0" fontId="6" fillId="0" borderId="0" xfId="0" applyFont="1"/>
    <xf numFmtId="0" fontId="5" fillId="0" borderId="0" xfId="0" applyFont="1" applyBorder="1"/>
    <xf numFmtId="0" fontId="7" fillId="0" borderId="0" xfId="0" applyFont="1" applyBorder="1"/>
    <xf numFmtId="0" fontId="5" fillId="0" borderId="0" xfId="0" applyFont="1" applyBorder="1" applyAlignment="1">
      <alignment horizontal="right"/>
    </xf>
    <xf numFmtId="3" fontId="5" fillId="0" borderId="0" xfId="0" applyNumberFormat="1" applyFont="1" applyFill="1"/>
    <xf numFmtId="3" fontId="5" fillId="0" borderId="0" xfId="0" applyNumberFormat="1" applyFont="1" applyFill="1" applyBorder="1" applyAlignment="1">
      <alignment horizontal="right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right"/>
    </xf>
    <xf numFmtId="0" fontId="8" fillId="2" borderId="0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/>
    <xf numFmtId="0" fontId="5" fillId="3" borderId="0" xfId="0" applyFont="1" applyFill="1" applyBorder="1" applyAlignment="1">
      <alignment horizontal="left" indent="1"/>
    </xf>
    <xf numFmtId="0" fontId="5" fillId="3" borderId="0" xfId="0" applyFont="1" applyFill="1"/>
    <xf numFmtId="3" fontId="5" fillId="3" borderId="0" xfId="0" applyNumberFormat="1" applyFont="1" applyFill="1" applyBorder="1"/>
    <xf numFmtId="3" fontId="5" fillId="3" borderId="0" xfId="0" applyNumberFormat="1" applyFont="1" applyFill="1" applyBorder="1" applyAlignment="1">
      <alignment horizontal="right"/>
    </xf>
    <xf numFmtId="3" fontId="5" fillId="3" borderId="0" xfId="0" applyNumberFormat="1" applyFont="1" applyFill="1"/>
    <xf numFmtId="0" fontId="5" fillId="0" borderId="0" xfId="0" applyFont="1" applyFill="1" applyBorder="1" applyAlignment="1">
      <alignment horizontal="left" indent="1"/>
    </xf>
    <xf numFmtId="0" fontId="5" fillId="3" borderId="0" xfId="0" applyFont="1" applyFill="1" applyBorder="1" applyAlignment="1">
      <alignment horizontal="left"/>
    </xf>
    <xf numFmtId="3" fontId="5" fillId="0" borderId="0" xfId="0" applyNumberFormat="1" applyFont="1" applyFill="1" applyAlignment="1">
      <alignment horizontal="right"/>
    </xf>
    <xf numFmtId="0" fontId="9" fillId="0" borderId="0" xfId="0" applyFont="1" applyBorder="1" applyAlignment="1">
      <alignment horizontal="left"/>
    </xf>
    <xf numFmtId="0" fontId="5" fillId="0" borderId="0" xfId="0" applyFont="1" applyFill="1"/>
    <xf numFmtId="0" fontId="5" fillId="0" borderId="0" xfId="0" applyFont="1" applyFill="1" applyBorder="1"/>
    <xf numFmtId="0" fontId="9" fillId="0" borderId="0" xfId="0" applyFont="1"/>
    <xf numFmtId="0" fontId="5" fillId="3" borderId="0" xfId="0" applyFont="1" applyFill="1" applyAlignment="1">
      <alignment horizontal="left" indent="1"/>
    </xf>
    <xf numFmtId="0" fontId="5" fillId="0" borderId="0" xfId="0" applyFont="1" applyFill="1" applyAlignment="1">
      <alignment horizontal="left" indent="2"/>
    </xf>
    <xf numFmtId="0" fontId="5" fillId="3" borderId="0" xfId="0" applyFont="1" applyFill="1" applyAlignment="1">
      <alignment horizontal="left" indent="2"/>
    </xf>
    <xf numFmtId="0" fontId="5" fillId="3" borderId="0" xfId="0" applyFont="1" applyFill="1" applyBorder="1" applyAlignment="1">
      <alignment horizontal="left" indent="2"/>
    </xf>
    <xf numFmtId="0" fontId="5" fillId="0" borderId="0" xfId="0" applyFont="1" applyFill="1" applyBorder="1" applyAlignment="1">
      <alignment horizontal="left" indent="2"/>
    </xf>
    <xf numFmtId="0" fontId="5" fillId="0" borderId="0" xfId="0" applyFont="1" applyFill="1" applyAlignment="1">
      <alignment horizontal="left" indent="1"/>
    </xf>
    <xf numFmtId="0" fontId="5" fillId="3" borderId="0" xfId="0" applyFont="1" applyFill="1" applyBorder="1"/>
    <xf numFmtId="0" fontId="5" fillId="3" borderId="0" xfId="0" applyFont="1" applyFill="1" applyAlignment="1">
      <alignment horizontal="left"/>
    </xf>
    <xf numFmtId="0" fontId="7" fillId="0" borderId="0" xfId="0" applyFont="1"/>
    <xf numFmtId="0" fontId="5" fillId="0" borderId="0" xfId="0" applyFont="1" applyAlignment="1">
      <alignment horizontal="right"/>
    </xf>
    <xf numFmtId="0" fontId="8" fillId="2" borderId="0" xfId="0" applyFont="1" applyFill="1"/>
    <xf numFmtId="0" fontId="8" fillId="2" borderId="0" xfId="0" applyFont="1" applyFill="1" applyAlignment="1">
      <alignment horizontal="right"/>
    </xf>
    <xf numFmtId="3" fontId="5" fillId="3" borderId="0" xfId="0" applyNumberFormat="1" applyFont="1" applyFill="1" applyAlignment="1">
      <alignment horizontal="right"/>
    </xf>
    <xf numFmtId="0" fontId="9" fillId="0" borderId="0" xfId="0" applyFont="1" applyAlignment="1">
      <alignment horizontal="right"/>
    </xf>
    <xf numFmtId="0" fontId="8" fillId="2" borderId="0" xfId="0" applyFont="1" applyFill="1" applyAlignment="1">
      <alignment horizontal="right" wrapText="1"/>
    </xf>
    <xf numFmtId="0" fontId="3" fillId="0" borderId="0" xfId="0" applyFont="1" applyFill="1" applyBorder="1"/>
    <xf numFmtId="3" fontId="0" fillId="0" borderId="0" xfId="0" applyNumberFormat="1" applyBorder="1"/>
    <xf numFmtId="0" fontId="8" fillId="2" borderId="1" xfId="0" applyFont="1" applyFill="1" applyBorder="1" applyAlignment="1">
      <alignment horizontal="right"/>
    </xf>
    <xf numFmtId="0" fontId="5" fillId="0" borderId="0" xfId="0" applyFont="1" applyFill="1" applyAlignment="1">
      <alignment horizontal="left" wrapText="1" indent="1"/>
    </xf>
    <xf numFmtId="0" fontId="5" fillId="3" borderId="0" xfId="0" applyFont="1" applyFill="1" applyAlignment="1">
      <alignment horizontal="left" wrapText="1" indent="1"/>
    </xf>
    <xf numFmtId="0" fontId="5" fillId="0" borderId="0" xfId="0" applyFont="1" applyFill="1" applyAlignment="1">
      <alignment wrapText="1"/>
    </xf>
    <xf numFmtId="0" fontId="0" fillId="0" borderId="0" xfId="0" applyFill="1"/>
    <xf numFmtId="0" fontId="5" fillId="4" borderId="0" xfId="0" applyFont="1" applyFill="1" applyBorder="1" applyAlignment="1">
      <alignment horizontal="left" indent="1"/>
    </xf>
    <xf numFmtId="3" fontId="5" fillId="4" borderId="0" xfId="0" applyNumberFormat="1" applyFont="1" applyFill="1" applyBorder="1"/>
    <xf numFmtId="3" fontId="10" fillId="4" borderId="0" xfId="0" applyNumberFormat="1" applyFont="1" applyFill="1" applyBorder="1"/>
    <xf numFmtId="0" fontId="5" fillId="5" borderId="0" xfId="0" applyFont="1" applyFill="1" applyBorder="1" applyAlignment="1">
      <alignment horizontal="left" indent="1"/>
    </xf>
    <xf numFmtId="165" fontId="5" fillId="5" borderId="0" xfId="3" applyNumberFormat="1" applyFont="1" applyFill="1" applyBorder="1"/>
    <xf numFmtId="0" fontId="5" fillId="0" borderId="0" xfId="0" applyFont="1" applyFill="1" applyAlignment="1">
      <alignment horizontal="left"/>
    </xf>
    <xf numFmtId="165" fontId="5" fillId="0" borderId="0" xfId="3" applyNumberFormat="1" applyFont="1" applyFill="1" applyBorder="1"/>
    <xf numFmtId="3" fontId="5" fillId="0" borderId="0" xfId="0" applyNumberFormat="1" applyFont="1" applyFill="1" applyAlignment="1">
      <alignment horizontal="left" indent="1"/>
    </xf>
    <xf numFmtId="0" fontId="5" fillId="5" borderId="0" xfId="0" applyFont="1" applyFill="1" applyBorder="1"/>
    <xf numFmtId="3" fontId="5" fillId="5" borderId="0" xfId="0" applyNumberFormat="1" applyFont="1" applyFill="1" applyBorder="1"/>
    <xf numFmtId="0" fontId="5" fillId="5" borderId="0" xfId="0" applyFont="1" applyFill="1" applyAlignment="1">
      <alignment horizontal="left" indent="1"/>
    </xf>
    <xf numFmtId="3" fontId="5" fillId="5" borderId="0" xfId="0" applyNumberFormat="1" applyFont="1" applyFill="1"/>
    <xf numFmtId="0" fontId="10" fillId="4" borderId="0" xfId="0" applyFont="1" applyFill="1" applyBorder="1" applyAlignment="1">
      <alignment horizontal="left"/>
    </xf>
    <xf numFmtId="0" fontId="10" fillId="5" borderId="0" xfId="0" applyFont="1" applyFill="1" applyBorder="1" applyAlignment="1">
      <alignment horizontal="left"/>
    </xf>
    <xf numFmtId="3" fontId="10" fillId="3" borderId="0" xfId="0" applyNumberFormat="1" applyFont="1" applyFill="1"/>
    <xf numFmtId="0" fontId="5" fillId="4" borderId="0" xfId="0" applyFont="1" applyFill="1" applyBorder="1" applyAlignment="1">
      <alignment horizontal="left" indent="2"/>
    </xf>
    <xf numFmtId="0" fontId="5" fillId="5" borderId="0" xfId="0" applyFont="1" applyFill="1" applyBorder="1" applyAlignment="1">
      <alignment horizontal="left" indent="2"/>
    </xf>
    <xf numFmtId="165" fontId="10" fillId="0" borderId="0" xfId="3" applyNumberFormat="1" applyFont="1" applyFill="1" applyBorder="1"/>
    <xf numFmtId="165" fontId="10" fillId="5" borderId="0" xfId="3" applyNumberFormat="1" applyFont="1" applyFill="1" applyBorder="1"/>
    <xf numFmtId="165" fontId="5" fillId="0" borderId="0" xfId="3" applyNumberFormat="1" applyFont="1" applyFill="1" applyBorder="1" applyAlignment="1"/>
    <xf numFmtId="0" fontId="5" fillId="5" borderId="0" xfId="0" applyFont="1" applyFill="1" applyAlignment="1">
      <alignment horizontal="left" indent="2"/>
    </xf>
    <xf numFmtId="0" fontId="8" fillId="2" borderId="0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3" fontId="5" fillId="3" borderId="0" xfId="0" applyNumberFormat="1" applyFont="1" applyFill="1" applyAlignment="1">
      <alignment horizontal="center"/>
    </xf>
    <xf numFmtId="3" fontId="5" fillId="0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right"/>
    </xf>
    <xf numFmtId="0" fontId="8" fillId="2" borderId="0" xfId="0" applyFont="1" applyFill="1" applyBorder="1" applyAlignment="1">
      <alignment horizontal="right" wrapText="1"/>
    </xf>
  </cellXfs>
  <cellStyles count="4">
    <cellStyle name="Euro" xfId="1"/>
    <cellStyle name="Normal" xfId="0" builtinId="0"/>
    <cellStyle name="Normal 2" xfId="2"/>
    <cellStyle name="Porcentaje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366CC"/>
      <rgbColor rgb="00D4DFF4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4DF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9" t="s">
        <v>2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K14"/>
  <sheetViews>
    <sheetView workbookViewId="0"/>
  </sheetViews>
  <sheetFormatPr baseColWidth="10" defaultColWidth="11.42578125" defaultRowHeight="12.75" x14ac:dyDescent="0.2"/>
  <cols>
    <col min="1" max="1" width="20.42578125" style="6" customWidth="1"/>
    <col min="2" max="11" width="10.85546875" style="6" customWidth="1"/>
    <col min="12" max="16384" width="11.42578125" style="6"/>
  </cols>
  <sheetData>
    <row r="1" spans="1:11" ht="15.75" customHeight="1" x14ac:dyDescent="0.2">
      <c r="A1" s="41" t="s">
        <v>159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5" customHeight="1" x14ac:dyDescent="0.2">
      <c r="A3" s="43"/>
      <c r="B3" s="81" t="s">
        <v>3</v>
      </c>
      <c r="C3" s="80" t="s">
        <v>73</v>
      </c>
      <c r="D3" s="80"/>
      <c r="E3" s="80" t="s">
        <v>74</v>
      </c>
      <c r="F3" s="80"/>
    </row>
    <row r="4" spans="1:11" ht="15" customHeight="1" x14ac:dyDescent="0.2">
      <c r="A4" s="43"/>
      <c r="B4" s="81"/>
      <c r="C4" s="44" t="s">
        <v>75</v>
      </c>
      <c r="D4" s="44" t="s">
        <v>76</v>
      </c>
      <c r="E4" s="44" t="s">
        <v>77</v>
      </c>
      <c r="F4" s="44" t="s">
        <v>78</v>
      </c>
    </row>
    <row r="5" spans="1:11" ht="15" customHeight="1" x14ac:dyDescent="0.2">
      <c r="A5" s="30" t="s">
        <v>79</v>
      </c>
      <c r="B5" s="13">
        <v>348</v>
      </c>
      <c r="C5" s="13"/>
      <c r="D5" s="13"/>
      <c r="E5" s="13"/>
      <c r="F5" s="13"/>
    </row>
    <row r="6" spans="1:11" ht="15" customHeight="1" x14ac:dyDescent="0.2">
      <c r="A6" s="33" t="s">
        <v>80</v>
      </c>
      <c r="B6" s="25">
        <f>SUM(C6:F6)</f>
        <v>365</v>
      </c>
      <c r="C6" s="25">
        <v>146</v>
      </c>
      <c r="D6" s="25">
        <v>44</v>
      </c>
      <c r="E6" s="25">
        <v>139</v>
      </c>
      <c r="F6" s="25">
        <v>36</v>
      </c>
    </row>
    <row r="7" spans="1:11" ht="15" customHeight="1" x14ac:dyDescent="0.2">
      <c r="A7" s="38" t="s">
        <v>108</v>
      </c>
      <c r="B7" s="13">
        <f>SUM(C7:F7)</f>
        <v>350</v>
      </c>
      <c r="C7" s="13">
        <v>178</v>
      </c>
      <c r="D7" s="13">
        <v>51</v>
      </c>
      <c r="E7" s="13">
        <v>93</v>
      </c>
      <c r="F7" s="13">
        <v>28</v>
      </c>
    </row>
    <row r="8" spans="1:11" ht="15" customHeight="1" x14ac:dyDescent="0.2">
      <c r="A8" s="22" t="s">
        <v>81</v>
      </c>
      <c r="B8" s="25">
        <v>50</v>
      </c>
      <c r="C8" s="25"/>
      <c r="D8" s="25"/>
      <c r="E8" s="25"/>
      <c r="F8" s="25"/>
    </row>
    <row r="9" spans="1:11" ht="15" customHeight="1" x14ac:dyDescent="0.2">
      <c r="A9" s="38" t="s">
        <v>80</v>
      </c>
      <c r="B9" s="13">
        <f>SUM(C9:F9)</f>
        <v>54</v>
      </c>
      <c r="C9" s="13">
        <v>15</v>
      </c>
      <c r="D9" s="13">
        <v>3</v>
      </c>
      <c r="E9" s="13">
        <v>31</v>
      </c>
      <c r="F9" s="13">
        <v>5</v>
      </c>
    </row>
    <row r="10" spans="1:11" ht="15" customHeight="1" x14ac:dyDescent="0.2">
      <c r="A10" s="33" t="s">
        <v>108</v>
      </c>
      <c r="B10" s="25">
        <f>SUM(C10:F10)</f>
        <v>50</v>
      </c>
      <c r="C10" s="25">
        <v>30</v>
      </c>
      <c r="D10" s="25">
        <v>6</v>
      </c>
      <c r="E10" s="22">
        <v>10</v>
      </c>
      <c r="F10" s="25">
        <v>4</v>
      </c>
    </row>
    <row r="11" spans="1:11" ht="15" customHeight="1" x14ac:dyDescent="0.2">
      <c r="A11" s="30" t="s">
        <v>82</v>
      </c>
      <c r="B11" s="13">
        <f>SUM(B12:B13)</f>
        <v>73</v>
      </c>
      <c r="C11" s="13"/>
      <c r="D11" s="13"/>
      <c r="E11" s="13"/>
      <c r="F11" s="13"/>
    </row>
    <row r="12" spans="1:11" ht="15" customHeight="1" x14ac:dyDescent="0.2">
      <c r="A12" s="33" t="s">
        <v>83</v>
      </c>
      <c r="B12" s="25">
        <f>SUM(C12:F12)</f>
        <v>38</v>
      </c>
      <c r="C12" s="25">
        <v>29</v>
      </c>
      <c r="D12" s="25">
        <v>1</v>
      </c>
      <c r="E12" s="22">
        <v>7</v>
      </c>
      <c r="F12" s="25">
        <v>1</v>
      </c>
    </row>
    <row r="13" spans="1:11" ht="15" customHeight="1" x14ac:dyDescent="0.2">
      <c r="A13" s="38" t="s">
        <v>84</v>
      </c>
      <c r="B13" s="13">
        <f>SUM(C13:F13)</f>
        <v>35</v>
      </c>
      <c r="C13" s="13">
        <v>16</v>
      </c>
      <c r="D13" s="13">
        <v>2</v>
      </c>
      <c r="E13" s="13">
        <v>17</v>
      </c>
      <c r="F13" s="13">
        <v>0</v>
      </c>
    </row>
    <row r="14" spans="1:11" ht="12.75" customHeight="1" x14ac:dyDescent="0.2">
      <c r="A14" s="29" t="s">
        <v>151</v>
      </c>
      <c r="B14" s="32"/>
    </row>
  </sheetData>
  <mergeCells count="3">
    <mergeCell ref="C3:D3"/>
    <mergeCell ref="E3:F3"/>
    <mergeCell ref="B3:B4"/>
  </mergeCells>
  <phoneticPr fontId="4" type="noConversion"/>
  <pageMargins left="0.39370078740157483" right="0.39370078740157483" top="0.59055118110236227" bottom="0.59055118110236227" header="0" footer="0"/>
  <pageSetup paperSize="9" scale="97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ignoredErrors>
    <ignoredError sqref="B11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22"/>
  <sheetViews>
    <sheetView workbookViewId="0"/>
  </sheetViews>
  <sheetFormatPr baseColWidth="10" defaultRowHeight="12.75" x14ac:dyDescent="0.2"/>
  <cols>
    <col min="1" max="1" width="34.85546875" customWidth="1"/>
    <col min="2" max="2" width="12" customWidth="1"/>
    <col min="3" max="5" width="12" style="7" customWidth="1"/>
    <col min="6" max="6" width="11.42578125" style="54" customWidth="1"/>
  </cols>
  <sheetData>
    <row r="1" spans="1:5" ht="15.75" customHeight="1" x14ac:dyDescent="0.2">
      <c r="A1" s="41" t="s">
        <v>160</v>
      </c>
      <c r="B1" s="8"/>
      <c r="C1" s="42"/>
      <c r="D1" s="42"/>
      <c r="E1" s="42"/>
    </row>
    <row r="2" spans="1:5" x14ac:dyDescent="0.2">
      <c r="A2" s="8"/>
      <c r="B2" s="8"/>
      <c r="C2" s="42"/>
      <c r="D2" s="42"/>
      <c r="E2" s="42"/>
    </row>
    <row r="3" spans="1:5" ht="18.75" customHeight="1" x14ac:dyDescent="0.2">
      <c r="A3" s="43"/>
      <c r="B3" s="16" t="s">
        <v>7</v>
      </c>
      <c r="C3" s="16" t="s">
        <v>8</v>
      </c>
      <c r="D3"/>
      <c r="E3"/>
    </row>
    <row r="4" spans="1:5" ht="15" customHeight="1" x14ac:dyDescent="0.2">
      <c r="A4" s="30" t="s">
        <v>88</v>
      </c>
      <c r="B4" s="13">
        <v>5810</v>
      </c>
      <c r="C4" s="13">
        <v>0</v>
      </c>
      <c r="D4"/>
      <c r="E4"/>
    </row>
    <row r="5" spans="1:5" ht="15" customHeight="1" x14ac:dyDescent="0.2">
      <c r="A5" s="33" t="s">
        <v>115</v>
      </c>
      <c r="B5" s="25">
        <v>0</v>
      </c>
      <c r="C5" s="25">
        <v>0</v>
      </c>
      <c r="D5"/>
      <c r="E5"/>
    </row>
    <row r="6" spans="1:5" ht="15" customHeight="1" x14ac:dyDescent="0.2">
      <c r="A6" s="38" t="s">
        <v>89</v>
      </c>
      <c r="B6" s="13">
        <v>4725</v>
      </c>
      <c r="C6" s="13">
        <v>0</v>
      </c>
      <c r="D6"/>
      <c r="E6"/>
    </row>
    <row r="7" spans="1:5" ht="15" customHeight="1" x14ac:dyDescent="0.2">
      <c r="A7" s="33" t="s">
        <v>85</v>
      </c>
      <c r="B7" s="25">
        <v>64</v>
      </c>
      <c r="C7" s="25">
        <v>0</v>
      </c>
      <c r="D7"/>
      <c r="E7"/>
    </row>
    <row r="8" spans="1:5" ht="15" customHeight="1" x14ac:dyDescent="0.2">
      <c r="A8" s="38" t="s">
        <v>90</v>
      </c>
      <c r="B8" s="13">
        <v>28</v>
      </c>
      <c r="C8" s="13">
        <v>0</v>
      </c>
      <c r="D8"/>
      <c r="E8"/>
    </row>
    <row r="9" spans="1:5" ht="15" customHeight="1" x14ac:dyDescent="0.2">
      <c r="A9" s="33" t="s">
        <v>94</v>
      </c>
      <c r="B9" s="25">
        <v>5</v>
      </c>
      <c r="C9" s="25">
        <v>0</v>
      </c>
      <c r="D9"/>
      <c r="E9"/>
    </row>
    <row r="10" spans="1:5" ht="15" customHeight="1" x14ac:dyDescent="0.2">
      <c r="A10" s="38" t="s">
        <v>91</v>
      </c>
      <c r="B10" s="13">
        <v>988</v>
      </c>
      <c r="C10" s="13">
        <v>0</v>
      </c>
      <c r="D10"/>
      <c r="E10"/>
    </row>
    <row r="11" spans="1:5" ht="15" customHeight="1" x14ac:dyDescent="0.2">
      <c r="A11" s="22" t="s">
        <v>93</v>
      </c>
      <c r="B11" s="25">
        <v>213</v>
      </c>
      <c r="C11" s="25">
        <v>0</v>
      </c>
      <c r="D11"/>
      <c r="E11"/>
    </row>
    <row r="12" spans="1:5" ht="15" customHeight="1" x14ac:dyDescent="0.2">
      <c r="A12" s="38" t="s">
        <v>95</v>
      </c>
      <c r="B12" s="13">
        <v>59</v>
      </c>
      <c r="C12" s="13">
        <v>0</v>
      </c>
      <c r="D12"/>
      <c r="E12"/>
    </row>
    <row r="13" spans="1:5" ht="15" customHeight="1" x14ac:dyDescent="0.2">
      <c r="A13" s="33" t="s">
        <v>116</v>
      </c>
      <c r="B13" s="25">
        <v>151</v>
      </c>
      <c r="C13" s="25">
        <v>0</v>
      </c>
      <c r="D13"/>
      <c r="E13"/>
    </row>
    <row r="14" spans="1:5" ht="15" customHeight="1" x14ac:dyDescent="0.2">
      <c r="A14" s="38" t="s">
        <v>91</v>
      </c>
      <c r="B14" s="13">
        <v>3</v>
      </c>
      <c r="C14" s="13">
        <v>0</v>
      </c>
      <c r="D14"/>
      <c r="E14"/>
    </row>
    <row r="15" spans="1:5" ht="15" customHeight="1" x14ac:dyDescent="0.2">
      <c r="A15" s="22" t="s">
        <v>96</v>
      </c>
      <c r="B15" s="25">
        <v>423</v>
      </c>
      <c r="C15" s="45">
        <v>449</v>
      </c>
      <c r="D15"/>
      <c r="E15"/>
    </row>
    <row r="16" spans="1:5" ht="15" customHeight="1" x14ac:dyDescent="0.2">
      <c r="A16" s="38" t="s">
        <v>87</v>
      </c>
      <c r="B16" s="13">
        <v>7</v>
      </c>
      <c r="C16" s="28">
        <v>15</v>
      </c>
      <c r="D16"/>
      <c r="E16"/>
    </row>
    <row r="17" spans="1:5" ht="15" customHeight="1" x14ac:dyDescent="0.2">
      <c r="A17" s="33" t="s">
        <v>86</v>
      </c>
      <c r="B17" s="25">
        <v>131</v>
      </c>
      <c r="C17" s="45">
        <v>115</v>
      </c>
      <c r="D17"/>
      <c r="E17"/>
    </row>
    <row r="18" spans="1:5" ht="15" customHeight="1" x14ac:dyDescent="0.2">
      <c r="A18" s="38" t="s">
        <v>120</v>
      </c>
      <c r="B18" s="13">
        <v>3</v>
      </c>
      <c r="C18" s="28">
        <v>5</v>
      </c>
      <c r="D18"/>
      <c r="E18"/>
    </row>
    <row r="19" spans="1:5" ht="15" customHeight="1" x14ac:dyDescent="0.2">
      <c r="A19" s="33" t="s">
        <v>121</v>
      </c>
      <c r="B19" s="25">
        <v>9</v>
      </c>
      <c r="C19" s="45">
        <v>9</v>
      </c>
      <c r="D19"/>
      <c r="E19"/>
    </row>
    <row r="20" spans="1:5" ht="15" customHeight="1" x14ac:dyDescent="0.2">
      <c r="A20" s="38" t="s">
        <v>97</v>
      </c>
      <c r="B20" s="13">
        <v>24</v>
      </c>
      <c r="C20" s="13">
        <v>17</v>
      </c>
      <c r="D20"/>
      <c r="E20"/>
    </row>
    <row r="21" spans="1:5" ht="15" customHeight="1" x14ac:dyDescent="0.2">
      <c r="A21" s="33" t="s">
        <v>91</v>
      </c>
      <c r="B21" s="25">
        <v>249</v>
      </c>
      <c r="C21" s="25">
        <v>288</v>
      </c>
      <c r="D21" s="46"/>
      <c r="E21" s="46"/>
    </row>
    <row r="22" spans="1:5" x14ac:dyDescent="0.2">
      <c r="A22" s="29" t="s">
        <v>151</v>
      </c>
    </row>
  </sheetData>
  <phoneticPr fontId="4" type="noConversion"/>
  <pageMargins left="0.39370078740157483" right="0.39370078740157483" top="0.59055118110236227" bottom="0.59055118110236227" header="0" footer="0"/>
  <pageSetup paperSize="9" scale="9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F15"/>
  <sheetViews>
    <sheetView workbookViewId="0"/>
  </sheetViews>
  <sheetFormatPr baseColWidth="10" defaultRowHeight="12.75" x14ac:dyDescent="0.2"/>
  <cols>
    <col min="1" max="1" width="35.140625" customWidth="1"/>
    <col min="2" max="2" width="12" customWidth="1"/>
    <col min="3" max="4" width="12" style="7" customWidth="1"/>
  </cols>
  <sheetData>
    <row r="1" spans="1:6" ht="15.75" customHeight="1" x14ac:dyDescent="0.2">
      <c r="A1" s="41" t="s">
        <v>161</v>
      </c>
      <c r="B1" s="8"/>
      <c r="C1" s="42"/>
      <c r="D1" s="42"/>
    </row>
    <row r="2" spans="1:6" x14ac:dyDescent="0.2">
      <c r="A2" s="8"/>
      <c r="B2" s="8"/>
      <c r="C2" s="42"/>
      <c r="D2" s="42"/>
    </row>
    <row r="3" spans="1:6" ht="25.5" x14ac:dyDescent="0.2">
      <c r="A3" s="43"/>
      <c r="B3" s="47" t="s">
        <v>98</v>
      </c>
      <c r="C3" s="47" t="s">
        <v>99</v>
      </c>
      <c r="D3" s="47" t="s">
        <v>110</v>
      </c>
      <c r="E3" s="47" t="s">
        <v>100</v>
      </c>
      <c r="F3" s="47" t="s">
        <v>109</v>
      </c>
    </row>
    <row r="4" spans="1:6" ht="15" customHeight="1" x14ac:dyDescent="0.2">
      <c r="A4" s="30" t="s">
        <v>117</v>
      </c>
      <c r="B4" s="13">
        <v>3</v>
      </c>
      <c r="C4" s="13">
        <v>15</v>
      </c>
      <c r="D4" s="28">
        <v>3</v>
      </c>
      <c r="E4" s="28">
        <v>12</v>
      </c>
      <c r="F4" s="28">
        <v>3</v>
      </c>
    </row>
    <row r="5" spans="1:6" ht="15" customHeight="1" x14ac:dyDescent="0.2">
      <c r="A5" s="40" t="s">
        <v>12</v>
      </c>
      <c r="B5" s="25">
        <v>28</v>
      </c>
      <c r="C5" s="25">
        <v>140</v>
      </c>
      <c r="D5" s="25">
        <v>28</v>
      </c>
      <c r="E5" s="25">
        <v>84</v>
      </c>
      <c r="F5" s="25">
        <v>28</v>
      </c>
    </row>
    <row r="6" spans="1:6" ht="15" customHeight="1" x14ac:dyDescent="0.2">
      <c r="A6" s="30" t="s">
        <v>14</v>
      </c>
      <c r="B6" s="13">
        <v>16</v>
      </c>
      <c r="C6" s="13">
        <v>49</v>
      </c>
      <c r="D6" s="28">
        <v>51</v>
      </c>
      <c r="E6" s="28">
        <v>27</v>
      </c>
      <c r="F6" s="28">
        <v>11</v>
      </c>
    </row>
    <row r="7" spans="1:6" ht="15" customHeight="1" x14ac:dyDescent="0.2">
      <c r="A7" s="40" t="s">
        <v>11</v>
      </c>
      <c r="B7" s="25">
        <v>35</v>
      </c>
      <c r="C7" s="25">
        <v>119</v>
      </c>
      <c r="D7" s="25">
        <v>40</v>
      </c>
      <c r="E7" s="25">
        <v>72</v>
      </c>
      <c r="F7" s="25">
        <v>9</v>
      </c>
    </row>
    <row r="8" spans="1:6" ht="15" customHeight="1" x14ac:dyDescent="0.2">
      <c r="A8" s="30" t="s">
        <v>15</v>
      </c>
      <c r="B8" s="13">
        <v>4</v>
      </c>
      <c r="C8" s="13">
        <v>16</v>
      </c>
      <c r="D8" s="28">
        <v>4</v>
      </c>
      <c r="E8" s="28">
        <v>8</v>
      </c>
      <c r="F8" s="28">
        <v>4</v>
      </c>
    </row>
    <row r="9" spans="1:6" ht="15" customHeight="1" x14ac:dyDescent="0.2">
      <c r="A9" s="40" t="s">
        <v>18</v>
      </c>
      <c r="B9" s="25">
        <v>21</v>
      </c>
      <c r="C9" s="25">
        <v>105</v>
      </c>
      <c r="D9" s="25">
        <v>21</v>
      </c>
      <c r="E9" s="25">
        <v>63</v>
      </c>
      <c r="F9" s="25">
        <v>21</v>
      </c>
    </row>
    <row r="10" spans="1:6" ht="15" customHeight="1" x14ac:dyDescent="0.2">
      <c r="A10" s="30" t="s">
        <v>16</v>
      </c>
      <c r="B10" s="13">
        <v>4</v>
      </c>
      <c r="C10" s="13">
        <v>13</v>
      </c>
      <c r="D10" s="28">
        <v>4</v>
      </c>
      <c r="E10" s="28">
        <v>4</v>
      </c>
      <c r="F10" s="28">
        <v>4</v>
      </c>
    </row>
    <row r="11" spans="1:6" ht="15" customHeight="1" x14ac:dyDescent="0.2">
      <c r="A11" s="40" t="s">
        <v>19</v>
      </c>
      <c r="B11" s="25">
        <v>4</v>
      </c>
      <c r="C11" s="25">
        <v>9</v>
      </c>
      <c r="D11" s="25">
        <v>2</v>
      </c>
      <c r="E11" s="25">
        <v>6</v>
      </c>
      <c r="F11" s="25">
        <v>2</v>
      </c>
    </row>
    <row r="12" spans="1:6" ht="15" customHeight="1" x14ac:dyDescent="0.2">
      <c r="A12" s="30" t="s">
        <v>20</v>
      </c>
      <c r="B12" s="13">
        <v>25</v>
      </c>
      <c r="C12" s="13">
        <v>101</v>
      </c>
      <c r="D12" s="28">
        <v>18</v>
      </c>
      <c r="E12" s="28">
        <v>49</v>
      </c>
      <c r="F12" s="28">
        <v>18</v>
      </c>
    </row>
    <row r="13" spans="1:6" ht="15" customHeight="1" x14ac:dyDescent="0.2">
      <c r="A13" s="40" t="s">
        <v>22</v>
      </c>
      <c r="B13" s="25">
        <v>10</v>
      </c>
      <c r="C13" s="25">
        <v>30</v>
      </c>
      <c r="D13" s="25">
        <v>10</v>
      </c>
      <c r="E13" s="25">
        <v>20</v>
      </c>
      <c r="F13" s="25">
        <v>10</v>
      </c>
    </row>
    <row r="14" spans="1:6" ht="15" customHeight="1" x14ac:dyDescent="0.2">
      <c r="A14" s="30" t="s">
        <v>24</v>
      </c>
      <c r="B14" s="13">
        <v>35</v>
      </c>
      <c r="C14" s="13">
        <v>67</v>
      </c>
      <c r="D14" s="28">
        <v>17</v>
      </c>
      <c r="E14" s="28">
        <v>36</v>
      </c>
      <c r="F14" s="28">
        <v>17</v>
      </c>
    </row>
    <row r="15" spans="1:6" ht="12.75" customHeight="1" x14ac:dyDescent="0.2">
      <c r="A15" s="29" t="s">
        <v>151</v>
      </c>
    </row>
  </sheetData>
  <phoneticPr fontId="4" type="noConversion"/>
  <pageMargins left="0.39370078740157483" right="0.39370078740157483" top="0.59055118110236227" bottom="0.59055118110236227" header="0" footer="0"/>
  <pageSetup paperSize="9" scale="73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9" t="s">
        <v>126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G51"/>
  <sheetViews>
    <sheetView tabSelected="1" zoomScaleNormal="100" workbookViewId="0"/>
  </sheetViews>
  <sheetFormatPr baseColWidth="10" defaultColWidth="11.42578125" defaultRowHeight="12.75" x14ac:dyDescent="0.2"/>
  <cols>
    <col min="1" max="1" width="55.7109375" style="10" customWidth="1"/>
    <col min="2" max="3" width="10" style="10" customWidth="1"/>
    <col min="4" max="5" width="11.42578125" style="10"/>
    <col min="6" max="6" width="12.28515625" style="10" bestFit="1" customWidth="1"/>
    <col min="7" max="16384" width="11.42578125" style="10"/>
  </cols>
  <sheetData>
    <row r="1" spans="1:4" ht="15.75" customHeight="1" x14ac:dyDescent="0.2">
      <c r="A1" s="11" t="s">
        <v>162</v>
      </c>
    </row>
    <row r="3" spans="1:4" ht="13.15" customHeight="1" x14ac:dyDescent="0.2">
      <c r="A3" s="15"/>
      <c r="B3" s="16">
        <v>2016</v>
      </c>
      <c r="C3" s="16">
        <v>2017</v>
      </c>
      <c r="D3" s="82" t="s">
        <v>163</v>
      </c>
    </row>
    <row r="4" spans="1:4" s="12" customFormat="1" ht="32.25" customHeight="1" x14ac:dyDescent="0.2">
      <c r="A4" s="16"/>
      <c r="B4" s="16" t="s">
        <v>3</v>
      </c>
      <c r="C4" s="16" t="s">
        <v>3</v>
      </c>
      <c r="D4" s="82"/>
    </row>
    <row r="5" spans="1:4" ht="15" customHeight="1" x14ac:dyDescent="0.2">
      <c r="A5" s="67" t="s">
        <v>147</v>
      </c>
      <c r="B5" s="57">
        <v>45102</v>
      </c>
      <c r="C5" s="57">
        <v>44911</v>
      </c>
      <c r="D5" s="72">
        <f>(C5-B5)/B5</f>
        <v>-4.2348454613986078E-3</v>
      </c>
    </row>
    <row r="6" spans="1:4" ht="15" customHeight="1" x14ac:dyDescent="0.2">
      <c r="A6" s="58" t="s">
        <v>122</v>
      </c>
      <c r="B6" s="25">
        <v>6</v>
      </c>
      <c r="C6" s="25">
        <v>12</v>
      </c>
      <c r="D6" s="59">
        <f t="shared" ref="D6:D10" si="0">(C6-B6)/B6</f>
        <v>1</v>
      </c>
    </row>
    <row r="7" spans="1:4" s="31" customFormat="1" ht="15" customHeight="1" x14ac:dyDescent="0.2">
      <c r="A7" s="55" t="s">
        <v>165</v>
      </c>
      <c r="B7" s="56">
        <v>29</v>
      </c>
      <c r="C7" s="56">
        <v>10</v>
      </c>
      <c r="D7" s="61">
        <f t="shared" si="0"/>
        <v>-0.65517241379310343</v>
      </c>
    </row>
    <row r="8" spans="1:4" s="31" customFormat="1" ht="15" customHeight="1" x14ac:dyDescent="0.2">
      <c r="A8" s="58" t="s">
        <v>166</v>
      </c>
      <c r="B8" s="25">
        <v>360</v>
      </c>
      <c r="C8" s="25">
        <v>471</v>
      </c>
      <c r="D8" s="59">
        <f t="shared" si="0"/>
        <v>0.30833333333333335</v>
      </c>
    </row>
    <row r="9" spans="1:4" s="31" customFormat="1" ht="15" customHeight="1" x14ac:dyDescent="0.2">
      <c r="A9" s="55" t="s">
        <v>167</v>
      </c>
      <c r="B9" s="56">
        <v>0</v>
      </c>
      <c r="C9" s="56">
        <v>0</v>
      </c>
      <c r="D9" s="74">
        <v>0</v>
      </c>
    </row>
    <row r="10" spans="1:4" s="31" customFormat="1" ht="15" customHeight="1" x14ac:dyDescent="0.2">
      <c r="A10" s="58" t="s">
        <v>168</v>
      </c>
      <c r="B10" s="25">
        <v>308</v>
      </c>
      <c r="C10" s="25">
        <v>282</v>
      </c>
      <c r="D10" s="59">
        <f t="shared" si="0"/>
        <v>-8.4415584415584416E-2</v>
      </c>
    </row>
    <row r="11" spans="1:4" ht="15" customHeight="1" x14ac:dyDescent="0.2">
      <c r="A11" s="70" t="s">
        <v>169</v>
      </c>
      <c r="B11" s="56">
        <v>31</v>
      </c>
      <c r="C11" s="56">
        <v>21</v>
      </c>
      <c r="D11" s="61">
        <f t="shared" ref="D11:D49" si="1">(C11-B11)/B11</f>
        <v>-0.32258064516129031</v>
      </c>
    </row>
    <row r="12" spans="1:4" ht="15" customHeight="1" x14ac:dyDescent="0.2">
      <c r="A12" s="71" t="s">
        <v>170</v>
      </c>
      <c r="B12" s="25">
        <v>277</v>
      </c>
      <c r="C12" s="25">
        <v>261</v>
      </c>
      <c r="D12" s="59">
        <f t="shared" si="1"/>
        <v>-5.7761732851985562E-2</v>
      </c>
    </row>
    <row r="13" spans="1:4" s="31" customFormat="1" ht="15" customHeight="1" x14ac:dyDescent="0.2">
      <c r="A13" s="55" t="s">
        <v>128</v>
      </c>
      <c r="B13" s="56">
        <v>1878</v>
      </c>
      <c r="C13" s="56">
        <v>1887</v>
      </c>
      <c r="D13" s="61">
        <f t="shared" si="1"/>
        <v>4.7923322683706068E-3</v>
      </c>
    </row>
    <row r="14" spans="1:4" s="31" customFormat="1" ht="15" customHeight="1" x14ac:dyDescent="0.2">
      <c r="A14" s="58" t="s">
        <v>171</v>
      </c>
      <c r="B14" s="25">
        <v>2703</v>
      </c>
      <c r="C14" s="25">
        <v>2420</v>
      </c>
      <c r="D14" s="59">
        <f t="shared" si="1"/>
        <v>-0.10469848316685165</v>
      </c>
    </row>
    <row r="15" spans="1:4" s="31" customFormat="1" ht="15" customHeight="1" x14ac:dyDescent="0.2">
      <c r="A15" s="70" t="s">
        <v>123</v>
      </c>
      <c r="B15" s="56">
        <v>1895</v>
      </c>
      <c r="C15" s="56">
        <v>1834</v>
      </c>
      <c r="D15" s="61">
        <f t="shared" si="1"/>
        <v>-3.2189973614775727E-2</v>
      </c>
    </row>
    <row r="16" spans="1:4" s="31" customFormat="1" ht="15" customHeight="1" x14ac:dyDescent="0.2">
      <c r="A16" s="71" t="s">
        <v>173</v>
      </c>
      <c r="B16" s="25">
        <f>B14-B15</f>
        <v>808</v>
      </c>
      <c r="C16" s="25">
        <f>C14-C15</f>
        <v>586</v>
      </c>
      <c r="D16" s="59">
        <f t="shared" si="1"/>
        <v>-0.27475247524752477</v>
      </c>
    </row>
    <row r="17" spans="1:4" ht="15" customHeight="1" x14ac:dyDescent="0.2">
      <c r="A17" s="55" t="s">
        <v>125</v>
      </c>
      <c r="B17" s="56">
        <v>18954</v>
      </c>
      <c r="C17" s="56">
        <v>18624</v>
      </c>
      <c r="D17" s="61">
        <f t="shared" si="1"/>
        <v>-1.741057296612852E-2</v>
      </c>
    </row>
    <row r="18" spans="1:4" ht="15" customHeight="1" x14ac:dyDescent="0.2">
      <c r="A18" s="58" t="s">
        <v>172</v>
      </c>
      <c r="B18" s="25">
        <v>880</v>
      </c>
      <c r="C18" s="25">
        <v>899</v>
      </c>
      <c r="D18" s="59">
        <f t="shared" si="1"/>
        <v>2.1590909090909091E-2</v>
      </c>
    </row>
    <row r="19" spans="1:4" s="31" customFormat="1" ht="15" customHeight="1" x14ac:dyDescent="0.2">
      <c r="A19" s="55" t="s">
        <v>124</v>
      </c>
      <c r="B19" s="56">
        <v>319</v>
      </c>
      <c r="C19" s="56">
        <v>309</v>
      </c>
      <c r="D19" s="61">
        <f t="shared" si="1"/>
        <v>-3.1347962382445138E-2</v>
      </c>
    </row>
    <row r="20" spans="1:4" s="31" customFormat="1" ht="15" customHeight="1" x14ac:dyDescent="0.2">
      <c r="A20" s="68" t="s">
        <v>148</v>
      </c>
      <c r="B20" s="69">
        <v>114933</v>
      </c>
      <c r="C20" s="69">
        <v>114011</v>
      </c>
      <c r="D20" s="73">
        <f t="shared" si="1"/>
        <v>-8.0220650291909206E-3</v>
      </c>
    </row>
    <row r="21" spans="1:4" s="31" customFormat="1" ht="15" customHeight="1" x14ac:dyDescent="0.2">
      <c r="A21" s="55" t="s">
        <v>122</v>
      </c>
      <c r="B21" s="56">
        <v>13</v>
      </c>
      <c r="C21" s="56">
        <v>26</v>
      </c>
      <c r="D21" s="61">
        <f t="shared" si="1"/>
        <v>1</v>
      </c>
    </row>
    <row r="22" spans="1:4" s="31" customFormat="1" ht="15" customHeight="1" x14ac:dyDescent="0.2">
      <c r="A22" s="58" t="s">
        <v>165</v>
      </c>
      <c r="B22" s="25">
        <v>50</v>
      </c>
      <c r="C22" s="25">
        <v>44</v>
      </c>
      <c r="D22" s="59">
        <f t="shared" si="1"/>
        <v>-0.12</v>
      </c>
    </row>
    <row r="23" spans="1:4" ht="15" customHeight="1" x14ac:dyDescent="0.2">
      <c r="A23" s="55" t="s">
        <v>166</v>
      </c>
      <c r="B23" s="56">
        <v>871</v>
      </c>
      <c r="C23" s="56">
        <v>958</v>
      </c>
      <c r="D23" s="61">
        <f t="shared" si="1"/>
        <v>9.9885189437428246E-2</v>
      </c>
    </row>
    <row r="24" spans="1:4" ht="15" customHeight="1" x14ac:dyDescent="0.2">
      <c r="A24" s="58" t="s">
        <v>167</v>
      </c>
      <c r="B24" s="25">
        <v>1</v>
      </c>
      <c r="C24" s="25">
        <v>1</v>
      </c>
      <c r="D24" s="59">
        <f t="shared" si="1"/>
        <v>0</v>
      </c>
    </row>
    <row r="25" spans="1:4" s="31" customFormat="1" ht="15" customHeight="1" x14ac:dyDescent="0.2">
      <c r="A25" s="55" t="s">
        <v>168</v>
      </c>
      <c r="B25" s="56">
        <v>687</v>
      </c>
      <c r="C25" s="56">
        <v>661</v>
      </c>
      <c r="D25" s="61">
        <f t="shared" si="1"/>
        <v>-3.7845705967976713E-2</v>
      </c>
    </row>
    <row r="26" spans="1:4" s="31" customFormat="1" ht="15" customHeight="1" x14ac:dyDescent="0.2">
      <c r="A26" s="71" t="s">
        <v>169</v>
      </c>
      <c r="B26" s="25">
        <v>63</v>
      </c>
      <c r="C26" s="25">
        <v>51</v>
      </c>
      <c r="D26" s="59">
        <f t="shared" si="1"/>
        <v>-0.19047619047619047</v>
      </c>
    </row>
    <row r="27" spans="1:4" s="31" customFormat="1" ht="15" customHeight="1" x14ac:dyDescent="0.2">
      <c r="A27" s="70" t="s">
        <v>170</v>
      </c>
      <c r="B27" s="56">
        <v>624</v>
      </c>
      <c r="C27" s="56">
        <v>610</v>
      </c>
      <c r="D27" s="61">
        <f t="shared" si="1"/>
        <v>-2.2435897435897436E-2</v>
      </c>
    </row>
    <row r="28" spans="1:4" s="31" customFormat="1" ht="15" customHeight="1" x14ac:dyDescent="0.2">
      <c r="A28" s="58" t="s">
        <v>128</v>
      </c>
      <c r="B28" s="25">
        <v>3373</v>
      </c>
      <c r="C28" s="25">
        <v>3166</v>
      </c>
      <c r="D28" s="59">
        <f t="shared" si="1"/>
        <v>-6.136970056329677E-2</v>
      </c>
    </row>
    <row r="29" spans="1:4" ht="15" customHeight="1" x14ac:dyDescent="0.2">
      <c r="A29" s="55" t="s">
        <v>171</v>
      </c>
      <c r="B29" s="56">
        <v>10388</v>
      </c>
      <c r="C29" s="56">
        <v>9349</v>
      </c>
      <c r="D29" s="61">
        <f t="shared" si="1"/>
        <v>-0.10001925298421255</v>
      </c>
    </row>
    <row r="30" spans="1:4" ht="15" customHeight="1" x14ac:dyDescent="0.2">
      <c r="A30" s="71" t="s">
        <v>123</v>
      </c>
      <c r="B30" s="25">
        <v>7891</v>
      </c>
      <c r="C30" s="25">
        <v>7212</v>
      </c>
      <c r="D30" s="59">
        <f t="shared" si="1"/>
        <v>-8.6047395767329865E-2</v>
      </c>
    </row>
    <row r="31" spans="1:4" s="31" customFormat="1" ht="15" customHeight="1" x14ac:dyDescent="0.2">
      <c r="A31" s="70" t="s">
        <v>173</v>
      </c>
      <c r="B31" s="56">
        <f>B29-B30</f>
        <v>2497</v>
      </c>
      <c r="C31" s="56">
        <f>C29-C30</f>
        <v>2137</v>
      </c>
      <c r="D31" s="61">
        <f t="shared" si="1"/>
        <v>-0.14417300760913096</v>
      </c>
    </row>
    <row r="32" spans="1:4" s="31" customFormat="1" ht="15" customHeight="1" x14ac:dyDescent="0.2">
      <c r="A32" s="58" t="s">
        <v>125</v>
      </c>
      <c r="B32" s="25">
        <v>38325</v>
      </c>
      <c r="C32" s="25">
        <v>37163</v>
      </c>
      <c r="D32" s="59">
        <f t="shared" si="1"/>
        <v>-3.0319634703196346E-2</v>
      </c>
    </row>
    <row r="33" spans="1:4" s="31" customFormat="1" ht="15" customHeight="1" x14ac:dyDescent="0.2">
      <c r="A33" s="55" t="s">
        <v>172</v>
      </c>
      <c r="B33" s="56">
        <v>2049</v>
      </c>
      <c r="C33" s="56">
        <v>2048</v>
      </c>
      <c r="D33" s="61">
        <f t="shared" si="1"/>
        <v>-4.880429477794046E-4</v>
      </c>
    </row>
    <row r="34" spans="1:4" s="31" customFormat="1" ht="15" customHeight="1" x14ac:dyDescent="0.2">
      <c r="A34" s="58" t="s">
        <v>124</v>
      </c>
      <c r="B34" s="25">
        <v>838</v>
      </c>
      <c r="C34" s="25">
        <v>821</v>
      </c>
      <c r="D34" s="59">
        <f t="shared" si="1"/>
        <v>-2.028639618138425E-2</v>
      </c>
    </row>
    <row r="35" spans="1:4" ht="15" customHeight="1" x14ac:dyDescent="0.2">
      <c r="A35" s="67" t="s">
        <v>127</v>
      </c>
      <c r="B35" s="57">
        <v>230209</v>
      </c>
      <c r="C35" s="57">
        <v>227102</v>
      </c>
      <c r="D35" s="72">
        <f t="shared" si="1"/>
        <v>-1.3496431503546777E-2</v>
      </c>
    </row>
    <row r="36" spans="1:4" ht="15" customHeight="1" x14ac:dyDescent="0.2">
      <c r="A36" s="58" t="s">
        <v>122</v>
      </c>
      <c r="B36" s="25">
        <v>30</v>
      </c>
      <c r="C36" s="25">
        <v>41</v>
      </c>
      <c r="D36" s="59">
        <f t="shared" si="1"/>
        <v>0.36666666666666664</v>
      </c>
    </row>
    <row r="37" spans="1:4" s="31" customFormat="1" ht="15" customHeight="1" x14ac:dyDescent="0.2">
      <c r="A37" s="55" t="s">
        <v>165</v>
      </c>
      <c r="B37" s="56">
        <v>95</v>
      </c>
      <c r="C37" s="56">
        <v>65</v>
      </c>
      <c r="D37" s="61">
        <f t="shared" si="1"/>
        <v>-0.31578947368421051</v>
      </c>
    </row>
    <row r="38" spans="1:4" s="31" customFormat="1" ht="15" customHeight="1" x14ac:dyDescent="0.2">
      <c r="A38" s="58" t="s">
        <v>166</v>
      </c>
      <c r="B38" s="25">
        <v>1776</v>
      </c>
      <c r="C38" s="25">
        <v>1833</v>
      </c>
      <c r="D38" s="59">
        <f t="shared" si="1"/>
        <v>3.2094594594594593E-2</v>
      </c>
    </row>
    <row r="39" spans="1:4" s="31" customFormat="1" ht="15" customHeight="1" x14ac:dyDescent="0.2">
      <c r="A39" s="55" t="s">
        <v>167</v>
      </c>
      <c r="B39" s="56">
        <v>7</v>
      </c>
      <c r="C39" s="56">
        <v>4</v>
      </c>
      <c r="D39" s="61">
        <f>(C39-B39)/B39</f>
        <v>-0.42857142857142855</v>
      </c>
    </row>
    <row r="40" spans="1:4" s="31" customFormat="1" ht="15" customHeight="1" x14ac:dyDescent="0.2">
      <c r="A40" s="58" t="s">
        <v>168</v>
      </c>
      <c r="B40" s="25">
        <v>1343</v>
      </c>
      <c r="C40" s="25">
        <v>1348</v>
      </c>
      <c r="D40" s="59">
        <f t="shared" si="1"/>
        <v>3.7230081906180195E-3</v>
      </c>
    </row>
    <row r="41" spans="1:4" ht="15" customHeight="1" x14ac:dyDescent="0.2">
      <c r="A41" s="70" t="s">
        <v>169</v>
      </c>
      <c r="B41" s="56">
        <v>130</v>
      </c>
      <c r="C41" s="56">
        <v>120</v>
      </c>
      <c r="D41" s="61">
        <f t="shared" si="1"/>
        <v>-7.6923076923076927E-2</v>
      </c>
    </row>
    <row r="42" spans="1:4" ht="15" customHeight="1" x14ac:dyDescent="0.2">
      <c r="A42" s="71" t="s">
        <v>170</v>
      </c>
      <c r="B42" s="25">
        <v>1213</v>
      </c>
      <c r="C42" s="25">
        <v>1228</v>
      </c>
      <c r="D42" s="59">
        <f t="shared" si="1"/>
        <v>1.236603462489695E-2</v>
      </c>
    </row>
    <row r="43" spans="1:4" s="31" customFormat="1" ht="15" customHeight="1" x14ac:dyDescent="0.2">
      <c r="A43" s="55" t="s">
        <v>128</v>
      </c>
      <c r="B43" s="56">
        <v>5917</v>
      </c>
      <c r="C43" s="56">
        <v>5393</v>
      </c>
      <c r="D43" s="61">
        <f t="shared" si="1"/>
        <v>-8.8558391076559065E-2</v>
      </c>
    </row>
    <row r="44" spans="1:4" s="31" customFormat="1" ht="15" customHeight="1" x14ac:dyDescent="0.2">
      <c r="A44" s="58" t="s">
        <v>171</v>
      </c>
      <c r="B44" s="25">
        <v>24177</v>
      </c>
      <c r="C44" s="25">
        <v>21565</v>
      </c>
      <c r="D44" s="59">
        <f t="shared" si="1"/>
        <v>-0.10803656367622121</v>
      </c>
    </row>
    <row r="45" spans="1:4" s="31" customFormat="1" ht="15" customHeight="1" x14ac:dyDescent="0.2">
      <c r="A45" s="70" t="s">
        <v>123</v>
      </c>
      <c r="B45" s="56">
        <v>19096</v>
      </c>
      <c r="C45" s="56">
        <v>16928</v>
      </c>
      <c r="D45" s="61">
        <f t="shared" si="1"/>
        <v>-0.11353162966066192</v>
      </c>
    </row>
    <row r="46" spans="1:4" s="31" customFormat="1" ht="15" customHeight="1" x14ac:dyDescent="0.2">
      <c r="A46" s="71" t="s">
        <v>173</v>
      </c>
      <c r="B46" s="25">
        <f>B44-B45</f>
        <v>5081</v>
      </c>
      <c r="C46" s="25">
        <f>C44-C45</f>
        <v>4637</v>
      </c>
      <c r="D46" s="59">
        <f t="shared" si="1"/>
        <v>-8.7384373154890768E-2</v>
      </c>
    </row>
    <row r="47" spans="1:4" ht="15" customHeight="1" x14ac:dyDescent="0.2">
      <c r="A47" s="55" t="s">
        <v>125</v>
      </c>
      <c r="B47" s="56">
        <v>77169</v>
      </c>
      <c r="C47" s="56">
        <v>73922</v>
      </c>
      <c r="D47" s="61">
        <f t="shared" si="1"/>
        <v>-4.2076481488680685E-2</v>
      </c>
    </row>
    <row r="48" spans="1:4" ht="15" customHeight="1" x14ac:dyDescent="0.2">
      <c r="A48" s="58" t="s">
        <v>172</v>
      </c>
      <c r="B48" s="25">
        <v>4390</v>
      </c>
      <c r="C48" s="25">
        <v>3918</v>
      </c>
      <c r="D48" s="59">
        <f t="shared" si="1"/>
        <v>-0.10751708428246014</v>
      </c>
    </row>
    <row r="49" spans="1:7" s="31" customFormat="1" ht="15" customHeight="1" x14ac:dyDescent="0.2">
      <c r="A49" s="55" t="s">
        <v>124</v>
      </c>
      <c r="B49" s="56">
        <v>1654</v>
      </c>
      <c r="C49" s="56">
        <v>1592</v>
      </c>
      <c r="D49" s="61">
        <f t="shared" si="1"/>
        <v>-3.7484885126964934E-2</v>
      </c>
    </row>
    <row r="50" spans="1:7" s="31" customFormat="1" ht="15" customHeight="1" x14ac:dyDescent="0.2">
      <c r="A50" s="29" t="s">
        <v>164</v>
      </c>
      <c r="B50" s="10"/>
      <c r="C50" s="10"/>
      <c r="D50" s="10"/>
      <c r="G50" s="10"/>
    </row>
    <row r="51" spans="1:7" ht="12.75" customHeight="1" x14ac:dyDescent="0.2"/>
  </sheetData>
  <mergeCells count="1">
    <mergeCell ref="D3:D4"/>
  </mergeCells>
  <phoneticPr fontId="0" type="noConversion"/>
  <pageMargins left="0.39370078740157483" right="0.39370078740157483" top="0.59055118110236227" bottom="0.59055118110236227" header="0" footer="0"/>
  <pageSetup paperSize="9" scale="61" orientation="landscape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F27"/>
  <sheetViews>
    <sheetView topLeftCell="C14" workbookViewId="0"/>
  </sheetViews>
  <sheetFormatPr baseColWidth="10" defaultColWidth="11.42578125" defaultRowHeight="12.75" x14ac:dyDescent="0.2"/>
  <cols>
    <col min="1" max="1" width="38.85546875" style="1" customWidth="1"/>
    <col min="2" max="2" width="12.5703125" style="1" customWidth="1"/>
    <col min="3" max="5" width="12.5703125" style="2" customWidth="1"/>
    <col min="6" max="6" width="13" style="2" customWidth="1"/>
    <col min="7" max="16384" width="11.42578125" style="1"/>
  </cols>
  <sheetData>
    <row r="1" spans="1:6" ht="15.75" customHeight="1" x14ac:dyDescent="0.2">
      <c r="A1" s="11" t="s">
        <v>150</v>
      </c>
      <c r="B1" s="10"/>
      <c r="C1" s="12"/>
      <c r="D1" s="12"/>
      <c r="E1" s="12"/>
      <c r="F1" s="12"/>
    </row>
    <row r="2" spans="1:6" x14ac:dyDescent="0.2">
      <c r="A2" s="10"/>
      <c r="B2" s="10"/>
      <c r="C2" s="12"/>
      <c r="D2" s="12"/>
      <c r="E2" s="12"/>
      <c r="F2" s="12"/>
    </row>
    <row r="3" spans="1:6" s="3" customFormat="1" ht="15.4" customHeight="1" x14ac:dyDescent="0.2">
      <c r="A3" s="15"/>
      <c r="B3" s="76" t="s">
        <v>4</v>
      </c>
      <c r="C3" s="76"/>
      <c r="D3" s="77"/>
      <c r="E3" s="76" t="s">
        <v>5</v>
      </c>
      <c r="F3" s="76"/>
    </row>
    <row r="4" spans="1:6" s="4" customFormat="1" ht="30" customHeight="1" x14ac:dyDescent="0.2">
      <c r="A4" s="16"/>
      <c r="B4" s="17" t="s">
        <v>6</v>
      </c>
      <c r="C4" s="16" t="s">
        <v>7</v>
      </c>
      <c r="D4" s="50" t="s">
        <v>8</v>
      </c>
      <c r="E4" s="16" t="s">
        <v>9</v>
      </c>
      <c r="F4" s="16" t="s">
        <v>0</v>
      </c>
    </row>
    <row r="5" spans="1:6" s="3" customFormat="1" ht="15" customHeight="1" x14ac:dyDescent="0.2">
      <c r="A5" s="18" t="s">
        <v>10</v>
      </c>
      <c r="B5" s="19"/>
      <c r="C5" s="20"/>
      <c r="D5" s="20"/>
      <c r="E5" s="20"/>
      <c r="F5" s="20"/>
    </row>
    <row r="6" spans="1:6" s="3" customFormat="1" ht="15" customHeight="1" x14ac:dyDescent="0.2">
      <c r="A6" s="21" t="s">
        <v>101</v>
      </c>
      <c r="B6" s="24">
        <v>2467</v>
      </c>
      <c r="C6" s="24">
        <v>2271</v>
      </c>
      <c r="D6" s="24">
        <v>2666</v>
      </c>
      <c r="E6" s="23">
        <v>906</v>
      </c>
      <c r="F6" s="23">
        <v>2465</v>
      </c>
    </row>
    <row r="7" spans="1:6" s="3" customFormat="1" ht="15" customHeight="1" x14ac:dyDescent="0.2">
      <c r="A7" s="26" t="s">
        <v>12</v>
      </c>
      <c r="B7" s="14">
        <v>13003</v>
      </c>
      <c r="C7" s="13">
        <v>38401</v>
      </c>
      <c r="D7" s="13">
        <v>32500</v>
      </c>
      <c r="E7" s="14">
        <v>7262</v>
      </c>
      <c r="F7" s="20">
        <v>11268</v>
      </c>
    </row>
    <row r="8" spans="1:6" s="3" customFormat="1" ht="15" customHeight="1" x14ac:dyDescent="0.2">
      <c r="A8" s="21" t="s">
        <v>13</v>
      </c>
      <c r="B8" s="24">
        <v>2338</v>
      </c>
      <c r="C8" s="24">
        <v>6089</v>
      </c>
      <c r="D8" s="24">
        <v>6193</v>
      </c>
      <c r="E8" s="24">
        <v>2575</v>
      </c>
      <c r="F8" s="24">
        <v>1891</v>
      </c>
    </row>
    <row r="9" spans="1:6" s="3" customFormat="1" ht="15" customHeight="1" x14ac:dyDescent="0.2">
      <c r="A9" s="26" t="s">
        <v>14</v>
      </c>
      <c r="B9" s="14">
        <v>3149</v>
      </c>
      <c r="C9" s="14">
        <v>8118</v>
      </c>
      <c r="D9" s="14">
        <v>8334</v>
      </c>
      <c r="E9" s="14">
        <v>3368</v>
      </c>
      <c r="F9" s="14">
        <v>3718</v>
      </c>
    </row>
    <row r="10" spans="1:6" s="3" customFormat="1" ht="15" customHeight="1" x14ac:dyDescent="0.2">
      <c r="A10" s="21" t="s">
        <v>11</v>
      </c>
      <c r="B10" s="22">
        <v>47</v>
      </c>
      <c r="C10" s="22">
        <v>40</v>
      </c>
      <c r="D10" s="22">
        <v>83</v>
      </c>
      <c r="E10" s="24">
        <v>18</v>
      </c>
      <c r="F10" s="24">
        <v>65</v>
      </c>
    </row>
    <row r="11" spans="1:6" s="3" customFormat="1" ht="15" customHeight="1" x14ac:dyDescent="0.2">
      <c r="A11" s="26" t="s">
        <v>15</v>
      </c>
      <c r="B11" s="13">
        <v>391</v>
      </c>
      <c r="C11" s="13">
        <v>789</v>
      </c>
      <c r="D11" s="14">
        <v>800</v>
      </c>
      <c r="E11" s="14">
        <v>218</v>
      </c>
      <c r="F11" s="14">
        <v>398</v>
      </c>
    </row>
    <row r="12" spans="1:6" s="3" customFormat="1" ht="15" customHeight="1" x14ac:dyDescent="0.2">
      <c r="A12" s="21" t="s">
        <v>16</v>
      </c>
      <c r="B12" s="24">
        <v>0</v>
      </c>
      <c r="C12" s="24">
        <v>0</v>
      </c>
      <c r="D12" s="24">
        <v>0</v>
      </c>
      <c r="E12" s="24">
        <v>0</v>
      </c>
      <c r="F12" s="24">
        <v>53</v>
      </c>
    </row>
    <row r="13" spans="1:6" s="3" customFormat="1" ht="15" customHeight="1" x14ac:dyDescent="0.2">
      <c r="A13" s="18" t="s">
        <v>17</v>
      </c>
      <c r="B13" s="20"/>
      <c r="C13" s="20"/>
      <c r="D13" s="20"/>
      <c r="E13" s="14"/>
      <c r="F13" s="14"/>
    </row>
    <row r="14" spans="1:6" s="3" customFormat="1" ht="15" customHeight="1" x14ac:dyDescent="0.2">
      <c r="A14" s="21" t="s">
        <v>18</v>
      </c>
      <c r="B14" s="24">
        <v>7331</v>
      </c>
      <c r="C14" s="25">
        <v>50838</v>
      </c>
      <c r="D14" s="24">
        <v>51522</v>
      </c>
      <c r="E14" s="24">
        <v>6280</v>
      </c>
      <c r="F14" s="24">
        <v>30278</v>
      </c>
    </row>
    <row r="15" spans="1:6" s="3" customFormat="1" ht="15" customHeight="1" x14ac:dyDescent="0.2">
      <c r="A15" s="26" t="s">
        <v>16</v>
      </c>
      <c r="B15" s="14">
        <v>845</v>
      </c>
      <c r="C15" s="14">
        <v>2295</v>
      </c>
      <c r="D15" s="14">
        <v>2222</v>
      </c>
      <c r="E15" s="14">
        <v>1181</v>
      </c>
      <c r="F15" s="14">
        <v>1015</v>
      </c>
    </row>
    <row r="16" spans="1:6" s="3" customFormat="1" ht="15" customHeight="1" x14ac:dyDescent="0.2">
      <c r="A16" s="21" t="s">
        <v>19</v>
      </c>
      <c r="B16" s="24">
        <v>2125</v>
      </c>
      <c r="C16" s="24">
        <v>8689</v>
      </c>
      <c r="D16" s="24">
        <v>9017</v>
      </c>
      <c r="E16" s="24" t="s">
        <v>176</v>
      </c>
      <c r="F16" s="24">
        <v>8780</v>
      </c>
    </row>
    <row r="17" spans="1:6" s="3" customFormat="1" ht="15" customHeight="1" x14ac:dyDescent="0.2">
      <c r="A17" s="26" t="s">
        <v>20</v>
      </c>
      <c r="B17" s="14">
        <v>6307</v>
      </c>
      <c r="C17" s="14">
        <v>9170</v>
      </c>
      <c r="D17" s="14">
        <v>9306</v>
      </c>
      <c r="E17" s="13">
        <v>8468</v>
      </c>
      <c r="F17" s="14">
        <v>305</v>
      </c>
    </row>
    <row r="18" spans="1:6" s="3" customFormat="1" ht="15" customHeight="1" x14ac:dyDescent="0.2">
      <c r="A18" s="21" t="s">
        <v>15</v>
      </c>
      <c r="B18" s="24">
        <v>1021</v>
      </c>
      <c r="C18" s="24">
        <v>6696</v>
      </c>
      <c r="D18" s="24">
        <v>6918</v>
      </c>
      <c r="E18" s="25">
        <v>355</v>
      </c>
      <c r="F18" s="24">
        <v>4558</v>
      </c>
    </row>
    <row r="19" spans="1:6" s="3" customFormat="1" ht="15" customHeight="1" x14ac:dyDescent="0.2">
      <c r="A19" s="26" t="s">
        <v>14</v>
      </c>
      <c r="B19" s="14">
        <v>1454</v>
      </c>
      <c r="C19" s="13">
        <v>11976</v>
      </c>
      <c r="D19" s="13">
        <v>12439</v>
      </c>
      <c r="E19" s="14">
        <v>3686</v>
      </c>
      <c r="F19" s="14">
        <v>8549</v>
      </c>
    </row>
    <row r="20" spans="1:6" s="3" customFormat="1" ht="15" customHeight="1" x14ac:dyDescent="0.2">
      <c r="A20" s="21" t="s">
        <v>11</v>
      </c>
      <c r="B20" s="25">
        <v>11</v>
      </c>
      <c r="C20" s="25">
        <v>152</v>
      </c>
      <c r="D20" s="25">
        <v>146</v>
      </c>
      <c r="E20" s="24">
        <v>66</v>
      </c>
      <c r="F20" s="24">
        <v>80</v>
      </c>
    </row>
    <row r="21" spans="1:6" s="3" customFormat="1" ht="15" customHeight="1" x14ac:dyDescent="0.2">
      <c r="A21" s="18" t="s">
        <v>21</v>
      </c>
      <c r="B21" s="14"/>
      <c r="C21" s="14"/>
      <c r="D21" s="14"/>
      <c r="E21" s="14"/>
      <c r="F21" s="14"/>
    </row>
    <row r="22" spans="1:6" s="3" customFormat="1" ht="15" customHeight="1" x14ac:dyDescent="0.2">
      <c r="A22" s="21" t="s">
        <v>22</v>
      </c>
      <c r="B22" s="25">
        <v>4172</v>
      </c>
      <c r="C22" s="25">
        <v>7317</v>
      </c>
      <c r="D22" s="25">
        <v>5915</v>
      </c>
      <c r="E22" s="24">
        <v>3721</v>
      </c>
      <c r="F22" s="24">
        <v>2806</v>
      </c>
    </row>
    <row r="23" spans="1:6" s="3" customFormat="1" ht="15" customHeight="1" x14ac:dyDescent="0.2">
      <c r="A23" s="26" t="s">
        <v>11</v>
      </c>
      <c r="B23" s="13">
        <v>12286</v>
      </c>
      <c r="C23" s="13">
        <v>6305</v>
      </c>
      <c r="D23" s="20">
        <v>8117</v>
      </c>
      <c r="E23" s="14">
        <v>6144</v>
      </c>
      <c r="F23" s="14">
        <v>2385</v>
      </c>
    </row>
    <row r="24" spans="1:6" s="3" customFormat="1" ht="15" customHeight="1" x14ac:dyDescent="0.2">
      <c r="A24" s="27" t="s">
        <v>23</v>
      </c>
      <c r="B24" s="24"/>
      <c r="C24" s="24"/>
      <c r="D24" s="24"/>
      <c r="E24" s="24"/>
      <c r="F24" s="24"/>
    </row>
    <row r="25" spans="1:6" s="3" customFormat="1" ht="15" customHeight="1" x14ac:dyDescent="0.2">
      <c r="A25" s="26" t="s">
        <v>24</v>
      </c>
      <c r="B25" s="13">
        <v>15941</v>
      </c>
      <c r="C25" s="13">
        <v>17202</v>
      </c>
      <c r="D25" s="13">
        <v>17668</v>
      </c>
      <c r="E25" s="14">
        <v>7386</v>
      </c>
      <c r="F25" s="14">
        <v>714</v>
      </c>
    </row>
    <row r="26" spans="1:6" s="3" customFormat="1" ht="15" customHeight="1" x14ac:dyDescent="0.2">
      <c r="A26" s="21" t="s">
        <v>11</v>
      </c>
      <c r="B26" s="45">
        <v>2791</v>
      </c>
      <c r="C26" s="45">
        <v>3537</v>
      </c>
      <c r="D26" s="45">
        <v>3673</v>
      </c>
      <c r="E26" s="24">
        <v>3449</v>
      </c>
      <c r="F26" s="24">
        <v>190</v>
      </c>
    </row>
    <row r="27" spans="1:6" x14ac:dyDescent="0.2">
      <c r="A27" s="29" t="s">
        <v>151</v>
      </c>
    </row>
  </sheetData>
  <mergeCells count="2">
    <mergeCell ref="B3:D3"/>
    <mergeCell ref="E3:F3"/>
  </mergeCells>
  <phoneticPr fontId="0" type="noConversion"/>
  <pageMargins left="0.39370078740157483" right="0.39370078740157483" top="0.59055118110236227" bottom="0.59055118110236227" header="0" footer="0"/>
  <pageSetup paperSize="9" scale="67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E24"/>
  <sheetViews>
    <sheetView workbookViewId="0"/>
  </sheetViews>
  <sheetFormatPr baseColWidth="10" defaultColWidth="11.42578125" defaultRowHeight="12.75" x14ac:dyDescent="0.2"/>
  <cols>
    <col min="1" max="1" width="34.140625" style="1" customWidth="1"/>
    <col min="2" max="3" width="10.85546875" style="1" customWidth="1"/>
    <col min="4" max="16384" width="11.42578125" style="1"/>
  </cols>
  <sheetData>
    <row r="1" spans="1:3" ht="15.75" customHeight="1" x14ac:dyDescent="0.2">
      <c r="A1" s="11" t="s">
        <v>152</v>
      </c>
      <c r="B1" s="10"/>
      <c r="C1" s="10"/>
    </row>
    <row r="2" spans="1:3" x14ac:dyDescent="0.2">
      <c r="A2" s="10"/>
      <c r="B2" s="10"/>
      <c r="C2" s="10"/>
    </row>
    <row r="3" spans="1:3" s="2" customFormat="1" ht="18.75" customHeight="1" x14ac:dyDescent="0.2">
      <c r="A3" s="16"/>
      <c r="B3" s="16" t="s">
        <v>7</v>
      </c>
      <c r="C3" s="16" t="s">
        <v>8</v>
      </c>
    </row>
    <row r="4" spans="1:3" s="3" customFormat="1" ht="15" customHeight="1" x14ac:dyDescent="0.2">
      <c r="A4" s="18" t="s">
        <v>4</v>
      </c>
      <c r="B4" s="14"/>
      <c r="C4" s="14"/>
    </row>
    <row r="5" spans="1:3" s="3" customFormat="1" ht="15" customHeight="1" x14ac:dyDescent="0.2">
      <c r="A5" s="40" t="s">
        <v>144</v>
      </c>
      <c r="B5" s="23">
        <v>0</v>
      </c>
      <c r="C5" s="23">
        <v>0</v>
      </c>
    </row>
    <row r="6" spans="1:3" s="3" customFormat="1" ht="15" customHeight="1" x14ac:dyDescent="0.2">
      <c r="A6" s="18" t="s">
        <v>145</v>
      </c>
      <c r="B6" s="14">
        <v>28525</v>
      </c>
      <c r="C6" s="14">
        <v>22502</v>
      </c>
    </row>
    <row r="7" spans="1:3" s="3" customFormat="1" ht="15" customHeight="1" x14ac:dyDescent="0.2">
      <c r="A7" s="33" t="s">
        <v>25</v>
      </c>
      <c r="B7" s="23">
        <v>10452</v>
      </c>
      <c r="C7" s="23">
        <v>4825</v>
      </c>
    </row>
    <row r="8" spans="1:3" ht="15" customHeight="1" x14ac:dyDescent="0.2">
      <c r="A8" s="26" t="s">
        <v>26</v>
      </c>
      <c r="B8" s="13">
        <v>7572</v>
      </c>
      <c r="C8" s="13">
        <v>7460</v>
      </c>
    </row>
    <row r="9" spans="1:3" ht="15" customHeight="1" x14ac:dyDescent="0.2">
      <c r="A9" s="33" t="s">
        <v>27</v>
      </c>
      <c r="B9" s="23">
        <v>130</v>
      </c>
      <c r="C9" s="23">
        <v>167</v>
      </c>
    </row>
    <row r="10" spans="1:3" ht="15" customHeight="1" x14ac:dyDescent="0.2">
      <c r="A10" s="26" t="s">
        <v>28</v>
      </c>
      <c r="B10" s="13">
        <v>10277</v>
      </c>
      <c r="C10" s="13">
        <v>9942</v>
      </c>
    </row>
    <row r="11" spans="1:3" ht="15" customHeight="1" x14ac:dyDescent="0.2">
      <c r="A11" s="33" t="s">
        <v>107</v>
      </c>
      <c r="B11" s="23">
        <v>89</v>
      </c>
      <c r="C11" s="23">
        <v>104</v>
      </c>
    </row>
    <row r="12" spans="1:3" ht="15" customHeight="1" x14ac:dyDescent="0.2">
      <c r="A12" s="26" t="s">
        <v>177</v>
      </c>
      <c r="B12" s="13">
        <v>0</v>
      </c>
      <c r="C12" s="13">
        <v>2</v>
      </c>
    </row>
    <row r="13" spans="1:3" ht="15" customHeight="1" x14ac:dyDescent="0.2">
      <c r="A13" s="33" t="s">
        <v>29</v>
      </c>
      <c r="B13" s="23">
        <v>0</v>
      </c>
      <c r="C13" s="23">
        <v>0</v>
      </c>
    </row>
    <row r="14" spans="1:3" ht="15" customHeight="1" x14ac:dyDescent="0.2">
      <c r="A14" s="26" t="s">
        <v>30</v>
      </c>
      <c r="B14" s="13">
        <v>0</v>
      </c>
      <c r="C14" s="13">
        <v>0</v>
      </c>
    </row>
    <row r="15" spans="1:3" ht="15" customHeight="1" x14ac:dyDescent="0.2">
      <c r="A15" s="33" t="s">
        <v>114</v>
      </c>
      <c r="B15" s="23">
        <v>5</v>
      </c>
      <c r="C15" s="23">
        <v>2</v>
      </c>
    </row>
    <row r="16" spans="1:3" ht="15" customHeight="1" x14ac:dyDescent="0.2">
      <c r="A16" s="31" t="s">
        <v>31</v>
      </c>
      <c r="B16" s="20">
        <v>87</v>
      </c>
      <c r="C16" s="20">
        <v>100</v>
      </c>
    </row>
    <row r="17" spans="1:5" ht="15" customHeight="1" x14ac:dyDescent="0.2">
      <c r="A17" s="39" t="s">
        <v>32</v>
      </c>
      <c r="B17" s="25">
        <v>8500</v>
      </c>
      <c r="C17" s="25">
        <v>10982</v>
      </c>
    </row>
    <row r="18" spans="1:5" ht="15" customHeight="1" x14ac:dyDescent="0.2">
      <c r="A18" s="26" t="s">
        <v>33</v>
      </c>
      <c r="B18" s="13">
        <v>332</v>
      </c>
      <c r="C18" s="13">
        <v>634</v>
      </c>
    </row>
    <row r="19" spans="1:5" ht="15" customHeight="1" x14ac:dyDescent="0.2">
      <c r="A19" s="33" t="s">
        <v>146</v>
      </c>
      <c r="B19" s="23">
        <v>7453</v>
      </c>
      <c r="C19" s="23">
        <v>8807</v>
      </c>
    </row>
    <row r="20" spans="1:5" ht="15" customHeight="1" x14ac:dyDescent="0.2">
      <c r="A20" s="31" t="s">
        <v>34</v>
      </c>
      <c r="B20" s="20">
        <v>1704</v>
      </c>
      <c r="C20" s="20">
        <v>1723</v>
      </c>
    </row>
    <row r="21" spans="1:5" ht="15" customHeight="1" x14ac:dyDescent="0.2">
      <c r="A21" s="39" t="s">
        <v>35</v>
      </c>
      <c r="B21" s="25">
        <v>2481</v>
      </c>
      <c r="C21" s="25">
        <v>2664</v>
      </c>
    </row>
    <row r="22" spans="1:5" ht="15" customHeight="1" x14ac:dyDescent="0.2">
      <c r="A22" s="31" t="s">
        <v>36</v>
      </c>
      <c r="B22" s="20">
        <v>657</v>
      </c>
      <c r="C22" s="20">
        <v>678</v>
      </c>
      <c r="D22" s="13"/>
      <c r="E22" s="13"/>
    </row>
    <row r="23" spans="1:5" x14ac:dyDescent="0.2">
      <c r="A23" s="29" t="s">
        <v>151</v>
      </c>
    </row>
    <row r="24" spans="1:5" x14ac:dyDescent="0.2">
      <c r="A24" s="29" t="s">
        <v>149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E20"/>
  <sheetViews>
    <sheetView workbookViewId="0"/>
  </sheetViews>
  <sheetFormatPr baseColWidth="10" defaultColWidth="11.42578125" defaultRowHeight="12.75" x14ac:dyDescent="0.2"/>
  <cols>
    <col min="1" max="1" width="44.42578125" style="1" customWidth="1"/>
    <col min="2" max="5" width="10.5703125" style="1" customWidth="1"/>
    <col min="6" max="16384" width="11.42578125" style="1"/>
  </cols>
  <sheetData>
    <row r="1" spans="1:5" ht="15.75" customHeight="1" x14ac:dyDescent="0.2">
      <c r="A1" s="11" t="s">
        <v>153</v>
      </c>
      <c r="B1" s="10"/>
      <c r="C1" s="10"/>
      <c r="D1" s="10"/>
      <c r="E1" s="10"/>
    </row>
    <row r="2" spans="1:5" x14ac:dyDescent="0.2">
      <c r="A2" s="10"/>
      <c r="B2" s="10"/>
      <c r="C2" s="10"/>
      <c r="D2" s="10"/>
      <c r="E2" s="10"/>
    </row>
    <row r="3" spans="1:5" s="2" customFormat="1" ht="18.75" customHeight="1" x14ac:dyDescent="0.2">
      <c r="A3" s="16"/>
      <c r="B3" s="16" t="s">
        <v>7</v>
      </c>
      <c r="C3" s="16" t="s">
        <v>8</v>
      </c>
    </row>
    <row r="4" spans="1:5" s="3" customFormat="1" ht="15" customHeight="1" x14ac:dyDescent="0.2">
      <c r="A4" s="18" t="s">
        <v>4</v>
      </c>
      <c r="B4" s="20"/>
      <c r="C4" s="20"/>
    </row>
    <row r="5" spans="1:5" s="3" customFormat="1" ht="15" customHeight="1" x14ac:dyDescent="0.2">
      <c r="A5" s="33" t="s">
        <v>38</v>
      </c>
      <c r="B5" s="23">
        <v>4137</v>
      </c>
      <c r="C5" s="23">
        <v>4295</v>
      </c>
    </row>
    <row r="6" spans="1:5" s="3" customFormat="1" ht="15" customHeight="1" x14ac:dyDescent="0.2">
      <c r="A6" s="34" t="s">
        <v>39</v>
      </c>
      <c r="B6" s="20">
        <v>5</v>
      </c>
      <c r="C6" s="20">
        <v>6</v>
      </c>
    </row>
    <row r="7" spans="1:5" s="3" customFormat="1" ht="15" customHeight="1" x14ac:dyDescent="0.2">
      <c r="A7" s="35" t="s">
        <v>40</v>
      </c>
      <c r="B7" s="23">
        <v>1321</v>
      </c>
      <c r="C7" s="23">
        <v>1341</v>
      </c>
    </row>
    <row r="8" spans="1:5" s="3" customFormat="1" ht="15" customHeight="1" x14ac:dyDescent="0.2">
      <c r="A8" s="34" t="s">
        <v>41</v>
      </c>
      <c r="B8" s="20">
        <v>667</v>
      </c>
      <c r="C8" s="20">
        <v>771</v>
      </c>
    </row>
    <row r="9" spans="1:5" s="3" customFormat="1" ht="15" customHeight="1" x14ac:dyDescent="0.2">
      <c r="A9" s="35" t="s">
        <v>103</v>
      </c>
      <c r="B9" s="23">
        <v>65</v>
      </c>
      <c r="C9" s="23">
        <v>63</v>
      </c>
    </row>
    <row r="10" spans="1:5" s="3" customFormat="1" ht="15" customHeight="1" x14ac:dyDescent="0.2">
      <c r="A10" s="34" t="s">
        <v>104</v>
      </c>
      <c r="B10" s="20">
        <v>39</v>
      </c>
      <c r="C10" s="20">
        <v>33</v>
      </c>
    </row>
    <row r="11" spans="1:5" s="3" customFormat="1" ht="15" customHeight="1" x14ac:dyDescent="0.2">
      <c r="A11" s="36" t="s">
        <v>37</v>
      </c>
      <c r="B11" s="23">
        <v>917</v>
      </c>
      <c r="C11" s="23">
        <v>899</v>
      </c>
    </row>
    <row r="12" spans="1:5" s="3" customFormat="1" ht="15" customHeight="1" x14ac:dyDescent="0.2">
      <c r="A12" s="37" t="s">
        <v>42</v>
      </c>
      <c r="B12" s="20">
        <v>1123</v>
      </c>
      <c r="C12" s="20">
        <v>1182</v>
      </c>
    </row>
    <row r="13" spans="1:5" s="3" customFormat="1" ht="15" customHeight="1" x14ac:dyDescent="0.2">
      <c r="A13" s="33" t="s">
        <v>35</v>
      </c>
      <c r="B13" s="25">
        <v>2758</v>
      </c>
      <c r="C13" s="25">
        <v>2932</v>
      </c>
    </row>
    <row r="14" spans="1:5" s="3" customFormat="1" ht="15" customHeight="1" x14ac:dyDescent="0.2">
      <c r="A14" s="34" t="s">
        <v>43</v>
      </c>
      <c r="B14" s="13">
        <v>103</v>
      </c>
      <c r="C14" s="13">
        <v>93</v>
      </c>
    </row>
    <row r="15" spans="1:5" s="3" customFormat="1" ht="15" customHeight="1" x14ac:dyDescent="0.2">
      <c r="A15" s="35" t="s">
        <v>44</v>
      </c>
      <c r="B15" s="25">
        <v>0</v>
      </c>
      <c r="C15" s="25">
        <v>17</v>
      </c>
    </row>
    <row r="16" spans="1:5" s="3" customFormat="1" ht="15" customHeight="1" x14ac:dyDescent="0.2">
      <c r="A16" s="34" t="s">
        <v>175</v>
      </c>
      <c r="B16" s="13">
        <v>1546</v>
      </c>
      <c r="C16" s="13">
        <v>1705</v>
      </c>
    </row>
    <row r="17" spans="1:5" s="3" customFormat="1" ht="15" customHeight="1" x14ac:dyDescent="0.2">
      <c r="A17" s="75" t="s">
        <v>92</v>
      </c>
      <c r="B17" s="66">
        <v>1109</v>
      </c>
      <c r="C17" s="66">
        <v>1117</v>
      </c>
    </row>
    <row r="18" spans="1:5" s="3" customFormat="1" ht="15" customHeight="1" x14ac:dyDescent="0.2">
      <c r="A18" s="38" t="s">
        <v>32</v>
      </c>
      <c r="B18" s="13">
        <v>9596</v>
      </c>
      <c r="C18" s="13">
        <v>11808</v>
      </c>
    </row>
    <row r="19" spans="1:5" s="3" customFormat="1" ht="15" customHeight="1" x14ac:dyDescent="0.2">
      <c r="A19" s="65" t="s">
        <v>45</v>
      </c>
      <c r="B19" s="66">
        <v>1048</v>
      </c>
      <c r="C19" s="66">
        <v>1081</v>
      </c>
      <c r="D19" s="13"/>
      <c r="E19" s="13"/>
    </row>
    <row r="20" spans="1:5" x14ac:dyDescent="0.2">
      <c r="A20" s="29" t="s">
        <v>151</v>
      </c>
      <c r="B20" s="49"/>
    </row>
  </sheetData>
  <phoneticPr fontId="0" type="noConversion"/>
  <pageMargins left="0.39370078740157483" right="0.39370078740157483" top="0.59055118110236227" bottom="0.59055118110236227" header="0" footer="0"/>
  <pageSetup paperSize="9" scale="83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E16"/>
  <sheetViews>
    <sheetView workbookViewId="0"/>
  </sheetViews>
  <sheetFormatPr baseColWidth="10" defaultColWidth="11.42578125" defaultRowHeight="12.75" x14ac:dyDescent="0.2"/>
  <cols>
    <col min="1" max="1" width="37.140625" style="1" customWidth="1"/>
    <col min="2" max="5" width="11.28515625" style="1" customWidth="1"/>
    <col min="6" max="16384" width="11.42578125" style="1"/>
  </cols>
  <sheetData>
    <row r="1" spans="1:5" ht="15.75" customHeight="1" x14ac:dyDescent="0.2">
      <c r="A1" s="11" t="s">
        <v>154</v>
      </c>
      <c r="B1" s="10"/>
      <c r="C1" s="10"/>
      <c r="D1" s="10"/>
      <c r="E1" s="10"/>
    </row>
    <row r="2" spans="1:5" x14ac:dyDescent="0.2">
      <c r="A2" s="10"/>
      <c r="B2" s="10"/>
      <c r="C2" s="10"/>
      <c r="D2" s="10"/>
      <c r="E2" s="10"/>
    </row>
    <row r="3" spans="1:5" s="2" customFormat="1" ht="18.75" customHeight="1" x14ac:dyDescent="0.2">
      <c r="A3" s="16"/>
      <c r="B3" s="16" t="s">
        <v>7</v>
      </c>
      <c r="C3" s="16" t="s">
        <v>8</v>
      </c>
    </row>
    <row r="4" spans="1:5" s="5" customFormat="1" ht="15" customHeight="1" x14ac:dyDescent="0.2">
      <c r="A4" s="18" t="s">
        <v>4</v>
      </c>
      <c r="B4" s="13"/>
      <c r="C4" s="13"/>
    </row>
    <row r="5" spans="1:5" s="3" customFormat="1" ht="15" customHeight="1" x14ac:dyDescent="0.2">
      <c r="A5" s="33" t="s">
        <v>47</v>
      </c>
      <c r="B5" s="25">
        <v>2088</v>
      </c>
      <c r="C5" s="25">
        <v>2088</v>
      </c>
    </row>
    <row r="6" spans="1:5" s="3" customFormat="1" ht="15" customHeight="1" x14ac:dyDescent="0.2">
      <c r="A6" s="38" t="s">
        <v>48</v>
      </c>
      <c r="B6" s="13">
        <v>128</v>
      </c>
      <c r="C6" s="13">
        <v>121</v>
      </c>
    </row>
    <row r="7" spans="1:5" s="3" customFormat="1" ht="15" customHeight="1" x14ac:dyDescent="0.2">
      <c r="A7" s="33" t="s">
        <v>49</v>
      </c>
      <c r="B7" s="23">
        <v>35840</v>
      </c>
      <c r="C7" s="23">
        <v>36378</v>
      </c>
    </row>
    <row r="8" spans="1:5" s="3" customFormat="1" ht="15" customHeight="1" x14ac:dyDescent="0.2">
      <c r="A8" s="38" t="s">
        <v>50</v>
      </c>
      <c r="B8" s="20">
        <v>3486</v>
      </c>
      <c r="C8" s="20">
        <v>3594</v>
      </c>
    </row>
    <row r="9" spans="1:5" s="3" customFormat="1" ht="15" customHeight="1" x14ac:dyDescent="0.2">
      <c r="A9" s="33" t="s">
        <v>131</v>
      </c>
      <c r="B9" s="23">
        <v>9228</v>
      </c>
      <c r="C9" s="23">
        <v>9195</v>
      </c>
    </row>
    <row r="10" spans="1:5" s="3" customFormat="1" ht="15" customHeight="1" x14ac:dyDescent="0.2">
      <c r="A10" s="38" t="s">
        <v>51</v>
      </c>
      <c r="B10" s="20">
        <v>1</v>
      </c>
      <c r="C10" s="20">
        <v>83</v>
      </c>
    </row>
    <row r="11" spans="1:5" s="3" customFormat="1" ht="15" customHeight="1" x14ac:dyDescent="0.2">
      <c r="A11" s="33" t="s">
        <v>1</v>
      </c>
      <c r="B11" s="23">
        <v>52</v>
      </c>
      <c r="C11" s="23">
        <v>53</v>
      </c>
    </row>
    <row r="12" spans="1:5" s="3" customFormat="1" ht="15" customHeight="1" x14ac:dyDescent="0.2">
      <c r="A12" s="38" t="s">
        <v>52</v>
      </c>
      <c r="B12" s="20">
        <v>7</v>
      </c>
      <c r="C12" s="20">
        <v>5</v>
      </c>
    </row>
    <row r="13" spans="1:5" s="3" customFormat="1" ht="15" customHeight="1" x14ac:dyDescent="0.2">
      <c r="A13" s="40" t="s">
        <v>53</v>
      </c>
      <c r="B13" s="23">
        <v>348</v>
      </c>
      <c r="C13" s="23">
        <v>0</v>
      </c>
    </row>
    <row r="14" spans="1:5" s="3" customFormat="1" ht="15" customHeight="1" x14ac:dyDescent="0.2">
      <c r="A14" s="60" t="s">
        <v>105</v>
      </c>
      <c r="B14" s="20">
        <v>44</v>
      </c>
      <c r="C14" s="20">
        <v>0</v>
      </c>
    </row>
    <row r="15" spans="1:5" s="3" customFormat="1" ht="15" customHeight="1" x14ac:dyDescent="0.2">
      <c r="A15" s="40" t="s">
        <v>46</v>
      </c>
      <c r="B15" s="23">
        <v>400</v>
      </c>
      <c r="C15" s="23">
        <v>419</v>
      </c>
    </row>
    <row r="16" spans="1:5" x14ac:dyDescent="0.2">
      <c r="A16" s="29" t="s">
        <v>151</v>
      </c>
    </row>
  </sheetData>
  <phoneticPr fontId="0" type="noConversion"/>
  <pageMargins left="0.39370078740157483" right="0.39370078740157483" top="0.59055118110236227" bottom="0.59055118110236227" header="0" footer="0"/>
  <pageSetup paperSize="9" scale="95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E12"/>
  <sheetViews>
    <sheetView workbookViewId="0"/>
  </sheetViews>
  <sheetFormatPr baseColWidth="10" defaultColWidth="11.42578125" defaultRowHeight="12.75" x14ac:dyDescent="0.2"/>
  <cols>
    <col min="1" max="1" width="35.7109375" style="1" customWidth="1"/>
    <col min="2" max="2" width="14.42578125" style="1" customWidth="1"/>
    <col min="3" max="3" width="17.7109375" style="1" customWidth="1"/>
    <col min="4" max="5" width="13.140625" style="1" customWidth="1"/>
    <col min="6" max="16384" width="11.42578125" style="1"/>
  </cols>
  <sheetData>
    <row r="1" spans="1:5" ht="15.75" customHeight="1" x14ac:dyDescent="0.2">
      <c r="A1" s="11" t="s">
        <v>155</v>
      </c>
      <c r="B1" s="10"/>
      <c r="C1" s="10"/>
      <c r="D1" s="10"/>
      <c r="E1" s="10"/>
    </row>
    <row r="2" spans="1:5" x14ac:dyDescent="0.2">
      <c r="A2" s="10"/>
      <c r="B2" s="10"/>
      <c r="C2" s="10"/>
      <c r="D2" s="10"/>
      <c r="E2" s="10"/>
    </row>
    <row r="3" spans="1:5" s="2" customFormat="1" ht="18.75" customHeight="1" x14ac:dyDescent="0.2">
      <c r="A3" s="16"/>
      <c r="B3" s="16" t="s">
        <v>7</v>
      </c>
      <c r="C3" s="16" t="s">
        <v>8</v>
      </c>
    </row>
    <row r="4" spans="1:5" s="3" customFormat="1" ht="15" customHeight="1" x14ac:dyDescent="0.2">
      <c r="A4" s="31" t="s">
        <v>4</v>
      </c>
      <c r="B4" s="13">
        <v>9170</v>
      </c>
      <c r="C4" s="13">
        <v>9306</v>
      </c>
    </row>
    <row r="5" spans="1:5" s="3" customFormat="1" ht="15" customHeight="1" x14ac:dyDescent="0.2">
      <c r="A5" s="22" t="s">
        <v>130</v>
      </c>
      <c r="B5" s="25">
        <v>847</v>
      </c>
      <c r="C5" s="25">
        <v>776</v>
      </c>
    </row>
    <row r="6" spans="1:5" s="48" customFormat="1" ht="25.5" x14ac:dyDescent="0.2">
      <c r="A6" s="53" t="s">
        <v>118</v>
      </c>
      <c r="B6" s="13">
        <v>819</v>
      </c>
      <c r="C6" s="13">
        <v>844</v>
      </c>
    </row>
    <row r="7" spans="1:5" s="48" customFormat="1" ht="15" customHeight="1" x14ac:dyDescent="0.2">
      <c r="A7" s="27" t="s">
        <v>46</v>
      </c>
      <c r="B7" s="25">
        <v>243</v>
      </c>
      <c r="C7" s="25">
        <v>267</v>
      </c>
    </row>
    <row r="8" spans="1:5" s="48" customFormat="1" ht="15" customHeight="1" x14ac:dyDescent="0.2">
      <c r="A8" s="18" t="s">
        <v>106</v>
      </c>
      <c r="B8" s="13">
        <v>1454</v>
      </c>
      <c r="C8" s="13">
        <v>1605</v>
      </c>
    </row>
    <row r="9" spans="1:5" s="48" customFormat="1" ht="15" customHeight="1" x14ac:dyDescent="0.2">
      <c r="A9" s="27" t="s">
        <v>54</v>
      </c>
      <c r="B9" s="78">
        <v>8468</v>
      </c>
      <c r="C9" s="78"/>
    </row>
    <row r="10" spans="1:5" s="48" customFormat="1" ht="15" customHeight="1" x14ac:dyDescent="0.2">
      <c r="A10" s="37" t="s">
        <v>55</v>
      </c>
      <c r="B10" s="79">
        <v>6746</v>
      </c>
      <c r="C10" s="79"/>
    </row>
    <row r="11" spans="1:5" s="48" customFormat="1" ht="15" customHeight="1" x14ac:dyDescent="0.2">
      <c r="A11" s="36" t="s">
        <v>56</v>
      </c>
      <c r="B11" s="78">
        <v>1722</v>
      </c>
      <c r="C11" s="78"/>
    </row>
    <row r="12" spans="1:5" x14ac:dyDescent="0.2">
      <c r="A12" s="29" t="s">
        <v>151</v>
      </c>
    </row>
  </sheetData>
  <mergeCells count="3">
    <mergeCell ref="B9:C9"/>
    <mergeCell ref="B10:C10"/>
    <mergeCell ref="B11:C11"/>
  </mergeCells>
  <phoneticPr fontId="0" type="noConversion"/>
  <pageMargins left="0.39370078740157483" right="0.39370078740157483" top="0.59055118110236227" bottom="0.59055118110236227" header="0" footer="0"/>
  <pageSetup paperSize="9" scale="90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E26"/>
  <sheetViews>
    <sheetView zoomScaleNormal="100" workbookViewId="0"/>
  </sheetViews>
  <sheetFormatPr baseColWidth="10" defaultColWidth="11.42578125" defaultRowHeight="12.75" x14ac:dyDescent="0.2"/>
  <cols>
    <col min="1" max="1" width="41.85546875" style="3" customWidth="1"/>
    <col min="2" max="3" width="10.42578125" style="3" customWidth="1"/>
    <col min="4" max="16384" width="11.42578125" style="3"/>
  </cols>
  <sheetData>
    <row r="1" spans="1:5" ht="15.75" customHeight="1" x14ac:dyDescent="0.2">
      <c r="A1" s="11" t="s">
        <v>156</v>
      </c>
      <c r="B1" s="10"/>
      <c r="C1" s="10"/>
      <c r="D1" s="10"/>
      <c r="E1" s="10"/>
    </row>
    <row r="2" spans="1:5" x14ac:dyDescent="0.2">
      <c r="A2" s="10"/>
      <c r="B2" s="10"/>
      <c r="C2" s="10"/>
      <c r="D2" s="10"/>
      <c r="E2" s="10"/>
    </row>
    <row r="3" spans="1:5" ht="18.75" customHeight="1" x14ac:dyDescent="0.2">
      <c r="A3" s="15"/>
      <c r="B3" s="16" t="s">
        <v>7</v>
      </c>
      <c r="C3" s="16" t="s">
        <v>8</v>
      </c>
    </row>
    <row r="4" spans="1:5" ht="15" customHeight="1" x14ac:dyDescent="0.2">
      <c r="A4" s="31" t="s">
        <v>57</v>
      </c>
      <c r="B4" s="20">
        <v>7392</v>
      </c>
      <c r="C4" s="20">
        <v>5915</v>
      </c>
    </row>
    <row r="5" spans="1:5" ht="15" customHeight="1" x14ac:dyDescent="0.2">
      <c r="A5" s="63" t="s">
        <v>59</v>
      </c>
      <c r="B5" s="64"/>
      <c r="C5" s="64"/>
    </row>
    <row r="6" spans="1:5" s="48" customFormat="1" ht="15" customHeight="1" x14ac:dyDescent="0.2">
      <c r="A6" s="62" t="s">
        <v>132</v>
      </c>
      <c r="B6" s="13">
        <v>22</v>
      </c>
      <c r="C6" s="13">
        <v>15</v>
      </c>
    </row>
    <row r="7" spans="1:5" ht="15" customHeight="1" x14ac:dyDescent="0.2">
      <c r="A7" s="65" t="s">
        <v>143</v>
      </c>
      <c r="B7" s="66">
        <v>225</v>
      </c>
      <c r="C7" s="66">
        <v>317</v>
      </c>
    </row>
    <row r="8" spans="1:5" ht="15" customHeight="1" x14ac:dyDescent="0.2">
      <c r="A8" s="62" t="s">
        <v>142</v>
      </c>
      <c r="B8" s="13">
        <v>0</v>
      </c>
      <c r="C8" s="13">
        <v>0</v>
      </c>
    </row>
    <row r="9" spans="1:5" ht="15" customHeight="1" x14ac:dyDescent="0.2">
      <c r="A9" s="65" t="s">
        <v>141</v>
      </c>
      <c r="B9" s="66">
        <v>244</v>
      </c>
      <c r="C9" s="66">
        <v>384</v>
      </c>
    </row>
    <row r="10" spans="1:5" ht="15" customHeight="1" x14ac:dyDescent="0.2">
      <c r="A10" s="38" t="s">
        <v>140</v>
      </c>
      <c r="B10" s="13">
        <v>0</v>
      </c>
      <c r="C10" s="13">
        <v>0</v>
      </c>
    </row>
    <row r="11" spans="1:5" ht="15" customHeight="1" x14ac:dyDescent="0.2">
      <c r="A11" s="65" t="s">
        <v>139</v>
      </c>
      <c r="B11" s="66">
        <v>366</v>
      </c>
      <c r="C11" s="66">
        <v>390</v>
      </c>
    </row>
    <row r="12" spans="1:5" ht="15" customHeight="1" x14ac:dyDescent="0.2">
      <c r="A12" s="38" t="s">
        <v>138</v>
      </c>
      <c r="B12" s="13">
        <v>0</v>
      </c>
      <c r="C12" s="13">
        <v>0</v>
      </c>
    </row>
    <row r="13" spans="1:5" ht="15" customHeight="1" x14ac:dyDescent="0.2">
      <c r="A13" s="65" t="s">
        <v>137</v>
      </c>
      <c r="B13" s="66">
        <v>3322</v>
      </c>
      <c r="C13" s="66">
        <v>1494</v>
      </c>
    </row>
    <row r="14" spans="1:5" ht="15" customHeight="1" x14ac:dyDescent="0.2">
      <c r="A14" s="38" t="s">
        <v>174</v>
      </c>
      <c r="B14" s="13">
        <v>268</v>
      </c>
      <c r="C14" s="13">
        <v>414</v>
      </c>
    </row>
    <row r="15" spans="1:5" s="48" customFormat="1" ht="15" customHeight="1" x14ac:dyDescent="0.2">
      <c r="A15" s="65" t="s">
        <v>136</v>
      </c>
      <c r="B15" s="66">
        <v>1174</v>
      </c>
      <c r="C15" s="66">
        <v>1157</v>
      </c>
    </row>
    <row r="16" spans="1:5" s="48" customFormat="1" ht="15" customHeight="1" x14ac:dyDescent="0.2">
      <c r="A16" s="38" t="s">
        <v>135</v>
      </c>
      <c r="B16" s="13">
        <v>294</v>
      </c>
      <c r="C16" s="13">
        <v>349</v>
      </c>
    </row>
    <row r="17" spans="1:3" s="48" customFormat="1" ht="15" customHeight="1" x14ac:dyDescent="0.2">
      <c r="A17" s="58" t="s">
        <v>133</v>
      </c>
      <c r="B17" s="66">
        <v>0</v>
      </c>
      <c r="C17" s="66">
        <v>0</v>
      </c>
    </row>
    <row r="18" spans="1:3" s="48" customFormat="1" ht="15" customHeight="1" x14ac:dyDescent="0.2">
      <c r="A18" s="26" t="s">
        <v>134</v>
      </c>
      <c r="B18" s="13">
        <v>250</v>
      </c>
      <c r="C18" s="13">
        <v>223</v>
      </c>
    </row>
    <row r="19" spans="1:3" s="48" customFormat="1" ht="15" customHeight="1" x14ac:dyDescent="0.2">
      <c r="A19" s="65" t="s">
        <v>119</v>
      </c>
      <c r="B19" s="66">
        <v>579</v>
      </c>
      <c r="C19" s="66">
        <v>566</v>
      </c>
    </row>
    <row r="20" spans="1:3" s="48" customFormat="1" ht="15" customHeight="1" x14ac:dyDescent="0.2">
      <c r="A20" s="62" t="s">
        <v>92</v>
      </c>
      <c r="B20" s="13">
        <v>648</v>
      </c>
      <c r="C20" s="13">
        <v>606</v>
      </c>
    </row>
    <row r="21" spans="1:3" s="48" customFormat="1" ht="15" customHeight="1" x14ac:dyDescent="0.2">
      <c r="A21" s="63" t="s">
        <v>60</v>
      </c>
      <c r="B21" s="64"/>
      <c r="C21" s="64"/>
    </row>
    <row r="22" spans="1:3" s="48" customFormat="1" ht="15" customHeight="1" x14ac:dyDescent="0.2">
      <c r="A22" s="38" t="s">
        <v>61</v>
      </c>
      <c r="B22" s="13">
        <v>1881</v>
      </c>
      <c r="C22" s="13">
        <v>2061</v>
      </c>
    </row>
    <row r="23" spans="1:3" s="48" customFormat="1" ht="15" customHeight="1" x14ac:dyDescent="0.2">
      <c r="A23" s="65" t="s">
        <v>62</v>
      </c>
      <c r="B23" s="66">
        <v>3713</v>
      </c>
      <c r="C23" s="66">
        <v>2014</v>
      </c>
    </row>
    <row r="24" spans="1:3" s="48" customFormat="1" ht="15" customHeight="1" x14ac:dyDescent="0.2">
      <c r="A24" s="26" t="s">
        <v>58</v>
      </c>
      <c r="B24" s="13">
        <v>1798</v>
      </c>
      <c r="C24" s="13">
        <v>1840</v>
      </c>
    </row>
    <row r="25" spans="1:3" s="48" customFormat="1" x14ac:dyDescent="0.2">
      <c r="A25" s="29" t="s">
        <v>151</v>
      </c>
    </row>
    <row r="26" spans="1:3" s="48" customFormat="1" x14ac:dyDescent="0.2"/>
  </sheetData>
  <phoneticPr fontId="0" type="noConversion"/>
  <pageMargins left="0.39370078740157483" right="0.39370078740157483" top="0.59055118110236227" bottom="0.59055118110236227" header="0" footer="0"/>
  <pageSetup paperSize="9" scale="8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E13"/>
  <sheetViews>
    <sheetView workbookViewId="0"/>
  </sheetViews>
  <sheetFormatPr baseColWidth="10" defaultColWidth="11.42578125" defaultRowHeight="12.75" x14ac:dyDescent="0.2"/>
  <cols>
    <col min="1" max="1" width="37.7109375" style="3" customWidth="1"/>
    <col min="2" max="3" width="11.140625" style="4" customWidth="1"/>
    <col min="4" max="5" width="11.140625" style="3" customWidth="1"/>
    <col min="6" max="16384" width="11.42578125" style="3"/>
  </cols>
  <sheetData>
    <row r="1" spans="1:5" ht="15.75" customHeight="1" x14ac:dyDescent="0.2">
      <c r="A1" s="11" t="s">
        <v>157</v>
      </c>
      <c r="B1" s="12"/>
      <c r="C1" s="12"/>
      <c r="D1" s="10"/>
      <c r="E1" s="10"/>
    </row>
    <row r="2" spans="1:5" x14ac:dyDescent="0.2">
      <c r="A2" s="10"/>
      <c r="B2" s="12"/>
      <c r="C2" s="12"/>
      <c r="D2" s="10"/>
      <c r="E2" s="10"/>
    </row>
    <row r="3" spans="1:5" ht="18.75" customHeight="1" x14ac:dyDescent="0.2">
      <c r="A3" s="15"/>
      <c r="B3" s="16" t="s">
        <v>7</v>
      </c>
      <c r="C3" s="16" t="s">
        <v>8</v>
      </c>
    </row>
    <row r="4" spans="1:5" ht="15" customHeight="1" x14ac:dyDescent="0.2">
      <c r="A4" s="31" t="s">
        <v>4</v>
      </c>
      <c r="B4" s="13">
        <v>17202</v>
      </c>
      <c r="C4" s="13">
        <v>17668</v>
      </c>
    </row>
    <row r="5" spans="1:5" ht="15" customHeight="1" x14ac:dyDescent="0.2">
      <c r="A5" s="21" t="s">
        <v>63</v>
      </c>
      <c r="B5" s="25">
        <v>168</v>
      </c>
      <c r="C5" s="25">
        <v>160</v>
      </c>
    </row>
    <row r="6" spans="1:5" ht="15" customHeight="1" x14ac:dyDescent="0.2">
      <c r="A6" s="26" t="s">
        <v>64</v>
      </c>
      <c r="B6" s="13">
        <v>6771</v>
      </c>
      <c r="C6" s="13">
        <v>5852</v>
      </c>
    </row>
    <row r="7" spans="1:5" ht="15" customHeight="1" x14ac:dyDescent="0.2">
      <c r="A7" s="33" t="s">
        <v>65</v>
      </c>
      <c r="B7" s="25">
        <v>5621</v>
      </c>
      <c r="C7" s="25">
        <v>6195</v>
      </c>
    </row>
    <row r="8" spans="1:5" ht="15" customHeight="1" x14ac:dyDescent="0.2">
      <c r="A8" s="38" t="s">
        <v>66</v>
      </c>
      <c r="B8" s="13">
        <v>3310</v>
      </c>
      <c r="C8" s="13">
        <v>3828</v>
      </c>
    </row>
    <row r="9" spans="1:5" s="48" customFormat="1" ht="30" customHeight="1" x14ac:dyDescent="0.2">
      <c r="A9" s="52" t="s">
        <v>111</v>
      </c>
      <c r="B9" s="25">
        <v>157</v>
      </c>
      <c r="C9" s="25">
        <v>164</v>
      </c>
    </row>
    <row r="10" spans="1:5" s="48" customFormat="1" ht="30" customHeight="1" x14ac:dyDescent="0.2">
      <c r="A10" s="51" t="s">
        <v>112</v>
      </c>
      <c r="B10" s="13">
        <v>195</v>
      </c>
      <c r="C10" s="13">
        <v>399</v>
      </c>
    </row>
    <row r="11" spans="1:5" s="48" customFormat="1" ht="15" customHeight="1" x14ac:dyDescent="0.2">
      <c r="A11" s="52" t="s">
        <v>113</v>
      </c>
      <c r="B11" s="25">
        <v>69</v>
      </c>
      <c r="C11" s="25">
        <v>48</v>
      </c>
    </row>
    <row r="12" spans="1:5" s="48" customFormat="1" ht="15" customHeight="1" x14ac:dyDescent="0.2">
      <c r="A12" s="26" t="s">
        <v>67</v>
      </c>
      <c r="B12" s="13">
        <v>911</v>
      </c>
      <c r="C12" s="13">
        <v>1022</v>
      </c>
    </row>
    <row r="13" spans="1:5" ht="12.75" customHeight="1" x14ac:dyDescent="0.2">
      <c r="A13" s="29" t="s">
        <v>151</v>
      </c>
    </row>
  </sheetData>
  <phoneticPr fontId="0" type="noConversion"/>
  <pageMargins left="0.39370078740157483" right="0.39370078740157483" top="0.59055118110236227" bottom="0.59055118110236227" header="0" footer="0"/>
  <pageSetup paperSize="9" scale="96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E13"/>
  <sheetViews>
    <sheetView workbookViewId="0"/>
  </sheetViews>
  <sheetFormatPr baseColWidth="10" defaultRowHeight="12.75" x14ac:dyDescent="0.2"/>
  <cols>
    <col min="1" max="1" width="47" customWidth="1"/>
    <col min="2" max="5" width="10.85546875" customWidth="1"/>
  </cols>
  <sheetData>
    <row r="1" spans="1:5" ht="15.75" customHeight="1" x14ac:dyDescent="0.2">
      <c r="A1" s="41" t="s">
        <v>158</v>
      </c>
      <c r="B1" s="8"/>
      <c r="C1" s="8"/>
      <c r="D1" s="8"/>
      <c r="E1" s="8"/>
    </row>
    <row r="2" spans="1:5" x14ac:dyDescent="0.2">
      <c r="A2" s="8"/>
      <c r="B2" s="8"/>
      <c r="C2" s="8"/>
      <c r="D2" s="8"/>
      <c r="E2" s="8"/>
    </row>
    <row r="3" spans="1:5" ht="18.75" customHeight="1" x14ac:dyDescent="0.2">
      <c r="A3" s="43"/>
      <c r="B3" s="16" t="s">
        <v>7</v>
      </c>
      <c r="C3" s="16" t="s">
        <v>8</v>
      </c>
    </row>
    <row r="4" spans="1:5" s="6" customFormat="1" ht="15" customHeight="1" x14ac:dyDescent="0.2">
      <c r="A4" s="30" t="s">
        <v>4</v>
      </c>
      <c r="B4" s="13">
        <v>8689</v>
      </c>
      <c r="C4" s="13">
        <v>9017</v>
      </c>
    </row>
    <row r="5" spans="1:5" ht="15" customHeight="1" x14ac:dyDescent="0.2">
      <c r="A5" s="33" t="s">
        <v>68</v>
      </c>
      <c r="B5" s="25">
        <v>1615</v>
      </c>
      <c r="C5" s="25">
        <v>1560</v>
      </c>
    </row>
    <row r="6" spans="1:5" ht="15" customHeight="1" x14ac:dyDescent="0.2">
      <c r="A6" s="38" t="s">
        <v>102</v>
      </c>
      <c r="B6" s="30">
        <v>473</v>
      </c>
      <c r="C6" s="30">
        <v>452</v>
      </c>
    </row>
    <row r="7" spans="1:5" ht="15" customHeight="1" x14ac:dyDescent="0.2">
      <c r="A7" s="33" t="s">
        <v>69</v>
      </c>
      <c r="B7" s="25">
        <v>4</v>
      </c>
      <c r="C7" s="25">
        <v>4</v>
      </c>
    </row>
    <row r="8" spans="1:5" ht="15" customHeight="1" x14ac:dyDescent="0.2">
      <c r="A8" s="38" t="s">
        <v>70</v>
      </c>
      <c r="B8" s="13">
        <v>0</v>
      </c>
      <c r="C8" s="13">
        <v>0</v>
      </c>
    </row>
    <row r="9" spans="1:5" ht="15" customHeight="1" x14ac:dyDescent="0.2">
      <c r="A9" s="33" t="s">
        <v>71</v>
      </c>
      <c r="B9" s="25">
        <v>35</v>
      </c>
      <c r="C9" s="25">
        <v>35</v>
      </c>
    </row>
    <row r="10" spans="1:5" ht="15" customHeight="1" x14ac:dyDescent="0.2">
      <c r="A10" s="38" t="s">
        <v>129</v>
      </c>
      <c r="B10" s="13">
        <v>397</v>
      </c>
      <c r="C10" s="13">
        <v>397</v>
      </c>
    </row>
    <row r="11" spans="1:5" ht="15" customHeight="1" x14ac:dyDescent="0.2">
      <c r="A11" s="33" t="s">
        <v>72</v>
      </c>
      <c r="B11" s="25">
        <v>224</v>
      </c>
      <c r="C11" s="25">
        <v>224</v>
      </c>
    </row>
    <row r="12" spans="1:5" ht="15" customHeight="1" x14ac:dyDescent="0.2">
      <c r="A12" s="38" t="s">
        <v>92</v>
      </c>
      <c r="B12" s="13">
        <v>5941</v>
      </c>
      <c r="C12" s="13">
        <f>C4-SUM(C5:C11)</f>
        <v>6345</v>
      </c>
      <c r="D12" s="13"/>
      <c r="E12" s="13"/>
    </row>
    <row r="13" spans="1:5" ht="12.75" customHeight="1" x14ac:dyDescent="0.2">
      <c r="A13" s="29" t="s">
        <v>151</v>
      </c>
    </row>
  </sheetData>
  <phoneticPr fontId="0" type="noConversion"/>
  <pageMargins left="0.39370078740157483" right="0.39370078740157483" top="0.59055118110236227" bottom="0.59055118110236227" header="0" footer="0"/>
  <pageSetup paperSize="9" scale="81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2</vt:i4>
      </vt:variant>
    </vt:vector>
  </HeadingPairs>
  <TitlesOfParts>
    <vt:vector size="16" baseType="lpstr">
      <vt:lpstr>1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2</vt:lpstr>
      <vt:lpstr>2.1</vt:lpstr>
      <vt:lpstr>'1.1'!_R1_1</vt:lpstr>
      <vt:lpstr>'1.7'!_R1_1</vt:lpstr>
    </vt:vector>
  </TitlesOfParts>
  <Company>ajt. de valencia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AJUNTAMENT DE VALENCIA</dc:creator>
  <cp:lastModifiedBy>Tomas Morales Lorente</cp:lastModifiedBy>
  <cp:lastPrinted>2018-09-24T12:04:36Z</cp:lastPrinted>
  <dcterms:created xsi:type="dcterms:W3CDTF">2002-06-28T10:20:38Z</dcterms:created>
  <dcterms:modified xsi:type="dcterms:W3CDTF">2018-11-19T12:47:54Z</dcterms:modified>
</cp:coreProperties>
</file>