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nube\ADMINISTRACIION\2.3_CONTRATOS\PUBLICACIONES PCSP\"/>
    </mc:Choice>
  </mc:AlternateContent>
  <xr:revisionPtr revIDLastSave="0" documentId="13_ncr:1_{B1196AE0-824C-45BB-9BE3-A7D1A05EFB83}" xr6:coauthVersionLast="47" xr6:coauthVersionMax="47" xr10:uidLastSave="{00000000-0000-0000-0000-000000000000}"/>
  <bookViews>
    <workbookView xWindow="-120" yWindow="-120" windowWidth="21840" windowHeight="13140" activeTab="3" xr2:uid="{00000000-000D-0000-FFFF-FFFF00000000}"/>
  </bookViews>
  <sheets>
    <sheet name="1er trimestre 2022" sheetId="1" r:id="rId1"/>
    <sheet name="2º trimestre 2022" sheetId="2" r:id="rId2"/>
    <sheet name="3º trimestre 2022" sheetId="3" r:id="rId3"/>
    <sheet name="4º trimestre 2022" sheetId="4" r:id="rId4"/>
  </sheets>
  <definedNames>
    <definedName name="_xlnm._FilterDatabase" localSheetId="0" hidden="1">'1er trimestre 2022'!$A$7:$G$16</definedName>
    <definedName name="_xlnm._FilterDatabase" localSheetId="1" hidden="1">'2º trimestre 2022'!$A$7:$G$15</definedName>
    <definedName name="_xlnm._FilterDatabase" localSheetId="2" hidden="1">'3º trimestre 2022'!$A$7:$G$12</definedName>
    <definedName name="_xlnm._FilterDatabase" localSheetId="3" hidden="1">'4º trimestre 2022'!$A$7:$G$12</definedName>
    <definedName name="Print_Area" localSheetId="0">'1er trimestre 2022'!$A$4:$G$19</definedName>
    <definedName name="Print_Area" localSheetId="1">'2º trimestre 2022'!$A$4:$G$18</definedName>
    <definedName name="Print_Area" localSheetId="2">'3º trimestre 2022'!$A$4:$G$13</definedName>
    <definedName name="Print_Area" localSheetId="3">'4º trimestre 2022'!$A$4:$G$13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4" l="1"/>
  <c r="G9" i="4"/>
  <c r="G13" i="4"/>
  <c r="G12" i="4"/>
  <c r="G10" i="4"/>
  <c r="G8" i="4"/>
  <c r="G11" i="3"/>
  <c r="G10" i="3"/>
  <c r="G8" i="3"/>
  <c r="G9" i="3"/>
  <c r="G12" i="3"/>
  <c r="G10" i="1"/>
  <c r="F10" i="1"/>
  <c r="G17" i="2"/>
  <c r="G16" i="2"/>
  <c r="G15" i="2"/>
  <c r="G14" i="2"/>
  <c r="G13" i="2"/>
  <c r="G12" i="2"/>
  <c r="G11" i="2"/>
  <c r="G10" i="2"/>
  <c r="G9" i="2"/>
  <c r="F9" i="2"/>
  <c r="G8" i="2"/>
  <c r="G17" i="1"/>
  <c r="G16" i="1"/>
  <c r="G15" i="1"/>
  <c r="G14" i="1"/>
  <c r="G13" i="1"/>
  <c r="G12" i="1"/>
  <c r="G11" i="1"/>
  <c r="G9" i="1"/>
  <c r="G8" i="1"/>
</calcChain>
</file>

<file path=xl/sharedStrings.xml><?xml version="1.0" encoding="utf-8"?>
<sst xmlns="http://schemas.openxmlformats.org/spreadsheetml/2006/main" count="156" uniqueCount="86">
  <si>
    <t>CONTRATOS MENORES PRIMER TRIMESTRE 2022</t>
  </si>
  <si>
    <t>Referencia</t>
  </si>
  <si>
    <t>Fecha 
adjudicacion</t>
  </si>
  <si>
    <t>Adjudicatario</t>
  </si>
  <si>
    <t>Objeto del contrato</t>
  </si>
  <si>
    <t>Duracion</t>
  </si>
  <si>
    <t>Precio adjudicación</t>
  </si>
  <si>
    <t>Precio adjudicación (IVA)</t>
  </si>
  <si>
    <t>E-002-22</t>
  </si>
  <si>
    <t>GLOBAL ROSETTA, S.L.U.</t>
  </si>
  <si>
    <t>Formación Tramitación PIAE</t>
  </si>
  <si>
    <t>2 semanas</t>
  </si>
  <si>
    <t>E-005-22</t>
  </si>
  <si>
    <t>Infraestructures i Serveis de Telecomunicacions i Certificació SAU (ISTEC)</t>
  </si>
  <si>
    <t>Emisión de certificados de empleado público 2022</t>
  </si>
  <si>
    <t>3 años</t>
  </si>
  <si>
    <t>E-008-22</t>
  </si>
  <si>
    <t>Victoria Aleixandre Orts</t>
  </si>
  <si>
    <t>Serv. Jdco.-Vict. Aleixandre</t>
  </si>
  <si>
    <t>1 año</t>
  </si>
  <si>
    <t>E-007-22</t>
  </si>
  <si>
    <t>GRUPO GESIVAL IBERICA 2012 S.L.</t>
  </si>
  <si>
    <t>Acondicionamiento inmuebles patrimonio propio L1-022</t>
  </si>
  <si>
    <t>6 días</t>
  </si>
  <si>
    <t>A-003-22</t>
  </si>
  <si>
    <t>Instalación puerta inmueble patrimonio propio</t>
  </si>
  <si>
    <t>1 día</t>
  </si>
  <si>
    <t>E-009-22</t>
  </si>
  <si>
    <t>NOVA NÓMADA, S.L.</t>
  </si>
  <si>
    <t>Limpieza solar patrimonio propio</t>
  </si>
  <si>
    <t>1 semana</t>
  </si>
  <si>
    <t>A-004-22</t>
  </si>
  <si>
    <t>Tapiado ventana inmueble patrimonio propio</t>
  </si>
  <si>
    <t>E-010-22</t>
  </si>
  <si>
    <t>DE JUAN &amp; OLAVARRIETA, S.L.</t>
  </si>
  <si>
    <t>Servicio de asesoramiento y asistencia jurídica</t>
  </si>
  <si>
    <t>E-011-22</t>
  </si>
  <si>
    <t>Ana Mª Gómez Cortés</t>
  </si>
  <si>
    <t>E-012-22</t>
  </si>
  <si>
    <t>Ana Mª Gómez</t>
  </si>
  <si>
    <t>E-021-22</t>
  </si>
  <si>
    <t>ASPY PREVENCIÓN S.L.U.</t>
  </si>
  <si>
    <t>Servicios de Prevención</t>
  </si>
  <si>
    <t>E-024-22</t>
  </si>
  <si>
    <t>DDS PLAGAS LUCHA ANTIVECTORIAL, S.L.</t>
  </si>
  <si>
    <t>Servicios de desratización inmueble patrimonio propio</t>
  </si>
  <si>
    <t>1 mes</t>
  </si>
  <si>
    <t>E-014-22</t>
  </si>
  <si>
    <t>E-023-22</t>
  </si>
  <si>
    <t>DM VIZCAINO ABOGADOS C.B.</t>
  </si>
  <si>
    <t>E-019-22</t>
  </si>
  <si>
    <t>Limpieza inmueble patrimonio propio</t>
  </si>
  <si>
    <t>C-018-22</t>
  </si>
  <si>
    <t>R2 TECNOOGÍA, S.L.U.</t>
  </si>
  <si>
    <t>Licencias Office 365 y migración</t>
  </si>
  <si>
    <t>E-015-22</t>
  </si>
  <si>
    <t>E-013-22</t>
  </si>
  <si>
    <t>E-022-22</t>
  </si>
  <si>
    <t>E-017-22</t>
  </si>
  <si>
    <t>FIDES AUDIT ASSURANCE, S.L.U</t>
  </si>
  <si>
    <t>Servicio Auditoria ejercicio 2021</t>
  </si>
  <si>
    <t>CONTRATOS MENORES TERCER TRIMESTRE 2022</t>
  </si>
  <si>
    <t>C-025-22</t>
  </si>
  <si>
    <t>Equipos y material necesario para funcionamiento registro electrónico PCCSA</t>
  </si>
  <si>
    <t>E-027-22</t>
  </si>
  <si>
    <t>Limpieza inmueble de patrimonio propio</t>
  </si>
  <si>
    <t>E-028-22</t>
  </si>
  <si>
    <t>Desratización inmueble patrimonio propio</t>
  </si>
  <si>
    <t>E-029-22</t>
  </si>
  <si>
    <t>E-030-22</t>
  </si>
  <si>
    <t>3 días</t>
  </si>
  <si>
    <t>E-031-22</t>
  </si>
  <si>
    <t>Aplicaciones Geotécnicas y Ciencias del Subsuelo, S.L.</t>
  </si>
  <si>
    <t>Estudio geotécnico</t>
  </si>
  <si>
    <t>E-032-22</t>
  </si>
  <si>
    <t>FIDES AUDIT ASSURANCE, S.L.</t>
  </si>
  <si>
    <t>Auditoría financiera 2022</t>
  </si>
  <si>
    <t>6 meses</t>
  </si>
  <si>
    <t>E-033-22</t>
  </si>
  <si>
    <t>Servicio asistencia jurídica</t>
  </si>
  <si>
    <t>E-034-22</t>
  </si>
  <si>
    <t>E-035-22</t>
  </si>
  <si>
    <t>Asistencia jurídica</t>
  </si>
  <si>
    <t>A-037-22</t>
  </si>
  <si>
    <t>Reparación avería filtraciones inmuebles patrimonio propio</t>
  </si>
  <si>
    <t>CONTRATOS MENORES CUARTO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</si>
</sst>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0" xfId="0" applyFont="1"/>
    <xf numFmtId="0" fontId="4" fillId="0" borderId="7" xfId="0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4" fontId="4" fillId="0" borderId="8" xfId="1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10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4" fillId="0" borderId="15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H17"/>
  <sheetViews>
    <sheetView zoomScale="85" zoomScaleNormal="85" zoomScaleSheetLayoutView="85" workbookViewId="0">
      <selection activeCell="C25" sqref="C25"/>
    </sheetView>
  </sheetViews>
  <sheetFormatPr baseColWidth="10" defaultRowHeight="15" x14ac:dyDescent="0.25"/>
  <cols>
    <col min="1" max="1" width="15.42578125" style="30" bestFit="1" customWidth="1"/>
    <col min="2" max="2" width="21.42578125" bestFit="1" customWidth="1"/>
    <col min="3" max="3" width="69.42578125" bestFit="1" customWidth="1"/>
    <col min="4" max="4" width="54.140625" style="2" bestFit="1" customWidth="1"/>
    <col min="5" max="5" width="11.42578125" style="4"/>
    <col min="6" max="6" width="23.140625" bestFit="1" customWidth="1"/>
    <col min="7" max="7" width="18.28515625" bestFit="1" customWidth="1"/>
  </cols>
  <sheetData>
    <row r="2" spans="1:8" x14ac:dyDescent="0.25">
      <c r="A2" s="1"/>
      <c r="B2" s="2"/>
      <c r="D2" s="3"/>
      <c r="E2"/>
      <c r="F2" s="4"/>
      <c r="G2" s="4"/>
    </row>
    <row r="4" spans="1:8" x14ac:dyDescent="0.25">
      <c r="A4"/>
      <c r="B4" s="2"/>
      <c r="D4"/>
      <c r="E4"/>
      <c r="F4" s="4"/>
      <c r="G4" s="4"/>
    </row>
    <row r="5" spans="1:8" ht="30" customHeight="1" x14ac:dyDescent="0.45">
      <c r="A5" s="46" t="s">
        <v>0</v>
      </c>
      <c r="B5" s="46"/>
      <c r="C5" s="46"/>
      <c r="D5" s="46"/>
      <c r="E5" s="46"/>
      <c r="F5" s="46"/>
      <c r="G5" s="46"/>
    </row>
    <row r="6" spans="1:8" ht="15.75" thickBot="1" x14ac:dyDescent="0.3">
      <c r="A6"/>
      <c r="B6" s="2"/>
      <c r="D6"/>
      <c r="E6"/>
      <c r="F6" s="4"/>
      <c r="G6" s="4"/>
    </row>
    <row r="7" spans="1:8" s="33" customFormat="1" ht="31.5" customHeight="1" thickBot="1" x14ac:dyDescent="0.3">
      <c r="A7" s="5" t="s">
        <v>1</v>
      </c>
      <c r="B7" s="6" t="s">
        <v>2</v>
      </c>
      <c r="C7" s="7" t="s">
        <v>3</v>
      </c>
      <c r="D7" s="8" t="s">
        <v>4</v>
      </c>
      <c r="E7" s="8" t="s">
        <v>5</v>
      </c>
      <c r="F7" s="7" t="s">
        <v>6</v>
      </c>
      <c r="G7" s="9" t="s">
        <v>7</v>
      </c>
      <c r="H7" s="32"/>
    </row>
    <row r="8" spans="1:8" s="16" customFormat="1" x14ac:dyDescent="0.25">
      <c r="A8" s="10" t="s">
        <v>36</v>
      </c>
      <c r="B8" s="11">
        <v>44641</v>
      </c>
      <c r="C8" s="20" t="s">
        <v>37</v>
      </c>
      <c r="D8" s="20" t="s">
        <v>35</v>
      </c>
      <c r="E8" s="13" t="s">
        <v>19</v>
      </c>
      <c r="F8" s="14">
        <v>2500</v>
      </c>
      <c r="G8" s="15">
        <f>F8+F8*21%</f>
        <v>3025</v>
      </c>
    </row>
    <row r="9" spans="1:8" s="16" customFormat="1" x14ac:dyDescent="0.25">
      <c r="A9" s="10" t="s">
        <v>33</v>
      </c>
      <c r="B9" s="11">
        <v>44649</v>
      </c>
      <c r="C9" s="12" t="s">
        <v>34</v>
      </c>
      <c r="D9" s="12" t="s">
        <v>35</v>
      </c>
      <c r="E9" s="13" t="s">
        <v>19</v>
      </c>
      <c r="F9" s="14">
        <v>3000</v>
      </c>
      <c r="G9" s="15">
        <f>F9+F9*21%</f>
        <v>3630</v>
      </c>
    </row>
    <row r="10" spans="1:8" x14ac:dyDescent="0.25">
      <c r="A10" s="10" t="s">
        <v>58</v>
      </c>
      <c r="B10" s="11">
        <v>44607</v>
      </c>
      <c r="C10" s="12" t="s">
        <v>59</v>
      </c>
      <c r="D10" s="12" t="s">
        <v>60</v>
      </c>
      <c r="E10" s="13" t="s">
        <v>19</v>
      </c>
      <c r="F10" s="22">
        <f>8500+96+125.58</f>
        <v>8721.58</v>
      </c>
      <c r="G10" s="34">
        <f>F10+F10*21%</f>
        <v>10553.111800000001</v>
      </c>
    </row>
    <row r="11" spans="1:8" s="16" customFormat="1" x14ac:dyDescent="0.25">
      <c r="A11" s="17" t="s">
        <v>8</v>
      </c>
      <c r="B11" s="18">
        <v>44602</v>
      </c>
      <c r="C11" s="19" t="s">
        <v>9</v>
      </c>
      <c r="D11" s="20" t="s">
        <v>10</v>
      </c>
      <c r="E11" s="21" t="s">
        <v>11</v>
      </c>
      <c r="F11" s="22">
        <v>3000</v>
      </c>
      <c r="G11" s="15">
        <f>F11+F11*21%</f>
        <v>3630</v>
      </c>
    </row>
    <row r="12" spans="1:8" s="16" customFormat="1" x14ac:dyDescent="0.25">
      <c r="A12" s="17" t="s">
        <v>20</v>
      </c>
      <c r="B12" s="18">
        <v>44617</v>
      </c>
      <c r="C12" s="20" t="s">
        <v>21</v>
      </c>
      <c r="D12" s="20" t="s">
        <v>22</v>
      </c>
      <c r="E12" s="21" t="s">
        <v>23</v>
      </c>
      <c r="F12" s="22">
        <v>576.83000000000004</v>
      </c>
      <c r="G12" s="15">
        <f t="shared" ref="G12:G17" si="0">F12+F12*21%</f>
        <v>697.96430000000009</v>
      </c>
    </row>
    <row r="13" spans="1:8" s="16" customFormat="1" x14ac:dyDescent="0.25">
      <c r="A13" s="10" t="s">
        <v>24</v>
      </c>
      <c r="B13" s="11">
        <v>44631</v>
      </c>
      <c r="C13" s="12" t="s">
        <v>21</v>
      </c>
      <c r="D13" s="12" t="s">
        <v>25</v>
      </c>
      <c r="E13" s="13" t="s">
        <v>26</v>
      </c>
      <c r="F13" s="14">
        <v>261.81</v>
      </c>
      <c r="G13" s="15">
        <f t="shared" si="0"/>
        <v>316.7901</v>
      </c>
    </row>
    <row r="14" spans="1:8" s="16" customFormat="1" x14ac:dyDescent="0.25">
      <c r="A14" s="17" t="s">
        <v>12</v>
      </c>
      <c r="B14" s="18">
        <v>44603</v>
      </c>
      <c r="C14" s="19" t="s">
        <v>13</v>
      </c>
      <c r="D14" s="20" t="s">
        <v>14</v>
      </c>
      <c r="E14" s="21" t="s">
        <v>15</v>
      </c>
      <c r="F14" s="22">
        <v>35.909999999999997</v>
      </c>
      <c r="G14" s="15">
        <f t="shared" si="0"/>
        <v>43.451099999999997</v>
      </c>
    </row>
    <row r="15" spans="1:8" s="16" customFormat="1" x14ac:dyDescent="0.25">
      <c r="A15" s="17" t="s">
        <v>27</v>
      </c>
      <c r="B15" s="18">
        <v>44648</v>
      </c>
      <c r="C15" s="20" t="s">
        <v>28</v>
      </c>
      <c r="D15" s="20" t="s">
        <v>29</v>
      </c>
      <c r="E15" s="21" t="s">
        <v>30</v>
      </c>
      <c r="F15" s="22">
        <v>958</v>
      </c>
      <c r="G15" s="15">
        <f t="shared" si="0"/>
        <v>1159.18</v>
      </c>
    </row>
    <row r="16" spans="1:8" s="16" customFormat="1" x14ac:dyDescent="0.25">
      <c r="A16" s="17" t="s">
        <v>31</v>
      </c>
      <c r="B16" s="23">
        <v>44649</v>
      </c>
      <c r="C16" s="20" t="s">
        <v>28</v>
      </c>
      <c r="D16" s="20" t="s">
        <v>32</v>
      </c>
      <c r="E16" s="21" t="s">
        <v>30</v>
      </c>
      <c r="F16" s="22">
        <v>220.41</v>
      </c>
      <c r="G16" s="15">
        <f t="shared" si="0"/>
        <v>266.6961</v>
      </c>
    </row>
    <row r="17" spans="1:7" ht="15.75" thickBot="1" x14ac:dyDescent="0.3">
      <c r="A17" s="24" t="s">
        <v>16</v>
      </c>
      <c r="B17" s="25">
        <v>44613</v>
      </c>
      <c r="C17" s="31" t="s">
        <v>17</v>
      </c>
      <c r="D17" s="26" t="s">
        <v>18</v>
      </c>
      <c r="E17" s="27" t="s">
        <v>19</v>
      </c>
      <c r="F17" s="28">
        <v>2500</v>
      </c>
      <c r="G17" s="29">
        <f t="shared" si="0"/>
        <v>3025</v>
      </c>
    </row>
  </sheetData>
  <autoFilter ref="A7:G16" xr:uid="{00000000-0009-0000-0000-000000000000}"/>
  <sortState xmlns:xlrd2="http://schemas.microsoft.com/office/spreadsheetml/2017/richdata2" ref="A8:H16">
    <sortCondition ref="C8:C16"/>
  </sortState>
  <mergeCells count="1">
    <mergeCell ref="A5:G5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  <headerFooter>
    <oddHeader>&amp;R&amp;G</oddHeader>
    <oddFooter>&amp;R&amp;D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D9C10-F02B-42F3-8BC4-F13CED7E92F8}">
  <sheetPr>
    <tabColor rgb="FFFFFF00"/>
    <pageSetUpPr fitToPage="1"/>
  </sheetPr>
  <dimension ref="A2:H17"/>
  <sheetViews>
    <sheetView zoomScale="85" zoomScaleNormal="85" zoomScaleSheetLayoutView="85" workbookViewId="0">
      <selection activeCell="A8" sqref="A8:XFD17"/>
    </sheetView>
  </sheetViews>
  <sheetFormatPr baseColWidth="10" defaultRowHeight="15" x14ac:dyDescent="0.25"/>
  <cols>
    <col min="1" max="1" width="15.42578125" style="30" bestFit="1" customWidth="1"/>
    <col min="2" max="2" width="21.42578125" bestFit="1" customWidth="1"/>
    <col min="3" max="3" width="69.42578125" bestFit="1" customWidth="1"/>
    <col min="4" max="4" width="54.140625" style="2" bestFit="1" customWidth="1"/>
    <col min="5" max="5" width="11.42578125" style="4"/>
    <col min="6" max="6" width="23.140625" bestFit="1" customWidth="1"/>
    <col min="7" max="7" width="18.28515625" bestFit="1" customWidth="1"/>
  </cols>
  <sheetData>
    <row r="2" spans="1:8" x14ac:dyDescent="0.25">
      <c r="A2" s="1"/>
      <c r="B2" s="2"/>
      <c r="D2" s="3"/>
      <c r="E2"/>
      <c r="F2" s="4"/>
      <c r="G2" s="4"/>
    </row>
    <row r="4" spans="1:8" x14ac:dyDescent="0.25">
      <c r="A4"/>
      <c r="B4" s="2"/>
      <c r="D4"/>
      <c r="E4"/>
      <c r="F4" s="4"/>
      <c r="G4" s="4"/>
    </row>
    <row r="5" spans="1:8" ht="30" customHeight="1" x14ac:dyDescent="0.45">
      <c r="A5" s="46" t="s">
        <v>0</v>
      </c>
      <c r="B5" s="46"/>
      <c r="C5" s="46"/>
      <c r="D5" s="46"/>
      <c r="E5" s="46"/>
      <c r="F5" s="46"/>
      <c r="G5" s="46"/>
    </row>
    <row r="6" spans="1:8" ht="15.75" thickBot="1" x14ac:dyDescent="0.3">
      <c r="A6"/>
      <c r="B6" s="2"/>
      <c r="D6"/>
      <c r="E6"/>
      <c r="F6" s="4"/>
      <c r="G6" s="4"/>
    </row>
    <row r="7" spans="1:8" s="33" customFormat="1" ht="31.5" customHeight="1" thickBot="1" x14ac:dyDescent="0.3">
      <c r="A7" s="5" t="s">
        <v>1</v>
      </c>
      <c r="B7" s="6" t="s">
        <v>2</v>
      </c>
      <c r="C7" s="7" t="s">
        <v>3</v>
      </c>
      <c r="D7" s="8" t="s">
        <v>4</v>
      </c>
      <c r="E7" s="8" t="s">
        <v>5</v>
      </c>
      <c r="F7" s="7" t="s">
        <v>6</v>
      </c>
      <c r="G7" s="9" t="s">
        <v>7</v>
      </c>
      <c r="H7" s="32"/>
    </row>
    <row r="8" spans="1:8" s="16" customFormat="1" x14ac:dyDescent="0.25">
      <c r="A8" s="17" t="s">
        <v>38</v>
      </c>
      <c r="B8" s="11">
        <v>44656</v>
      </c>
      <c r="C8" s="20" t="s">
        <v>39</v>
      </c>
      <c r="D8" s="20" t="s">
        <v>35</v>
      </c>
      <c r="E8" s="21" t="s">
        <v>19</v>
      </c>
      <c r="F8" s="22">
        <v>2500</v>
      </c>
      <c r="G8" s="34">
        <f t="shared" ref="G8:G17" si="0">F8+F8*21%</f>
        <v>3025</v>
      </c>
    </row>
    <row r="9" spans="1:8" s="16" customFormat="1" x14ac:dyDescent="0.25">
      <c r="A9" s="17" t="s">
        <v>40</v>
      </c>
      <c r="B9" s="11">
        <v>44682</v>
      </c>
      <c r="C9" s="20" t="s">
        <v>41</v>
      </c>
      <c r="D9" s="20" t="s">
        <v>42</v>
      </c>
      <c r="E9" s="13" t="s">
        <v>19</v>
      </c>
      <c r="F9" s="22">
        <f>1231.21+849.06</f>
        <v>2080.27</v>
      </c>
      <c r="G9" s="34">
        <f t="shared" si="0"/>
        <v>2517.1266999999998</v>
      </c>
    </row>
    <row r="10" spans="1:8" s="16" customFormat="1" x14ac:dyDescent="0.25">
      <c r="A10" s="17" t="s">
        <v>43</v>
      </c>
      <c r="B10" s="11">
        <v>44699</v>
      </c>
      <c r="C10" s="20" t="s">
        <v>44</v>
      </c>
      <c r="D10" s="20" t="s">
        <v>45</v>
      </c>
      <c r="E10" s="13" t="s">
        <v>46</v>
      </c>
      <c r="F10" s="35">
        <v>269</v>
      </c>
      <c r="G10" s="34">
        <f t="shared" si="0"/>
        <v>325.49</v>
      </c>
    </row>
    <row r="11" spans="1:8" s="16" customFormat="1" x14ac:dyDescent="0.25">
      <c r="A11" s="17" t="s">
        <v>47</v>
      </c>
      <c r="B11" s="18">
        <v>44656</v>
      </c>
      <c r="C11" s="20" t="s">
        <v>34</v>
      </c>
      <c r="D11" s="20" t="s">
        <v>35</v>
      </c>
      <c r="E11" s="21" t="s">
        <v>19</v>
      </c>
      <c r="F11" s="22">
        <v>375</v>
      </c>
      <c r="G11" s="34">
        <f t="shared" si="0"/>
        <v>453.75</v>
      </c>
    </row>
    <row r="12" spans="1:8" s="16" customFormat="1" x14ac:dyDescent="0.25">
      <c r="A12" s="17" t="s">
        <v>48</v>
      </c>
      <c r="B12" s="11">
        <v>44698</v>
      </c>
      <c r="C12" s="20" t="s">
        <v>49</v>
      </c>
      <c r="D12" s="20" t="s">
        <v>35</v>
      </c>
      <c r="E12" s="13" t="s">
        <v>19</v>
      </c>
      <c r="F12" s="14">
        <v>960</v>
      </c>
      <c r="G12" s="15">
        <f t="shared" si="0"/>
        <v>1161.5999999999999</v>
      </c>
    </row>
    <row r="13" spans="1:8" s="16" customFormat="1" x14ac:dyDescent="0.25">
      <c r="A13" s="17" t="s">
        <v>50</v>
      </c>
      <c r="B13" s="18">
        <v>44684</v>
      </c>
      <c r="C13" s="20" t="s">
        <v>21</v>
      </c>
      <c r="D13" s="20" t="s">
        <v>51</v>
      </c>
      <c r="E13" s="21" t="s">
        <v>11</v>
      </c>
      <c r="F13" s="14">
        <v>2844.72</v>
      </c>
      <c r="G13" s="34">
        <f t="shared" si="0"/>
        <v>3442.1111999999998</v>
      </c>
    </row>
    <row r="14" spans="1:8" s="16" customFormat="1" x14ac:dyDescent="0.25">
      <c r="A14" s="17" t="s">
        <v>52</v>
      </c>
      <c r="B14" s="18">
        <v>44692</v>
      </c>
      <c r="C14" s="20" t="s">
        <v>53</v>
      </c>
      <c r="D14" s="20" t="s">
        <v>54</v>
      </c>
      <c r="E14" s="21" t="s">
        <v>19</v>
      </c>
      <c r="F14" s="14">
        <v>2312</v>
      </c>
      <c r="G14" s="34">
        <f t="shared" si="0"/>
        <v>2797.52</v>
      </c>
    </row>
    <row r="15" spans="1:8" s="16" customFormat="1" x14ac:dyDescent="0.25">
      <c r="A15" s="17" t="s">
        <v>55</v>
      </c>
      <c r="B15" s="18">
        <v>44652</v>
      </c>
      <c r="C15" s="19" t="s">
        <v>17</v>
      </c>
      <c r="D15" s="20" t="s">
        <v>35</v>
      </c>
      <c r="E15" s="21" t="s">
        <v>19</v>
      </c>
      <c r="F15" s="14">
        <v>400</v>
      </c>
      <c r="G15" s="34">
        <f t="shared" si="0"/>
        <v>484</v>
      </c>
    </row>
    <row r="16" spans="1:8" x14ac:dyDescent="0.25">
      <c r="A16" s="17" t="s">
        <v>56</v>
      </c>
      <c r="B16" s="18">
        <v>44657</v>
      </c>
      <c r="C16" s="19" t="s">
        <v>17</v>
      </c>
      <c r="D16" s="20" t="s">
        <v>35</v>
      </c>
      <c r="E16" s="21" t="s">
        <v>19</v>
      </c>
      <c r="F16" s="14">
        <v>100</v>
      </c>
      <c r="G16" s="34">
        <f t="shared" si="0"/>
        <v>121</v>
      </c>
    </row>
    <row r="17" spans="1:7" ht="15.75" thickBot="1" x14ac:dyDescent="0.3">
      <c r="A17" s="24" t="s">
        <v>57</v>
      </c>
      <c r="B17" s="25">
        <v>44691</v>
      </c>
      <c r="C17" s="31" t="s">
        <v>17</v>
      </c>
      <c r="D17" s="26" t="s">
        <v>35</v>
      </c>
      <c r="E17" s="27" t="s">
        <v>19</v>
      </c>
      <c r="F17" s="28">
        <v>325</v>
      </c>
      <c r="G17" s="36">
        <f t="shared" si="0"/>
        <v>393.25</v>
      </c>
    </row>
  </sheetData>
  <autoFilter ref="A7:G15" xr:uid="{00000000-0009-0000-0000-000000000000}"/>
  <mergeCells count="1">
    <mergeCell ref="A5:G5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  <headerFooter>
    <oddHeader>&amp;R&amp;G</oddHeader>
    <oddFooter>&amp;R&amp;D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B22C5-A662-4DDE-A8AE-3F0EFB051F3E}">
  <sheetPr>
    <tabColor rgb="FFFFFF00"/>
    <pageSetUpPr fitToPage="1"/>
  </sheetPr>
  <dimension ref="A2:H12"/>
  <sheetViews>
    <sheetView zoomScale="85" zoomScaleNormal="85" zoomScaleSheetLayoutView="85" workbookViewId="0">
      <selection activeCell="C22" sqref="C22"/>
    </sheetView>
  </sheetViews>
  <sheetFormatPr baseColWidth="10" defaultRowHeight="15" x14ac:dyDescent="0.25"/>
  <cols>
    <col min="1" max="1" width="15.42578125" style="30" bestFit="1" customWidth="1"/>
    <col min="2" max="2" width="21.42578125" bestFit="1" customWidth="1"/>
    <col min="3" max="3" width="51.85546875" customWidth="1"/>
    <col min="4" max="4" width="71.28515625" style="2" customWidth="1"/>
    <col min="5" max="5" width="11.42578125" style="4"/>
    <col min="6" max="6" width="23.140625" bestFit="1" customWidth="1"/>
    <col min="7" max="7" width="18.28515625" bestFit="1" customWidth="1"/>
  </cols>
  <sheetData>
    <row r="2" spans="1:8" x14ac:dyDescent="0.25">
      <c r="A2" s="1"/>
      <c r="B2" s="2"/>
      <c r="D2" s="3"/>
      <c r="E2"/>
      <c r="F2" s="4"/>
      <c r="G2" s="4"/>
    </row>
    <row r="4" spans="1:8" x14ac:dyDescent="0.25">
      <c r="A4"/>
      <c r="B4" s="2"/>
      <c r="D4"/>
      <c r="E4"/>
      <c r="F4" s="4"/>
      <c r="G4" s="4"/>
    </row>
    <row r="5" spans="1:8" ht="30" customHeight="1" x14ac:dyDescent="0.45">
      <c r="A5" s="46" t="s">
        <v>61</v>
      </c>
      <c r="B5" s="46"/>
      <c r="C5" s="46"/>
      <c r="D5" s="46"/>
      <c r="E5" s="46"/>
      <c r="F5" s="46"/>
      <c r="G5" s="46"/>
    </row>
    <row r="6" spans="1:8" ht="15.75" thickBot="1" x14ac:dyDescent="0.3">
      <c r="A6"/>
      <c r="B6" s="2"/>
      <c r="D6"/>
      <c r="E6"/>
      <c r="F6" s="4"/>
      <c r="G6" s="4"/>
    </row>
    <row r="7" spans="1:8" s="33" customFormat="1" ht="31.5" customHeight="1" thickBot="1" x14ac:dyDescent="0.3">
      <c r="A7" s="5" t="s">
        <v>1</v>
      </c>
      <c r="B7" s="6" t="s">
        <v>2</v>
      </c>
      <c r="C7" s="7" t="s">
        <v>3</v>
      </c>
      <c r="D7" s="8" t="s">
        <v>4</v>
      </c>
      <c r="E7" s="8" t="s">
        <v>5</v>
      </c>
      <c r="F7" s="7" t="s">
        <v>6</v>
      </c>
      <c r="G7" s="9" t="s">
        <v>7</v>
      </c>
      <c r="H7" s="32"/>
    </row>
    <row r="8" spans="1:8" ht="20.100000000000001" customHeight="1" x14ac:dyDescent="0.25">
      <c r="A8" s="39" t="s">
        <v>66</v>
      </c>
      <c r="B8" s="40">
        <v>44781</v>
      </c>
      <c r="C8" s="41" t="s">
        <v>44</v>
      </c>
      <c r="D8" s="41" t="s">
        <v>67</v>
      </c>
      <c r="E8" s="42" t="s">
        <v>46</v>
      </c>
      <c r="F8" s="43">
        <v>180</v>
      </c>
      <c r="G8" s="44">
        <f>F8+F8*21%</f>
        <v>217.8</v>
      </c>
    </row>
    <row r="9" spans="1:8" ht="20.100000000000001" customHeight="1" x14ac:dyDescent="0.25">
      <c r="A9" s="10" t="s">
        <v>64</v>
      </c>
      <c r="B9" s="11">
        <v>44762</v>
      </c>
      <c r="C9" s="20" t="s">
        <v>21</v>
      </c>
      <c r="D9" s="20" t="s">
        <v>65</v>
      </c>
      <c r="E9" s="13" t="s">
        <v>30</v>
      </c>
      <c r="F9" s="13">
        <v>756.12</v>
      </c>
      <c r="G9" s="34">
        <f>F9+F9*21%</f>
        <v>914.90520000000004</v>
      </c>
    </row>
    <row r="10" spans="1:8" ht="20.100000000000001" customHeight="1" x14ac:dyDescent="0.25">
      <c r="A10" s="10" t="s">
        <v>68</v>
      </c>
      <c r="B10" s="11">
        <v>44823</v>
      </c>
      <c r="C10" s="20" t="s">
        <v>21</v>
      </c>
      <c r="D10" s="20" t="s">
        <v>65</v>
      </c>
      <c r="E10" s="13" t="s">
        <v>26</v>
      </c>
      <c r="F10" s="37">
        <v>107.08</v>
      </c>
      <c r="G10" s="34">
        <f>F10+F10*21%</f>
        <v>129.5668</v>
      </c>
    </row>
    <row r="11" spans="1:8" ht="20.100000000000001" customHeight="1" x14ac:dyDescent="0.25">
      <c r="A11" s="10" t="s">
        <v>69</v>
      </c>
      <c r="B11" s="18">
        <v>44830</v>
      </c>
      <c r="C11" s="20" t="s">
        <v>28</v>
      </c>
      <c r="D11" s="20" t="s">
        <v>65</v>
      </c>
      <c r="E11" s="21" t="s">
        <v>70</v>
      </c>
      <c r="F11" s="38">
        <v>537</v>
      </c>
      <c r="G11" s="34">
        <f>F11+F11*21%</f>
        <v>649.77</v>
      </c>
    </row>
    <row r="12" spans="1:8" ht="20.100000000000001" customHeight="1" thickBot="1" x14ac:dyDescent="0.3">
      <c r="A12" s="45" t="s">
        <v>62</v>
      </c>
      <c r="B12" s="25">
        <v>44749</v>
      </c>
      <c r="C12" s="26" t="s">
        <v>53</v>
      </c>
      <c r="D12" s="26" t="s">
        <v>63</v>
      </c>
      <c r="E12" s="27" t="s">
        <v>11</v>
      </c>
      <c r="F12" s="28">
        <v>530</v>
      </c>
      <c r="G12" s="36">
        <f>F12+F12*21%</f>
        <v>641.29999999999995</v>
      </c>
    </row>
  </sheetData>
  <autoFilter ref="A7:G12" xr:uid="{00000000-0009-0000-0000-000000000000}"/>
  <sortState xmlns:xlrd2="http://schemas.microsoft.com/office/spreadsheetml/2017/richdata2" ref="A8:H12">
    <sortCondition ref="C8:C12"/>
  </sortState>
  <mergeCells count="1">
    <mergeCell ref="A5:G5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  <headerFooter>
    <oddHeader>&amp;R&amp;G</oddHeader>
    <oddFooter>&amp;R&amp;D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3A9A7-1F15-441D-830F-830814CDC5B2}">
  <sheetPr>
    <tabColor rgb="FFFFFF00"/>
    <pageSetUpPr fitToPage="1"/>
  </sheetPr>
  <dimension ref="A2:H13"/>
  <sheetViews>
    <sheetView tabSelected="1" zoomScale="85" zoomScaleNormal="85" zoomScaleSheetLayoutView="85" workbookViewId="0">
      <selection activeCell="A6" sqref="A6"/>
    </sheetView>
  </sheetViews>
  <sheetFormatPr baseColWidth="10" defaultRowHeight="15" x14ac:dyDescent="0.25"/>
  <cols>
    <col min="1" max="1" width="15.42578125" style="30" bestFit="1" customWidth="1"/>
    <col min="2" max="2" width="21.42578125" bestFit="1" customWidth="1"/>
    <col min="3" max="3" width="51.85546875" customWidth="1"/>
    <col min="4" max="4" width="71.28515625" style="2" customWidth="1"/>
    <col min="5" max="5" width="11.42578125" style="4"/>
    <col min="6" max="6" width="23.140625" bestFit="1" customWidth="1"/>
    <col min="7" max="7" width="18.28515625" bestFit="1" customWidth="1"/>
  </cols>
  <sheetData>
    <row r="2" spans="1:8" x14ac:dyDescent="0.25">
      <c r="A2" s="1"/>
      <c r="B2" s="2"/>
      <c r="D2" s="3"/>
      <c r="E2"/>
      <c r="F2" s="4"/>
      <c r="G2" s="4"/>
    </row>
    <row r="4" spans="1:8" x14ac:dyDescent="0.25">
      <c r="A4"/>
      <c r="B4" s="2"/>
      <c r="D4"/>
      <c r="E4"/>
      <c r="F4" s="4"/>
      <c r="G4" s="4"/>
    </row>
    <row r="5" spans="1:8" ht="30" customHeight="1" x14ac:dyDescent="0.45">
      <c r="A5" s="46" t="s">
        <v>85</v>
      </c>
      <c r="B5" s="46"/>
      <c r="C5" s="46"/>
      <c r="D5" s="46"/>
      <c r="E5" s="46"/>
      <c r="F5" s="46"/>
      <c r="G5" s="46"/>
    </row>
    <row r="6" spans="1:8" ht="15.75" thickBot="1" x14ac:dyDescent="0.3">
      <c r="A6"/>
      <c r="B6" s="2"/>
      <c r="D6"/>
      <c r="E6"/>
      <c r="F6" s="4"/>
      <c r="G6" s="4"/>
    </row>
    <row r="7" spans="1:8" s="33" customFormat="1" ht="31.5" customHeight="1" thickBot="1" x14ac:dyDescent="0.3">
      <c r="A7" s="5" t="s">
        <v>1</v>
      </c>
      <c r="B7" s="6" t="s">
        <v>2</v>
      </c>
      <c r="C7" s="7" t="s">
        <v>3</v>
      </c>
      <c r="D7" s="8" t="s">
        <v>4</v>
      </c>
      <c r="E7" s="8" t="s">
        <v>5</v>
      </c>
      <c r="F7" s="7" t="s">
        <v>6</v>
      </c>
      <c r="G7" s="9" t="s">
        <v>7</v>
      </c>
      <c r="H7" s="32"/>
    </row>
    <row r="8" spans="1:8" ht="19.5" customHeight="1" x14ac:dyDescent="0.25">
      <c r="A8" s="39" t="s">
        <v>71</v>
      </c>
      <c r="B8" s="40">
        <v>44888</v>
      </c>
      <c r="C8" s="41" t="s">
        <v>72</v>
      </c>
      <c r="D8" s="41" t="s">
        <v>73</v>
      </c>
      <c r="E8" s="42" t="s">
        <v>46</v>
      </c>
      <c r="F8" s="47">
        <v>3155</v>
      </c>
      <c r="G8" s="44">
        <f>F8*1.21</f>
        <v>3817.5499999999997</v>
      </c>
    </row>
    <row r="9" spans="1:8" ht="19.5" customHeight="1" x14ac:dyDescent="0.25">
      <c r="A9" s="10" t="s">
        <v>81</v>
      </c>
      <c r="B9" s="11">
        <v>44915</v>
      </c>
      <c r="C9" s="12" t="s">
        <v>34</v>
      </c>
      <c r="D9" s="12" t="s">
        <v>82</v>
      </c>
      <c r="E9" s="13" t="s">
        <v>19</v>
      </c>
      <c r="F9" s="22">
        <v>2500</v>
      </c>
      <c r="G9" s="34">
        <f>F9*1.21</f>
        <v>3025</v>
      </c>
    </row>
    <row r="10" spans="1:8" ht="19.5" customHeight="1" x14ac:dyDescent="0.25">
      <c r="A10" s="10" t="s">
        <v>74</v>
      </c>
      <c r="B10" s="11">
        <v>44908</v>
      </c>
      <c r="C10" s="20" t="s">
        <v>75</v>
      </c>
      <c r="D10" s="12" t="s">
        <v>76</v>
      </c>
      <c r="E10" s="13" t="s">
        <v>77</v>
      </c>
      <c r="F10" s="22">
        <v>5600</v>
      </c>
      <c r="G10" s="34">
        <f>F10*1.21</f>
        <v>6776</v>
      </c>
    </row>
    <row r="11" spans="1:8" ht="19.5" customHeight="1" x14ac:dyDescent="0.25">
      <c r="A11" s="17" t="s">
        <v>83</v>
      </c>
      <c r="B11" s="18">
        <v>44917</v>
      </c>
      <c r="C11" s="20" t="s">
        <v>21</v>
      </c>
      <c r="D11" s="12" t="s">
        <v>84</v>
      </c>
      <c r="E11" s="21" t="s">
        <v>30</v>
      </c>
      <c r="F11" s="22">
        <v>600</v>
      </c>
      <c r="G11" s="34">
        <f>F11*1.21</f>
        <v>726</v>
      </c>
    </row>
    <row r="12" spans="1:8" ht="19.5" customHeight="1" x14ac:dyDescent="0.25">
      <c r="A12" s="17" t="s">
        <v>78</v>
      </c>
      <c r="B12" s="18">
        <v>44911</v>
      </c>
      <c r="C12" s="19" t="s">
        <v>17</v>
      </c>
      <c r="D12" s="20" t="s">
        <v>79</v>
      </c>
      <c r="E12" s="21" t="s">
        <v>19</v>
      </c>
      <c r="F12" s="22">
        <v>1000</v>
      </c>
      <c r="G12" s="34">
        <f>F12*1.21</f>
        <v>1210</v>
      </c>
    </row>
    <row r="13" spans="1:8" ht="19.5" customHeight="1" thickBot="1" x14ac:dyDescent="0.3">
      <c r="A13" s="24" t="s">
        <v>80</v>
      </c>
      <c r="B13" s="25">
        <v>44911</v>
      </c>
      <c r="C13" s="31" t="s">
        <v>17</v>
      </c>
      <c r="D13" s="26" t="s">
        <v>79</v>
      </c>
      <c r="E13" s="27" t="s">
        <v>19</v>
      </c>
      <c r="F13" s="28">
        <v>1000</v>
      </c>
      <c r="G13" s="36">
        <f>F13*1.21</f>
        <v>1210</v>
      </c>
    </row>
  </sheetData>
  <autoFilter ref="A7:G12" xr:uid="{00000000-0009-0000-0000-000000000000}"/>
  <sortState xmlns:xlrd2="http://schemas.microsoft.com/office/spreadsheetml/2017/richdata2" ref="A8:H13">
    <sortCondition ref="C8:C13"/>
  </sortState>
  <mergeCells count="1">
    <mergeCell ref="A5:G5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  <headerFooter>
    <oddHeader>&amp;R&amp;G</oddHeader>
    <oddFooter>&amp;R&amp;D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1er trimestre 2022</vt:lpstr>
      <vt:lpstr>2º trimestre 2022</vt:lpstr>
      <vt:lpstr>3º trimestre 2022</vt:lpstr>
      <vt:lpstr>4º trimestre 2022</vt:lpstr>
      <vt:lpstr>'1er trimestre 2022'!Print_Area</vt:lpstr>
      <vt:lpstr>'2º trimestre 2022'!Print_Area</vt:lpstr>
      <vt:lpstr>'3º trimestre 2022'!Print_Area</vt:lpstr>
      <vt:lpstr>'4º trimestre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</dc:creator>
  <cp:lastModifiedBy>rocio</cp:lastModifiedBy>
  <cp:lastPrinted>2023-01-10T08:24:17Z</cp:lastPrinted>
  <dcterms:created xsi:type="dcterms:W3CDTF">2022-04-01T11:09:50Z</dcterms:created>
  <dcterms:modified xsi:type="dcterms:W3CDTF">2023-01-10T08:24:36Z</dcterms:modified>
</cp:coreProperties>
</file>