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 ENRIQUE/"/>
    </mc:Choice>
  </mc:AlternateContent>
  <xr:revisionPtr revIDLastSave="3038" documentId="8_{83F58FAF-9286-4E8F-83C2-A116BBC9EEF4}" xr6:coauthVersionLast="47" xr6:coauthVersionMax="47" xr10:uidLastSave="{855AD070-0243-42C0-ABFA-24C97D7CF2A3}"/>
  <bookViews>
    <workbookView xWindow="3120" yWindow="0" windowWidth="24720" windowHeight="1620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81" i="2" l="1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77" i="2"/>
  <c r="F77" i="2" s="1"/>
  <c r="D78" i="2"/>
  <c r="F78" i="2" s="1"/>
  <c r="D67" i="2"/>
  <c r="F67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 s="1"/>
  <c r="D74" i="2"/>
  <c r="F74" i="2" s="1"/>
  <c r="D75" i="2"/>
  <c r="F75" i="2" s="1"/>
  <c r="D76" i="2"/>
  <c r="F76" i="2" s="1"/>
  <c r="D80" i="2"/>
  <c r="F80" i="2" s="1"/>
  <c r="F3" i="1"/>
  <c r="F4" i="1"/>
  <c r="F5" i="1"/>
  <c r="F6" i="1"/>
  <c r="F7" i="1"/>
  <c r="D3" i="1"/>
  <c r="D4" i="1"/>
  <c r="D5" i="1"/>
  <c r="D6" i="1"/>
  <c r="D7" i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0" i="2"/>
  <c r="F60" i="2" s="1"/>
  <c r="D64" i="2"/>
  <c r="F64" i="2" s="1"/>
  <c r="D65" i="2"/>
  <c r="F65" i="2" s="1"/>
  <c r="D66" i="2"/>
  <c r="F66" i="2" s="1"/>
  <c r="D79" i="2"/>
  <c r="F79" i="2" s="1"/>
  <c r="D62" i="2"/>
  <c r="F62" i="2" s="1"/>
  <c r="D63" i="2"/>
  <c r="F63" i="2" s="1"/>
  <c r="D61" i="2"/>
  <c r="F61" i="2" s="1"/>
  <c r="D30" i="2"/>
  <c r="F30" i="2" s="1"/>
  <c r="D29" i="2"/>
  <c r="D8" i="2"/>
  <c r="F8" i="2" s="1"/>
  <c r="D7" i="2"/>
  <c r="F7" i="2" s="1"/>
  <c r="D6" i="2"/>
  <c r="F6" i="2" s="1"/>
  <c r="D5" i="2"/>
  <c r="D4" i="2"/>
  <c r="D9" i="2"/>
  <c r="F9" i="2" s="1"/>
  <c r="D21" i="2"/>
  <c r="D20" i="2"/>
  <c r="D19" i="2"/>
  <c r="D18" i="2"/>
  <c r="D17" i="2"/>
  <c r="D16" i="2"/>
  <c r="D15" i="2"/>
  <c r="D14" i="2"/>
  <c r="D13" i="2"/>
  <c r="D12" i="2"/>
  <c r="D11" i="2"/>
  <c r="D23" i="2"/>
  <c r="D22" i="2"/>
  <c r="E93" i="2"/>
  <c r="D8" i="1"/>
  <c r="F8" i="1" s="1"/>
  <c r="D9" i="1"/>
  <c r="F9" i="1" s="1"/>
  <c r="D10" i="1"/>
  <c r="F10" i="1" s="1"/>
  <c r="D11" i="1"/>
  <c r="F11" i="1" s="1"/>
  <c r="D12" i="1"/>
  <c r="F12" i="1" s="1"/>
  <c r="D13" i="1"/>
  <c r="D14" i="1"/>
  <c r="F14" i="1" s="1"/>
  <c r="F13" i="1"/>
  <c r="D28" i="2"/>
  <c r="D27" i="2"/>
  <c r="D26" i="2"/>
  <c r="D25" i="2"/>
  <c r="D24" i="2"/>
  <c r="F16" i="2" l="1"/>
  <c r="F26" i="2"/>
  <c r="F12" i="2"/>
  <c r="F20" i="2"/>
  <c r="F17" i="2"/>
  <c r="F27" i="2"/>
  <c r="F14" i="2"/>
  <c r="F18" i="2"/>
  <c r="F24" i="2"/>
  <c r="F13" i="2"/>
  <c r="F21" i="2"/>
  <c r="F11" i="2"/>
  <c r="F15" i="2"/>
  <c r="F19" i="2"/>
  <c r="F25" i="2"/>
  <c r="D2" i="1"/>
  <c r="F2" i="1" s="1"/>
  <c r="D31" i="2"/>
  <c r="D3" i="2"/>
  <c r="D10" i="2"/>
  <c r="D35" i="2"/>
  <c r="D34" i="2"/>
  <c r="D33" i="2"/>
  <c r="D32" i="2"/>
  <c r="D2" i="2"/>
  <c r="F28" i="2" s="1"/>
  <c r="E16" i="1"/>
  <c r="F19" i="1" s="1"/>
  <c r="D42" i="2"/>
  <c r="F42" i="2" s="1"/>
  <c r="D41" i="2"/>
  <c r="F41" i="2" s="1"/>
  <c r="D40" i="2"/>
  <c r="D39" i="2"/>
  <c r="D38" i="2"/>
  <c r="D37" i="2"/>
  <c r="D36" i="2"/>
  <c r="D91" i="2"/>
  <c r="F32" i="2" l="1"/>
  <c r="F31" i="2"/>
  <c r="F4" i="2"/>
  <c r="F2" i="2"/>
  <c r="F5" i="2"/>
  <c r="F36" i="2"/>
  <c r="F38" i="2"/>
  <c r="F3" i="2"/>
  <c r="F91" i="2"/>
  <c r="F34" i="2"/>
  <c r="F33" i="2"/>
  <c r="F35" i="2"/>
  <c r="F23" i="2"/>
  <c r="F22" i="2"/>
  <c r="F10" i="2"/>
  <c r="F39" i="2"/>
  <c r="F37" i="2"/>
  <c r="F40" i="2"/>
  <c r="F29" i="2"/>
  <c r="F16" i="1"/>
  <c r="F18" i="1" s="1"/>
  <c r="F93" i="2" l="1"/>
  <c r="D93" i="2"/>
  <c r="F96" i="2"/>
  <c r="F99" i="2"/>
  <c r="F102" i="2" l="1"/>
  <c r="F95" i="2" l="1"/>
  <c r="F101" i="2" l="1"/>
  <c r="F104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<sst xmlns="http://schemas.openxmlformats.org/spreadsheetml/2006/main" count="16" uniqueCount="14">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</sst>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5"/>
  <sheetViews>
    <sheetView workbookViewId="0">
      <selection activeCell="F16" sqref="F16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/>
      <c r="C2" s="4"/>
      <c r="D2" s="5">
        <f>+C2-B2</f>
        <v>0</v>
      </c>
      <c r="E2" s="27"/>
      <c r="F2" s="3">
        <f>D2*E2</f>
        <v>0</v>
      </c>
    </row>
    <row r="3" spans="1:6" s="20" customFormat="1" ht="15.75" customHeight="1" x14ac:dyDescent="0.25">
      <c r="A3" s="4"/>
      <c r="B3" s="4"/>
      <c r="C3" s="4"/>
      <c r="D3" s="5">
        <f t="shared" ref="D3:D7" si="0">+C3-B3</f>
        <v>0</v>
      </c>
      <c r="E3" s="27"/>
      <c r="F3" s="3">
        <f t="shared" ref="F3:F7" si="1">D3*E3</f>
        <v>0</v>
      </c>
    </row>
    <row r="4" spans="1:6" s="20" customFormat="1" ht="15.75" customHeight="1" x14ac:dyDescent="0.25">
      <c r="A4" s="4"/>
      <c r="B4" s="4"/>
      <c r="C4" s="4"/>
      <c r="D4" s="5">
        <f t="shared" si="0"/>
        <v>0</v>
      </c>
      <c r="E4" s="27"/>
      <c r="F4" s="3">
        <f t="shared" si="1"/>
        <v>0</v>
      </c>
    </row>
    <row r="5" spans="1:6" s="20" customFormat="1" ht="15.75" customHeight="1" x14ac:dyDescent="0.25">
      <c r="A5" s="4"/>
      <c r="B5" s="4"/>
      <c r="C5" s="4"/>
      <c r="D5" s="5">
        <f t="shared" si="0"/>
        <v>0</v>
      </c>
      <c r="E5" s="27"/>
      <c r="F5" s="3">
        <f t="shared" si="1"/>
        <v>0</v>
      </c>
    </row>
    <row r="6" spans="1:6" s="20" customFormat="1" ht="15.75" customHeight="1" x14ac:dyDescent="0.25">
      <c r="A6" s="4"/>
      <c r="B6" s="4"/>
      <c r="C6" s="4"/>
      <c r="D6" s="5">
        <f t="shared" si="0"/>
        <v>0</v>
      </c>
      <c r="E6" s="27"/>
      <c r="F6" s="3">
        <f t="shared" si="1"/>
        <v>0</v>
      </c>
    </row>
    <row r="7" spans="1:6" s="20" customFormat="1" ht="15.75" customHeight="1" x14ac:dyDescent="0.25">
      <c r="A7" s="4"/>
      <c r="B7" s="4"/>
      <c r="C7" s="4"/>
      <c r="D7" s="5">
        <f t="shared" si="0"/>
        <v>0</v>
      </c>
      <c r="E7" s="27"/>
      <c r="F7" s="3">
        <f t="shared" si="1"/>
        <v>0</v>
      </c>
    </row>
    <row r="8" spans="1:6" s="20" customFormat="1" ht="15.75" customHeight="1" x14ac:dyDescent="0.25">
      <c r="A8" s="4"/>
      <c r="B8" s="4"/>
      <c r="C8" s="4"/>
      <c r="D8" s="5">
        <f t="shared" ref="D8:D14" si="2">+C8-B8</f>
        <v>0</v>
      </c>
      <c r="E8" s="27"/>
      <c r="F8" s="3">
        <f t="shared" ref="F8:F14" si="3">D8*E8</f>
        <v>0</v>
      </c>
    </row>
    <row r="9" spans="1:6" s="20" customFormat="1" ht="15.75" customHeight="1" x14ac:dyDescent="0.25">
      <c r="A9" s="4"/>
      <c r="B9" s="4"/>
      <c r="C9" s="4"/>
      <c r="D9" s="5">
        <f t="shared" si="2"/>
        <v>0</v>
      </c>
      <c r="E9" s="27"/>
      <c r="F9" s="3">
        <f t="shared" si="3"/>
        <v>0</v>
      </c>
    </row>
    <row r="10" spans="1:6" s="20" customFormat="1" ht="15.75" customHeight="1" x14ac:dyDescent="0.25">
      <c r="A10" s="4"/>
      <c r="B10" s="4"/>
      <c r="C10" s="4"/>
      <c r="D10" s="5">
        <f t="shared" si="2"/>
        <v>0</v>
      </c>
      <c r="E10" s="27"/>
      <c r="F10" s="3">
        <f t="shared" si="3"/>
        <v>0</v>
      </c>
    </row>
    <row r="11" spans="1:6" s="20" customFormat="1" ht="15.75" customHeight="1" x14ac:dyDescent="0.25">
      <c r="A11" s="4"/>
      <c r="B11" s="4"/>
      <c r="C11" s="4"/>
      <c r="D11" s="5">
        <f t="shared" si="2"/>
        <v>0</v>
      </c>
      <c r="E11" s="27"/>
      <c r="F11" s="3">
        <f t="shared" si="3"/>
        <v>0</v>
      </c>
    </row>
    <row r="12" spans="1:6" s="20" customFormat="1" ht="15.75" customHeight="1" x14ac:dyDescent="0.25">
      <c r="A12" s="4"/>
      <c r="B12" s="4"/>
      <c r="C12" s="4"/>
      <c r="D12" s="5">
        <f t="shared" si="2"/>
        <v>0</v>
      </c>
      <c r="E12" s="27"/>
      <c r="F12" s="3">
        <f t="shared" si="3"/>
        <v>0</v>
      </c>
    </row>
    <row r="13" spans="1:6" s="20" customFormat="1" ht="15.75" customHeight="1" x14ac:dyDescent="0.25">
      <c r="A13" s="4"/>
      <c r="D13" s="5">
        <f t="shared" si="2"/>
        <v>0</v>
      </c>
      <c r="F13" s="3">
        <f t="shared" si="3"/>
        <v>0</v>
      </c>
    </row>
    <row r="14" spans="1:6" ht="15.75" customHeight="1" x14ac:dyDescent="0.25">
      <c r="B14" s="4"/>
      <c r="C14" s="4"/>
      <c r="D14" s="5">
        <f t="shared" si="2"/>
        <v>0</v>
      </c>
      <c r="E14" s="7"/>
      <c r="F14" s="3">
        <f t="shared" si="3"/>
        <v>0</v>
      </c>
    </row>
    <row r="15" spans="1:6" ht="15.75" customHeight="1" x14ac:dyDescent="0.25">
      <c r="B15" s="8"/>
      <c r="C15" s="9"/>
      <c r="D15" s="10"/>
      <c r="E15" s="7"/>
      <c r="F15" s="6"/>
    </row>
    <row r="16" spans="1:6" ht="15.75" customHeight="1" x14ac:dyDescent="0.25">
      <c r="B16" s="11"/>
      <c r="C16" s="9"/>
      <c r="D16" s="10" t="s">
        <v>4</v>
      </c>
      <c r="E16" s="6">
        <f>SUM(E2:E15)</f>
        <v>0</v>
      </c>
      <c r="F16" s="6">
        <f>SUM(F2:F15)</f>
        <v>0</v>
      </c>
    </row>
    <row r="17" spans="2:6" ht="15.75" customHeight="1" x14ac:dyDescent="0.25">
      <c r="B17" s="8"/>
      <c r="C17" s="12"/>
      <c r="E17" s="7"/>
      <c r="F17" s="3"/>
    </row>
    <row r="18" spans="2:6" ht="15.75" customHeight="1" x14ac:dyDescent="0.25">
      <c r="B18" s="8"/>
      <c r="C18" s="12"/>
      <c r="E18" s="7" t="s">
        <v>5</v>
      </c>
      <c r="F18" s="3" t="e">
        <f>+F16/E16</f>
        <v>#DIV/0!</v>
      </c>
    </row>
    <row r="19" spans="2:6" ht="15.75" customHeight="1" x14ac:dyDescent="0.25">
      <c r="B19" s="8"/>
      <c r="C19" s="12"/>
      <c r="E19" s="13" t="s">
        <v>6</v>
      </c>
      <c r="F19" s="3">
        <f>E16</f>
        <v>0</v>
      </c>
    </row>
    <row r="20" spans="2:6" ht="15.75" customHeight="1" x14ac:dyDescent="0.25">
      <c r="B20" s="8"/>
      <c r="C20" s="12"/>
      <c r="E20" s="7"/>
      <c r="F20" s="3"/>
    </row>
    <row r="21" spans="2:6" ht="15.75" customHeight="1" x14ac:dyDescent="0.25">
      <c r="E21" s="14"/>
      <c r="F21" s="15"/>
    </row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>
      <c r="B29" s="8"/>
      <c r="E29" s="7"/>
      <c r="F29" s="3"/>
    </row>
    <row r="30" spans="2:6" ht="15.75" customHeight="1" x14ac:dyDescent="0.25">
      <c r="B30" s="8"/>
      <c r="E30" s="7"/>
      <c r="F30" s="3"/>
    </row>
    <row r="31" spans="2:6" ht="15.75" customHeight="1" x14ac:dyDescent="0.25">
      <c r="B31" s="8"/>
      <c r="E31" s="7"/>
      <c r="F31" s="3"/>
    </row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F57" s="6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" customHeight="1" x14ac:dyDescent="0.25">
      <c r="B897" s="8"/>
      <c r="E897" s="7"/>
      <c r="F897" s="3"/>
    </row>
    <row r="898" spans="2:6" ht="15" customHeight="1" x14ac:dyDescent="0.25">
      <c r="B898" s="8"/>
      <c r="E898" s="7"/>
      <c r="F898" s="3"/>
    </row>
    <row r="899" spans="2:6" ht="15" customHeight="1" x14ac:dyDescent="0.25">
      <c r="B899" s="8"/>
      <c r="E899" s="7"/>
      <c r="F899" s="3"/>
    </row>
    <row r="900" spans="2:6" ht="15" customHeight="1" x14ac:dyDescent="0.25">
      <c r="B900" s="8"/>
      <c r="E900" s="7"/>
      <c r="F900" s="3"/>
    </row>
    <row r="901" spans="2:6" ht="15" customHeight="1" x14ac:dyDescent="0.25">
      <c r="B901" s="8"/>
      <c r="E901" s="7"/>
      <c r="F901" s="3"/>
    </row>
    <row r="902" spans="2:6" ht="15" customHeight="1" x14ac:dyDescent="0.25">
      <c r="B902" s="8"/>
      <c r="E902" s="7"/>
      <c r="F902" s="3"/>
    </row>
    <row r="903" spans="2:6" ht="1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</sheetData>
  <sortState xmlns:xlrd2="http://schemas.microsoft.com/office/spreadsheetml/2017/richdata2" ref="E8:E12">
    <sortCondition ref="E8:E12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9"/>
  <sheetViews>
    <sheetView tabSelected="1" topLeftCell="A78" zoomScaleNormal="100" workbookViewId="0">
      <selection activeCell="F98" sqref="F98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45174</v>
      </c>
      <c r="C2" s="4">
        <v>45174</v>
      </c>
      <c r="D2" s="21">
        <f>+C2-B2</f>
        <v>0</v>
      </c>
      <c r="E2" s="27">
        <v>113.67</v>
      </c>
      <c r="F2" s="26">
        <f>D2*E2</f>
        <v>0</v>
      </c>
    </row>
    <row r="3" spans="1:6" ht="15.75" customHeight="1" x14ac:dyDescent="0.25">
      <c r="A3" s="4"/>
      <c r="B3" s="4">
        <v>45176</v>
      </c>
      <c r="C3" s="4">
        <v>45176</v>
      </c>
      <c r="D3" s="21">
        <f>+C3-B3</f>
        <v>0</v>
      </c>
      <c r="E3" s="22">
        <v>87.73</v>
      </c>
      <c r="F3" s="26">
        <f>D3*E3</f>
        <v>0</v>
      </c>
    </row>
    <row r="4" spans="1:6" ht="15.75" customHeight="1" x14ac:dyDescent="0.25">
      <c r="A4" s="4"/>
      <c r="B4" s="4">
        <v>45167</v>
      </c>
      <c r="C4" s="4">
        <v>45177</v>
      </c>
      <c r="D4" s="5">
        <f>+C4-B4</f>
        <v>10</v>
      </c>
      <c r="E4" s="27">
        <v>850</v>
      </c>
      <c r="F4" s="26">
        <f>D4*E4</f>
        <v>8500</v>
      </c>
    </row>
    <row r="5" spans="1:6" ht="15.75" customHeight="1" x14ac:dyDescent="0.25">
      <c r="A5" s="4"/>
      <c r="B5" s="4">
        <v>45167</v>
      </c>
      <c r="C5" s="4">
        <v>45177</v>
      </c>
      <c r="D5" s="5">
        <f>+C5-B5</f>
        <v>10</v>
      </c>
      <c r="E5" s="27">
        <v>452.54</v>
      </c>
      <c r="F5" s="26">
        <f>D5*E5</f>
        <v>4525.4000000000005</v>
      </c>
    </row>
    <row r="6" spans="1:6" ht="15.75" customHeight="1" x14ac:dyDescent="0.25">
      <c r="A6" s="4"/>
      <c r="B6" s="4">
        <v>45168</v>
      </c>
      <c r="C6" s="4">
        <v>45177</v>
      </c>
      <c r="D6" s="5">
        <f>+C6-B6</f>
        <v>9</v>
      </c>
      <c r="E6" s="27">
        <v>641.11</v>
      </c>
      <c r="F6" s="26">
        <f>D6*E6</f>
        <v>5769.99</v>
      </c>
    </row>
    <row r="7" spans="1:6" ht="15.75" customHeight="1" x14ac:dyDescent="0.25">
      <c r="A7" s="4"/>
      <c r="B7" s="4">
        <v>45168</v>
      </c>
      <c r="C7" s="4">
        <v>45177</v>
      </c>
      <c r="D7" s="5">
        <f>+C7-B7</f>
        <v>9</v>
      </c>
      <c r="E7" s="27">
        <v>641.11</v>
      </c>
      <c r="F7" s="26">
        <f>D7*E7</f>
        <v>5769.99</v>
      </c>
    </row>
    <row r="8" spans="1:6" ht="15.75" customHeight="1" x14ac:dyDescent="0.25">
      <c r="A8" s="4"/>
      <c r="B8" s="4">
        <v>45167</v>
      </c>
      <c r="C8" s="4">
        <v>45177</v>
      </c>
      <c r="D8" s="5">
        <f>+C8-B8</f>
        <v>10</v>
      </c>
      <c r="E8" s="27">
        <v>954.69</v>
      </c>
      <c r="F8" s="26">
        <f>D8*E8</f>
        <v>9546.9000000000015</v>
      </c>
    </row>
    <row r="9" spans="1:6" ht="15.75" customHeight="1" x14ac:dyDescent="0.25">
      <c r="A9" s="4"/>
      <c r="B9" s="4">
        <v>45169</v>
      </c>
      <c r="C9" s="4">
        <v>45177</v>
      </c>
      <c r="D9" s="21">
        <f>+C9-B9</f>
        <v>8</v>
      </c>
      <c r="E9" s="22">
        <v>393.99</v>
      </c>
      <c r="F9" s="26">
        <f>D9*E9</f>
        <v>3151.92</v>
      </c>
    </row>
    <row r="10" spans="1:6" ht="15.75" customHeight="1" x14ac:dyDescent="0.25">
      <c r="A10" s="4"/>
      <c r="B10" s="4">
        <v>45169</v>
      </c>
      <c r="C10" s="4">
        <v>45177</v>
      </c>
      <c r="D10" s="21">
        <f>+C10-B10</f>
        <v>8</v>
      </c>
      <c r="E10" s="22">
        <v>7623</v>
      </c>
      <c r="F10" s="26">
        <f>D10*E10</f>
        <v>60984</v>
      </c>
    </row>
    <row r="11" spans="1:6" ht="15.75" customHeight="1" x14ac:dyDescent="0.25">
      <c r="A11" s="4"/>
      <c r="B11" s="4">
        <v>45174</v>
      </c>
      <c r="C11" s="4">
        <v>45177</v>
      </c>
      <c r="D11" s="5">
        <f>+C11-B11</f>
        <v>3</v>
      </c>
      <c r="E11" s="27">
        <v>1936</v>
      </c>
      <c r="F11" s="26">
        <f>D11*E11</f>
        <v>5808</v>
      </c>
    </row>
    <row r="12" spans="1:6" ht="15.75" customHeight="1" x14ac:dyDescent="0.25">
      <c r="A12" s="4"/>
      <c r="B12" s="4">
        <v>45174</v>
      </c>
      <c r="C12" s="4">
        <v>45177</v>
      </c>
      <c r="D12" s="5">
        <f>+C12-B12</f>
        <v>3</v>
      </c>
      <c r="E12" s="27">
        <v>290.39999999999998</v>
      </c>
      <c r="F12" s="26">
        <f>D12*E12</f>
        <v>871.19999999999993</v>
      </c>
    </row>
    <row r="13" spans="1:6" ht="15.75" customHeight="1" x14ac:dyDescent="0.25">
      <c r="A13" s="4"/>
      <c r="B13" s="4">
        <v>45174</v>
      </c>
      <c r="C13" s="4">
        <v>45177</v>
      </c>
      <c r="D13" s="5">
        <f>+C13-B13</f>
        <v>3</v>
      </c>
      <c r="E13" s="27">
        <v>54.38</v>
      </c>
      <c r="F13" s="26">
        <f>D13*E13</f>
        <v>163.14000000000001</v>
      </c>
    </row>
    <row r="14" spans="1:6" ht="15.75" customHeight="1" x14ac:dyDescent="0.25">
      <c r="A14" s="4"/>
      <c r="B14" s="4">
        <v>45174</v>
      </c>
      <c r="C14" s="4">
        <v>45177</v>
      </c>
      <c r="D14" s="5">
        <f>+C14-B14</f>
        <v>3</v>
      </c>
      <c r="E14" s="27">
        <v>205.6</v>
      </c>
      <c r="F14" s="26">
        <f>D14*E14</f>
        <v>616.79999999999995</v>
      </c>
    </row>
    <row r="15" spans="1:6" ht="15.75" customHeight="1" x14ac:dyDescent="0.25">
      <c r="A15" s="4"/>
      <c r="B15" s="4">
        <v>45174</v>
      </c>
      <c r="C15" s="4">
        <v>45177</v>
      </c>
      <c r="D15" s="5">
        <f>+C15-B15</f>
        <v>3</v>
      </c>
      <c r="E15" s="27">
        <v>250.54</v>
      </c>
      <c r="F15" s="26">
        <f>D15*E15</f>
        <v>751.62</v>
      </c>
    </row>
    <row r="16" spans="1:6" ht="15.75" customHeight="1" x14ac:dyDescent="0.25">
      <c r="A16" s="4"/>
      <c r="B16" s="4">
        <v>45174</v>
      </c>
      <c r="C16" s="4">
        <v>45177</v>
      </c>
      <c r="D16" s="5">
        <f>+C16-B16</f>
        <v>3</v>
      </c>
      <c r="E16" s="27">
        <v>1329.5</v>
      </c>
      <c r="F16" s="26">
        <f>D16*E16</f>
        <v>3988.5</v>
      </c>
    </row>
    <row r="17" spans="1:6" ht="15.75" customHeight="1" x14ac:dyDescent="0.25">
      <c r="A17" s="4"/>
      <c r="B17" s="4">
        <v>45174</v>
      </c>
      <c r="C17" s="4">
        <v>45177</v>
      </c>
      <c r="D17" s="5">
        <f>+C17-B17</f>
        <v>3</v>
      </c>
      <c r="E17" s="27">
        <v>165.92</v>
      </c>
      <c r="F17" s="26">
        <f>D17*E17</f>
        <v>497.76</v>
      </c>
    </row>
    <row r="18" spans="1:6" ht="15.75" customHeight="1" x14ac:dyDescent="0.25">
      <c r="A18" s="4"/>
      <c r="B18" s="4">
        <v>45174</v>
      </c>
      <c r="C18" s="4">
        <v>45177</v>
      </c>
      <c r="D18" s="5">
        <f>+C18-B18</f>
        <v>3</v>
      </c>
      <c r="E18" s="27">
        <v>4799.67</v>
      </c>
      <c r="F18" s="26">
        <f>D18*E18</f>
        <v>14399.01</v>
      </c>
    </row>
    <row r="19" spans="1:6" ht="15.75" customHeight="1" x14ac:dyDescent="0.25">
      <c r="A19" s="4"/>
      <c r="B19" s="4">
        <v>45174</v>
      </c>
      <c r="C19" s="4">
        <v>45177</v>
      </c>
      <c r="D19" s="5">
        <f>+C19-B19</f>
        <v>3</v>
      </c>
      <c r="E19" s="27">
        <v>3392</v>
      </c>
      <c r="F19" s="26">
        <f>D19*E19</f>
        <v>10176</v>
      </c>
    </row>
    <row r="20" spans="1:6" ht="15.75" customHeight="1" x14ac:dyDescent="0.25">
      <c r="A20" s="4"/>
      <c r="B20" s="4">
        <v>45174</v>
      </c>
      <c r="C20" s="4">
        <v>45177</v>
      </c>
      <c r="D20" s="5">
        <f>+C20-B20</f>
        <v>3</v>
      </c>
      <c r="E20" s="27">
        <v>3421.95</v>
      </c>
      <c r="F20" s="26">
        <f>D20*E20</f>
        <v>10265.849999999999</v>
      </c>
    </row>
    <row r="21" spans="1:6" ht="15.75" customHeight="1" x14ac:dyDescent="0.25">
      <c r="A21" s="4"/>
      <c r="B21" s="4">
        <v>45174</v>
      </c>
      <c r="C21" s="4">
        <v>45177</v>
      </c>
      <c r="D21" s="5">
        <f>+C21-B21</f>
        <v>3</v>
      </c>
      <c r="E21" s="27">
        <v>121</v>
      </c>
      <c r="F21" s="26">
        <f>D21*E21</f>
        <v>363</v>
      </c>
    </row>
    <row r="22" spans="1:6" ht="15.75" customHeight="1" x14ac:dyDescent="0.25">
      <c r="A22" s="4"/>
      <c r="B22" s="4">
        <v>45174</v>
      </c>
      <c r="C22" s="4">
        <v>45177</v>
      </c>
      <c r="D22" s="21">
        <f>+C22-B22</f>
        <v>3</v>
      </c>
      <c r="E22" s="27">
        <v>20.63</v>
      </c>
      <c r="F22" s="26">
        <f>D22*E22</f>
        <v>61.89</v>
      </c>
    </row>
    <row r="23" spans="1:6" ht="15.75" customHeight="1" x14ac:dyDescent="0.25">
      <c r="A23" s="4"/>
      <c r="B23" s="4">
        <v>45174</v>
      </c>
      <c r="C23" s="4">
        <v>45177</v>
      </c>
      <c r="D23" s="21">
        <f>+C23-B23</f>
        <v>3</v>
      </c>
      <c r="E23" s="27">
        <v>2.71</v>
      </c>
      <c r="F23" s="26">
        <f>D23*E23</f>
        <v>8.129999999999999</v>
      </c>
    </row>
    <row r="24" spans="1:6" ht="15.75" customHeight="1" x14ac:dyDescent="0.25">
      <c r="A24" s="4"/>
      <c r="B24" s="4">
        <v>45174</v>
      </c>
      <c r="C24" s="4">
        <v>45177</v>
      </c>
      <c r="D24" s="5">
        <f>+C24-B24</f>
        <v>3</v>
      </c>
      <c r="E24" s="27">
        <v>1.95</v>
      </c>
      <c r="F24" s="26">
        <f>D24*E24</f>
        <v>5.85</v>
      </c>
    </row>
    <row r="25" spans="1:6" ht="15.75" customHeight="1" x14ac:dyDescent="0.25">
      <c r="A25" s="4"/>
      <c r="B25" s="4">
        <v>45174</v>
      </c>
      <c r="C25" s="4">
        <v>45177</v>
      </c>
      <c r="D25" s="5">
        <f>+C25-B25</f>
        <v>3</v>
      </c>
      <c r="E25" s="27">
        <v>375.1</v>
      </c>
      <c r="F25" s="26">
        <f>D25*E25</f>
        <v>1125.3000000000002</v>
      </c>
    </row>
    <row r="26" spans="1:6" ht="15.75" customHeight="1" x14ac:dyDescent="0.25">
      <c r="A26" s="4"/>
      <c r="B26" s="4">
        <v>45174</v>
      </c>
      <c r="C26" s="4">
        <v>45177</v>
      </c>
      <c r="D26" s="5">
        <f>+C26-B26</f>
        <v>3</v>
      </c>
      <c r="E26" s="27">
        <v>8644.41</v>
      </c>
      <c r="F26" s="26">
        <f>D26*E26</f>
        <v>25933.23</v>
      </c>
    </row>
    <row r="27" spans="1:6" ht="15.75" customHeight="1" x14ac:dyDescent="0.25">
      <c r="A27" s="4"/>
      <c r="B27" s="4">
        <v>45174</v>
      </c>
      <c r="C27" s="4">
        <v>45177</v>
      </c>
      <c r="D27" s="5">
        <f>+C27-B27</f>
        <v>3</v>
      </c>
      <c r="E27" s="27">
        <v>1242.67</v>
      </c>
      <c r="F27" s="26">
        <f>D27*E27</f>
        <v>3728.01</v>
      </c>
    </row>
    <row r="28" spans="1:6" ht="15.75" customHeight="1" x14ac:dyDescent="0.25">
      <c r="A28" s="4"/>
      <c r="B28" s="4">
        <v>45174</v>
      </c>
      <c r="C28" s="4">
        <v>45177</v>
      </c>
      <c r="D28" s="5">
        <f>+C28-B28</f>
        <v>3</v>
      </c>
      <c r="E28" s="27">
        <v>1295.1300000000001</v>
      </c>
      <c r="F28" s="26">
        <f>D28*E28</f>
        <v>3885.3900000000003</v>
      </c>
    </row>
    <row r="29" spans="1:6" ht="15.75" customHeight="1" x14ac:dyDescent="0.25">
      <c r="A29" s="4"/>
      <c r="B29" s="4">
        <v>45182</v>
      </c>
      <c r="C29" s="4">
        <v>45182</v>
      </c>
      <c r="D29" s="21">
        <f>+C29-B29</f>
        <v>0</v>
      </c>
      <c r="E29" s="22">
        <v>227.4</v>
      </c>
      <c r="F29" s="26">
        <f>D29*E29</f>
        <v>0</v>
      </c>
    </row>
    <row r="30" spans="1:6" ht="15.75" customHeight="1" x14ac:dyDescent="0.25">
      <c r="A30" s="4"/>
      <c r="B30" s="4">
        <v>45183</v>
      </c>
      <c r="C30" s="4">
        <v>45183</v>
      </c>
      <c r="D30" s="21">
        <f>+C30-B30</f>
        <v>0</v>
      </c>
      <c r="E30" s="31">
        <v>254.82</v>
      </c>
      <c r="F30" s="26">
        <f>D30*E30</f>
        <v>0</v>
      </c>
    </row>
    <row r="31" spans="1:6" ht="15.75" customHeight="1" x14ac:dyDescent="0.25">
      <c r="A31" s="4"/>
      <c r="B31" s="4">
        <v>45180</v>
      </c>
      <c r="C31" s="4">
        <v>45184</v>
      </c>
      <c r="D31" s="21">
        <f>+C31-B31</f>
        <v>4</v>
      </c>
      <c r="E31" s="23">
        <v>1411.67</v>
      </c>
      <c r="F31" s="26">
        <f>D31*E31</f>
        <v>5646.68</v>
      </c>
    </row>
    <row r="32" spans="1:6" ht="15.75" customHeight="1" x14ac:dyDescent="0.25">
      <c r="A32" s="4"/>
      <c r="B32" s="4">
        <v>45180</v>
      </c>
      <c r="C32" s="4">
        <v>45184</v>
      </c>
      <c r="D32" s="30">
        <f>+C32-B32</f>
        <v>4</v>
      </c>
      <c r="E32" s="27">
        <v>1411.67</v>
      </c>
      <c r="F32" s="26">
        <f>D32*E32</f>
        <v>5646.68</v>
      </c>
    </row>
    <row r="33" spans="1:6" ht="15.75" customHeight="1" x14ac:dyDescent="0.25">
      <c r="A33" s="4"/>
      <c r="B33" s="4">
        <v>45180</v>
      </c>
      <c r="C33" s="4">
        <v>45184</v>
      </c>
      <c r="D33" s="21">
        <f>+C33-B33</f>
        <v>4</v>
      </c>
      <c r="E33" s="23">
        <v>1367.82</v>
      </c>
      <c r="F33" s="26">
        <f>D33*E33</f>
        <v>5471.28</v>
      </c>
    </row>
    <row r="34" spans="1:6" ht="15.75" customHeight="1" x14ac:dyDescent="0.25">
      <c r="A34" s="4"/>
      <c r="B34" s="4">
        <v>45180</v>
      </c>
      <c r="C34" s="4">
        <v>45184</v>
      </c>
      <c r="D34" s="21">
        <f>+C34-B34</f>
        <v>4</v>
      </c>
      <c r="E34" s="23">
        <v>1367.82</v>
      </c>
      <c r="F34" s="26">
        <f>D34*E34</f>
        <v>5471.28</v>
      </c>
    </row>
    <row r="35" spans="1:6" ht="15.75" customHeight="1" x14ac:dyDescent="0.25">
      <c r="A35" s="4"/>
      <c r="B35" s="4">
        <v>45180</v>
      </c>
      <c r="C35" s="4">
        <v>45184</v>
      </c>
      <c r="D35" s="21">
        <f>+C35-B35</f>
        <v>4</v>
      </c>
      <c r="E35" s="29">
        <v>89.94</v>
      </c>
      <c r="F35" s="26">
        <f>D35*E35</f>
        <v>359.76</v>
      </c>
    </row>
    <row r="36" spans="1:6" ht="15.75" customHeight="1" x14ac:dyDescent="0.25">
      <c r="A36" s="4"/>
      <c r="B36" s="4">
        <v>45180</v>
      </c>
      <c r="C36" s="4">
        <v>45184</v>
      </c>
      <c r="D36" s="21">
        <f>+C36-B36</f>
        <v>4</v>
      </c>
      <c r="E36" s="28">
        <v>423.5</v>
      </c>
      <c r="F36" s="26">
        <f>D36*E36</f>
        <v>1694</v>
      </c>
    </row>
    <row r="37" spans="1:6" ht="15.75" customHeight="1" x14ac:dyDescent="0.25">
      <c r="A37" s="4"/>
      <c r="B37" s="4">
        <v>45180</v>
      </c>
      <c r="C37" s="4">
        <v>45184</v>
      </c>
      <c r="D37" s="21">
        <f>+C37-B37</f>
        <v>4</v>
      </c>
      <c r="E37" s="28">
        <v>942.71</v>
      </c>
      <c r="F37" s="26">
        <f>D37*E37</f>
        <v>3770.84</v>
      </c>
    </row>
    <row r="38" spans="1:6" ht="15.75" customHeight="1" x14ac:dyDescent="0.25">
      <c r="A38" s="4"/>
      <c r="B38" s="4">
        <v>45180</v>
      </c>
      <c r="C38" s="4">
        <v>45184</v>
      </c>
      <c r="D38" s="21">
        <f>+C38-B38</f>
        <v>4</v>
      </c>
      <c r="E38" s="28">
        <v>942.71</v>
      </c>
      <c r="F38" s="26">
        <f>D38*E38</f>
        <v>3770.84</v>
      </c>
    </row>
    <row r="39" spans="1:6" ht="15.75" customHeight="1" x14ac:dyDescent="0.25">
      <c r="A39" s="4"/>
      <c r="B39" s="4">
        <v>45180</v>
      </c>
      <c r="C39" s="4">
        <v>45184</v>
      </c>
      <c r="D39" s="21">
        <f>+C39-B39</f>
        <v>4</v>
      </c>
      <c r="E39" s="28">
        <v>942.71</v>
      </c>
      <c r="F39" s="26">
        <f>D39*E39</f>
        <v>3770.84</v>
      </c>
    </row>
    <row r="40" spans="1:6" ht="15.75" customHeight="1" x14ac:dyDescent="0.25">
      <c r="A40" s="4"/>
      <c r="B40" s="4">
        <v>45180</v>
      </c>
      <c r="C40" s="4">
        <v>45184</v>
      </c>
      <c r="D40" s="21">
        <f>+C40-B40</f>
        <v>4</v>
      </c>
      <c r="E40" s="28">
        <v>942.71</v>
      </c>
      <c r="F40" s="26">
        <f>D40*E40</f>
        <v>3770.84</v>
      </c>
    </row>
    <row r="41" spans="1:6" ht="15.75" customHeight="1" x14ac:dyDescent="0.25">
      <c r="A41" s="4"/>
      <c r="B41" s="4">
        <v>45180</v>
      </c>
      <c r="C41" s="4">
        <v>45184</v>
      </c>
      <c r="D41" s="21">
        <f>+C41-B41</f>
        <v>4</v>
      </c>
      <c r="E41" s="28">
        <v>457.89</v>
      </c>
      <c r="F41" s="26">
        <f>D41*E41</f>
        <v>1831.56</v>
      </c>
    </row>
    <row r="42" spans="1:6" ht="15.75" customHeight="1" x14ac:dyDescent="0.25">
      <c r="A42" s="4"/>
      <c r="B42" s="4">
        <v>45180</v>
      </c>
      <c r="C42" s="4">
        <v>45184</v>
      </c>
      <c r="D42" s="21">
        <f>+C42-B42</f>
        <v>4</v>
      </c>
      <c r="E42" s="31">
        <v>3630</v>
      </c>
      <c r="F42" s="26">
        <f>D42*E42</f>
        <v>14520</v>
      </c>
    </row>
    <row r="43" spans="1:6" ht="15.75" customHeight="1" x14ac:dyDescent="0.25">
      <c r="A43" s="4"/>
      <c r="B43" s="4">
        <v>45181</v>
      </c>
      <c r="C43" s="4">
        <v>45184</v>
      </c>
      <c r="D43" s="21">
        <f>+C43-B43</f>
        <v>3</v>
      </c>
      <c r="E43" s="31">
        <v>149.19</v>
      </c>
      <c r="F43" s="26">
        <f>D43*E43</f>
        <v>447.57</v>
      </c>
    </row>
    <row r="44" spans="1:6" ht="15.75" customHeight="1" x14ac:dyDescent="0.25">
      <c r="A44" s="4"/>
      <c r="B44" s="4">
        <v>45181</v>
      </c>
      <c r="C44" s="4">
        <v>45184</v>
      </c>
      <c r="D44" s="21">
        <f>+C44-B44</f>
        <v>3</v>
      </c>
      <c r="E44" s="31">
        <v>46.31</v>
      </c>
      <c r="F44" s="26">
        <f>D44*E44</f>
        <v>138.93</v>
      </c>
    </row>
    <row r="45" spans="1:6" ht="15.75" customHeight="1" x14ac:dyDescent="0.25">
      <c r="A45" s="4"/>
      <c r="B45" s="4">
        <v>45181</v>
      </c>
      <c r="C45" s="4">
        <v>45184</v>
      </c>
      <c r="D45" s="21">
        <f>+C45-B45</f>
        <v>3</v>
      </c>
      <c r="E45" s="31">
        <v>54.93</v>
      </c>
      <c r="F45" s="26">
        <f>D45*E45</f>
        <v>164.79</v>
      </c>
    </row>
    <row r="46" spans="1:6" ht="15.75" customHeight="1" x14ac:dyDescent="0.25">
      <c r="A46" s="4"/>
      <c r="B46" s="4">
        <v>45181</v>
      </c>
      <c r="C46" s="4">
        <v>45184</v>
      </c>
      <c r="D46" s="21">
        <f>+C46-B46</f>
        <v>3</v>
      </c>
      <c r="E46" s="31">
        <v>24.2</v>
      </c>
      <c r="F46" s="26">
        <f>D46*E46</f>
        <v>72.599999999999994</v>
      </c>
    </row>
    <row r="47" spans="1:6" ht="15.75" customHeight="1" x14ac:dyDescent="0.25">
      <c r="A47" s="4"/>
      <c r="B47" s="4">
        <v>45181</v>
      </c>
      <c r="C47" s="4">
        <v>45184</v>
      </c>
      <c r="D47" s="21">
        <f>+C47-B47</f>
        <v>3</v>
      </c>
      <c r="E47" s="31">
        <v>295.55</v>
      </c>
      <c r="F47" s="26">
        <f>D47*E47</f>
        <v>886.65000000000009</v>
      </c>
    </row>
    <row r="48" spans="1:6" ht="15.75" customHeight="1" x14ac:dyDescent="0.25">
      <c r="A48" s="4"/>
      <c r="B48" s="4">
        <v>45181</v>
      </c>
      <c r="C48" s="4">
        <v>45184</v>
      </c>
      <c r="D48" s="21">
        <f>+C48-B48</f>
        <v>3</v>
      </c>
      <c r="E48" s="31">
        <v>156.66999999999999</v>
      </c>
      <c r="F48" s="26">
        <f>D48*E48</f>
        <v>470.01</v>
      </c>
    </row>
    <row r="49" spans="1:6" ht="15.75" customHeight="1" x14ac:dyDescent="0.25">
      <c r="A49" s="4"/>
      <c r="B49" s="4">
        <v>45181</v>
      </c>
      <c r="C49" s="4">
        <v>45184</v>
      </c>
      <c r="D49" s="21">
        <f>+C49-B49</f>
        <v>3</v>
      </c>
      <c r="E49" s="31">
        <v>257.88</v>
      </c>
      <c r="F49" s="26">
        <f>D49*E49</f>
        <v>773.64</v>
      </c>
    </row>
    <row r="50" spans="1:6" ht="15.75" customHeight="1" x14ac:dyDescent="0.25">
      <c r="A50" s="4"/>
      <c r="B50" s="4">
        <v>45181</v>
      </c>
      <c r="C50" s="4">
        <v>45184</v>
      </c>
      <c r="D50" s="21">
        <f>+C50-B50</f>
        <v>3</v>
      </c>
      <c r="E50" s="31">
        <v>4102.5</v>
      </c>
      <c r="F50" s="26">
        <f>D50*E50</f>
        <v>12307.5</v>
      </c>
    </row>
    <row r="51" spans="1:6" ht="15.75" customHeight="1" x14ac:dyDescent="0.25">
      <c r="A51" s="4"/>
      <c r="B51" s="4">
        <v>45181</v>
      </c>
      <c r="C51" s="4">
        <v>45184</v>
      </c>
      <c r="D51" s="21">
        <f>+C51-B51</f>
        <v>3</v>
      </c>
      <c r="E51" s="31">
        <v>2925</v>
      </c>
      <c r="F51" s="26">
        <f>D51*E51</f>
        <v>8775</v>
      </c>
    </row>
    <row r="52" spans="1:6" ht="15.75" customHeight="1" x14ac:dyDescent="0.25">
      <c r="A52" s="4"/>
      <c r="B52" s="4">
        <v>45183</v>
      </c>
      <c r="C52" s="4">
        <v>45184</v>
      </c>
      <c r="D52" s="21">
        <f>+C52-B52</f>
        <v>1</v>
      </c>
      <c r="E52" s="31">
        <v>5844.3</v>
      </c>
      <c r="F52" s="26">
        <f>D52*E52</f>
        <v>5844.3</v>
      </c>
    </row>
    <row r="53" spans="1:6" ht="15.75" customHeight="1" x14ac:dyDescent="0.25">
      <c r="A53" s="4"/>
      <c r="B53" s="4">
        <v>45183</v>
      </c>
      <c r="C53" s="4">
        <v>45184</v>
      </c>
      <c r="D53" s="21">
        <f>+C53-B53</f>
        <v>1</v>
      </c>
      <c r="E53" s="31">
        <v>452.54</v>
      </c>
      <c r="F53" s="26">
        <f>D53*E53</f>
        <v>452.54</v>
      </c>
    </row>
    <row r="54" spans="1:6" ht="15.75" customHeight="1" x14ac:dyDescent="0.25">
      <c r="A54" s="4"/>
      <c r="B54" s="4">
        <v>45183</v>
      </c>
      <c r="C54" s="4">
        <v>45184</v>
      </c>
      <c r="D54" s="21">
        <f>+C54-B54</f>
        <v>1</v>
      </c>
      <c r="E54" s="31">
        <v>350.9</v>
      </c>
      <c r="F54" s="26">
        <f>D54*E54</f>
        <v>350.9</v>
      </c>
    </row>
    <row r="55" spans="1:6" ht="15.75" customHeight="1" x14ac:dyDescent="0.25">
      <c r="A55" s="4"/>
      <c r="B55" s="4">
        <v>45183</v>
      </c>
      <c r="C55" s="4">
        <v>45184</v>
      </c>
      <c r="D55" s="21">
        <f>+C55-B55</f>
        <v>1</v>
      </c>
      <c r="E55" s="31">
        <v>0.91</v>
      </c>
      <c r="F55" s="26">
        <f>D55*E55</f>
        <v>0.91</v>
      </c>
    </row>
    <row r="56" spans="1:6" ht="15.75" customHeight="1" x14ac:dyDescent="0.25">
      <c r="A56" s="4"/>
      <c r="B56" s="4">
        <v>45183</v>
      </c>
      <c r="C56" s="4">
        <v>45184</v>
      </c>
      <c r="D56" s="21">
        <f>+C56-B56</f>
        <v>1</v>
      </c>
      <c r="E56" s="31">
        <v>797.5</v>
      </c>
      <c r="F56" s="26">
        <f>D56*E56</f>
        <v>797.5</v>
      </c>
    </row>
    <row r="57" spans="1:6" ht="15.75" customHeight="1" x14ac:dyDescent="0.25">
      <c r="A57" s="4"/>
      <c r="B57" s="4">
        <v>45183</v>
      </c>
      <c r="C57" s="4">
        <v>45184</v>
      </c>
      <c r="D57" s="21">
        <f>+C57-B57</f>
        <v>1</v>
      </c>
      <c r="E57" s="31">
        <v>830.54</v>
      </c>
      <c r="F57" s="26">
        <f>D57*E57</f>
        <v>830.54</v>
      </c>
    </row>
    <row r="58" spans="1:6" ht="15.75" customHeight="1" x14ac:dyDescent="0.25">
      <c r="A58" s="4"/>
      <c r="B58" s="4">
        <v>45183</v>
      </c>
      <c r="C58" s="4">
        <v>45184</v>
      </c>
      <c r="D58" s="21">
        <f>+C58-B58</f>
        <v>1</v>
      </c>
      <c r="E58" s="31">
        <v>641.78</v>
      </c>
      <c r="F58" s="26">
        <f>D58*E58</f>
        <v>641.78</v>
      </c>
    </row>
    <row r="59" spans="1:6" ht="15.75" customHeight="1" x14ac:dyDescent="0.25">
      <c r="A59" s="4"/>
      <c r="B59" s="4">
        <v>45183</v>
      </c>
      <c r="C59" s="4">
        <v>45184</v>
      </c>
      <c r="D59" s="21">
        <f>+C59-B59</f>
        <v>1</v>
      </c>
      <c r="E59" s="31">
        <v>943.8</v>
      </c>
      <c r="F59" s="26">
        <f>D59*E59</f>
        <v>943.8</v>
      </c>
    </row>
    <row r="60" spans="1:6" ht="15.75" customHeight="1" x14ac:dyDescent="0.25">
      <c r="A60" s="4"/>
      <c r="B60" s="4">
        <v>45183</v>
      </c>
      <c r="C60" s="4">
        <v>45184</v>
      </c>
      <c r="D60" s="21">
        <f>+C60-B60</f>
        <v>1</v>
      </c>
      <c r="E60" s="31">
        <v>932.47</v>
      </c>
      <c r="F60" s="26">
        <f>D60*E60</f>
        <v>932.47</v>
      </c>
    </row>
    <row r="61" spans="1:6" ht="15.75" customHeight="1" x14ac:dyDescent="0.25">
      <c r="A61" s="4"/>
      <c r="B61" s="4">
        <v>45187</v>
      </c>
      <c r="C61" s="4">
        <v>45187</v>
      </c>
      <c r="D61" s="21">
        <f>+C61-B61</f>
        <v>0</v>
      </c>
      <c r="E61" s="31">
        <v>77.8</v>
      </c>
      <c r="F61" s="26">
        <f>D61*E61</f>
        <v>0</v>
      </c>
    </row>
    <row r="62" spans="1:6" ht="15.75" customHeight="1" x14ac:dyDescent="0.25">
      <c r="A62" s="4"/>
      <c r="B62" s="4">
        <v>45189</v>
      </c>
      <c r="C62" s="4">
        <v>45189</v>
      </c>
      <c r="D62" s="21">
        <f>+C62-B62</f>
        <v>0</v>
      </c>
      <c r="E62" s="31">
        <v>626.11</v>
      </c>
      <c r="F62" s="26">
        <f>D62*E62</f>
        <v>0</v>
      </c>
    </row>
    <row r="63" spans="1:6" ht="15.75" customHeight="1" x14ac:dyDescent="0.25">
      <c r="A63" s="4"/>
      <c r="B63" s="4">
        <v>45189</v>
      </c>
      <c r="C63" s="4">
        <v>45189</v>
      </c>
      <c r="D63" s="21">
        <f>+C63-B63</f>
        <v>0</v>
      </c>
      <c r="E63" s="31">
        <v>574.92999999999995</v>
      </c>
      <c r="F63" s="26">
        <f>D63*E63</f>
        <v>0</v>
      </c>
    </row>
    <row r="64" spans="1:6" ht="15.75" customHeight="1" x14ac:dyDescent="0.25">
      <c r="A64" s="4"/>
      <c r="B64" s="4">
        <v>45188</v>
      </c>
      <c r="C64" s="4">
        <v>45191</v>
      </c>
      <c r="D64" s="21">
        <f>+C64-B64</f>
        <v>3</v>
      </c>
      <c r="E64" s="31">
        <v>3025</v>
      </c>
      <c r="F64" s="26">
        <f>D64*E64</f>
        <v>9075</v>
      </c>
    </row>
    <row r="65" spans="1:6" ht="15.75" customHeight="1" x14ac:dyDescent="0.25">
      <c r="A65" s="4"/>
      <c r="B65" s="4">
        <v>45188</v>
      </c>
      <c r="C65" s="4">
        <v>45191</v>
      </c>
      <c r="D65" s="21">
        <f>+C65-B65</f>
        <v>3</v>
      </c>
      <c r="E65" s="31">
        <v>217.8</v>
      </c>
      <c r="F65" s="26">
        <f>D65*E65</f>
        <v>653.40000000000009</v>
      </c>
    </row>
    <row r="66" spans="1:6" ht="15.75" customHeight="1" x14ac:dyDescent="0.25">
      <c r="A66" s="4"/>
      <c r="B66" s="4">
        <v>45189</v>
      </c>
      <c r="C66" s="4">
        <v>45191</v>
      </c>
      <c r="D66" s="21">
        <f>+C66-B66</f>
        <v>2</v>
      </c>
      <c r="E66" s="31">
        <v>7260</v>
      </c>
      <c r="F66" s="26">
        <f>D66*E66</f>
        <v>14520</v>
      </c>
    </row>
    <row r="67" spans="1:6" ht="15.75" customHeight="1" x14ac:dyDescent="0.25">
      <c r="A67" s="4"/>
      <c r="B67" s="4">
        <v>45189</v>
      </c>
      <c r="C67" s="4">
        <v>45191</v>
      </c>
      <c r="D67" s="21">
        <f>+C67-B67</f>
        <v>2</v>
      </c>
      <c r="E67" s="31">
        <v>2783</v>
      </c>
      <c r="F67" s="26">
        <f>D67*E67</f>
        <v>5566</v>
      </c>
    </row>
    <row r="68" spans="1:6" ht="15.75" customHeight="1" x14ac:dyDescent="0.25">
      <c r="A68" s="4"/>
      <c r="B68" s="4">
        <v>45190</v>
      </c>
      <c r="C68" s="4">
        <v>45191</v>
      </c>
      <c r="D68" s="21">
        <f>+C68-B68</f>
        <v>1</v>
      </c>
      <c r="E68" s="31">
        <v>223.85</v>
      </c>
      <c r="F68" s="26">
        <f>D68*E68</f>
        <v>223.85</v>
      </c>
    </row>
    <row r="69" spans="1:6" ht="15.75" customHeight="1" x14ac:dyDescent="0.25">
      <c r="A69" s="4"/>
      <c r="B69" s="4">
        <v>45189</v>
      </c>
      <c r="C69" s="4">
        <v>45191</v>
      </c>
      <c r="D69" s="21">
        <f>+C69-B69</f>
        <v>2</v>
      </c>
      <c r="E69" s="31">
        <v>1444.01</v>
      </c>
      <c r="F69" s="26">
        <f>D69*E69</f>
        <v>2888.02</v>
      </c>
    </row>
    <row r="70" spans="1:6" ht="15.75" customHeight="1" x14ac:dyDescent="0.25">
      <c r="A70" s="4"/>
      <c r="B70" s="4">
        <v>45188</v>
      </c>
      <c r="C70" s="4">
        <v>45191</v>
      </c>
      <c r="D70" s="21">
        <f>+C70-B70</f>
        <v>3</v>
      </c>
      <c r="E70" s="31">
        <v>444.32</v>
      </c>
      <c r="F70" s="26">
        <f>D70*E70</f>
        <v>1332.96</v>
      </c>
    </row>
    <row r="71" spans="1:6" ht="15.75" customHeight="1" x14ac:dyDescent="0.25">
      <c r="A71" s="4"/>
      <c r="B71" s="4">
        <v>45188</v>
      </c>
      <c r="C71" s="4">
        <v>45191</v>
      </c>
      <c r="D71" s="21">
        <f>+C71-B71</f>
        <v>3</v>
      </c>
      <c r="E71" s="31">
        <v>318.47000000000003</v>
      </c>
      <c r="F71" s="26">
        <f>D71*E71</f>
        <v>955.41000000000008</v>
      </c>
    </row>
    <row r="72" spans="1:6" ht="15.75" customHeight="1" x14ac:dyDescent="0.25">
      <c r="A72" s="4"/>
      <c r="B72" s="4">
        <v>45188</v>
      </c>
      <c r="C72" s="4">
        <v>45191</v>
      </c>
      <c r="D72" s="21">
        <f>+C72-B72</f>
        <v>3</v>
      </c>
      <c r="E72" s="31">
        <v>624.91999999999996</v>
      </c>
      <c r="F72" s="26">
        <f>D72*E72</f>
        <v>1874.7599999999998</v>
      </c>
    </row>
    <row r="73" spans="1:6" ht="15.75" customHeight="1" x14ac:dyDescent="0.25">
      <c r="A73" s="4"/>
      <c r="B73" s="4">
        <v>45190</v>
      </c>
      <c r="C73" s="4">
        <v>45191</v>
      </c>
      <c r="D73" s="21">
        <f>+C73-B73</f>
        <v>1</v>
      </c>
      <c r="E73" s="31">
        <v>1272</v>
      </c>
      <c r="F73" s="26">
        <f>D73*E73</f>
        <v>1272</v>
      </c>
    </row>
    <row r="74" spans="1:6" ht="15.75" customHeight="1" x14ac:dyDescent="0.25">
      <c r="A74" s="4"/>
      <c r="B74" s="4">
        <v>45190</v>
      </c>
      <c r="C74" s="4">
        <v>45191</v>
      </c>
      <c r="D74" s="21">
        <f>+C74-B74</f>
        <v>1</v>
      </c>
      <c r="E74" s="31">
        <v>968</v>
      </c>
      <c r="F74" s="26">
        <f>D74*E74</f>
        <v>968</v>
      </c>
    </row>
    <row r="75" spans="1:6" ht="15.75" customHeight="1" x14ac:dyDescent="0.25">
      <c r="A75" s="4"/>
      <c r="B75" s="4">
        <v>45190</v>
      </c>
      <c r="C75" s="4">
        <v>45191</v>
      </c>
      <c r="D75" s="21">
        <f>+C75-B75</f>
        <v>1</v>
      </c>
      <c r="E75" s="31">
        <v>1452</v>
      </c>
      <c r="F75" s="26">
        <f>D75*E75</f>
        <v>1452</v>
      </c>
    </row>
    <row r="76" spans="1:6" ht="15.75" customHeight="1" x14ac:dyDescent="0.25">
      <c r="A76" s="4"/>
      <c r="B76" s="4">
        <v>45190</v>
      </c>
      <c r="C76" s="4">
        <v>45191</v>
      </c>
      <c r="D76" s="21">
        <f>+C76-B76</f>
        <v>1</v>
      </c>
      <c r="E76" s="31">
        <v>5445</v>
      </c>
      <c r="F76" s="26">
        <f>D76*E76</f>
        <v>5445</v>
      </c>
    </row>
    <row r="77" spans="1:6" ht="15.75" customHeight="1" x14ac:dyDescent="0.25">
      <c r="A77" s="4"/>
      <c r="B77" s="4">
        <v>45194</v>
      </c>
      <c r="C77" s="4">
        <v>45194</v>
      </c>
      <c r="D77" s="21">
        <f>+C77-B77</f>
        <v>0</v>
      </c>
      <c r="E77" s="31">
        <v>26.96</v>
      </c>
      <c r="F77" s="26">
        <f>D77*E77</f>
        <v>0</v>
      </c>
    </row>
    <row r="78" spans="1:6" ht="15.75" customHeight="1" x14ac:dyDescent="0.25">
      <c r="A78" s="4"/>
      <c r="B78" s="4">
        <v>45194</v>
      </c>
      <c r="C78" s="4">
        <v>45194</v>
      </c>
      <c r="D78" s="21">
        <f>+C78-B78</f>
        <v>0</v>
      </c>
      <c r="E78" s="31">
        <v>2250.0300000000002</v>
      </c>
      <c r="F78" s="26">
        <f>D78*E78</f>
        <v>0</v>
      </c>
    </row>
    <row r="79" spans="1:6" ht="15.75" customHeight="1" x14ac:dyDescent="0.25">
      <c r="A79" s="4"/>
      <c r="B79" s="4">
        <v>45194</v>
      </c>
      <c r="C79" s="4">
        <v>45194</v>
      </c>
      <c r="D79" s="21">
        <f>+C79-B79</f>
        <v>0</v>
      </c>
      <c r="E79" s="31">
        <v>8.99</v>
      </c>
      <c r="F79" s="26">
        <f>D79*E79</f>
        <v>0</v>
      </c>
    </row>
    <row r="80" spans="1:6" ht="15.75" customHeight="1" x14ac:dyDescent="0.25">
      <c r="A80" s="4"/>
      <c r="B80" s="4">
        <v>45196</v>
      </c>
      <c r="C80" s="4">
        <v>45198</v>
      </c>
      <c r="D80" s="21">
        <f>+C80-B80</f>
        <v>2</v>
      </c>
      <c r="E80" s="31">
        <v>699.38</v>
      </c>
      <c r="F80" s="26">
        <f>D80*E80</f>
        <v>1398.76</v>
      </c>
    </row>
    <row r="81" spans="1:6" ht="15.75" customHeight="1" x14ac:dyDescent="0.25">
      <c r="A81" s="4"/>
      <c r="B81" s="4">
        <v>45196</v>
      </c>
      <c r="C81" s="4">
        <v>45198</v>
      </c>
      <c r="D81" s="21">
        <f>+C81-B81</f>
        <v>2</v>
      </c>
      <c r="E81" s="31">
        <v>3180</v>
      </c>
      <c r="F81" s="26">
        <f>D81*E81</f>
        <v>6360</v>
      </c>
    </row>
    <row r="82" spans="1:6" ht="15.75" customHeight="1" x14ac:dyDescent="0.25">
      <c r="A82" s="4"/>
      <c r="B82" s="4">
        <v>45196</v>
      </c>
      <c r="C82" s="4">
        <v>45198</v>
      </c>
      <c r="D82" s="21">
        <f>+C82-B82</f>
        <v>2</v>
      </c>
      <c r="E82" s="31">
        <v>1089</v>
      </c>
      <c r="F82" s="26">
        <f>D82*E82</f>
        <v>2178</v>
      </c>
    </row>
    <row r="83" spans="1:6" ht="15.75" customHeight="1" x14ac:dyDescent="0.25">
      <c r="A83" s="4"/>
      <c r="B83" s="4">
        <v>45196</v>
      </c>
      <c r="C83" s="4">
        <v>45198</v>
      </c>
      <c r="D83" s="21">
        <f>+C83-B83</f>
        <v>2</v>
      </c>
      <c r="E83" s="31">
        <v>1444.01</v>
      </c>
      <c r="F83" s="26">
        <f>D83*E83</f>
        <v>2888.02</v>
      </c>
    </row>
    <row r="84" spans="1:6" ht="15.75" customHeight="1" x14ac:dyDescent="0.25">
      <c r="A84" s="4"/>
      <c r="B84" s="4">
        <v>45196</v>
      </c>
      <c r="C84" s="4">
        <v>45198</v>
      </c>
      <c r="D84" s="21">
        <f>+C84-B84</f>
        <v>2</v>
      </c>
      <c r="E84" s="31">
        <v>536.80999999999995</v>
      </c>
      <c r="F84" s="26">
        <f>D84*E84</f>
        <v>1073.6199999999999</v>
      </c>
    </row>
    <row r="85" spans="1:6" ht="15.75" customHeight="1" x14ac:dyDescent="0.25">
      <c r="A85" s="4"/>
      <c r="B85" s="4">
        <v>45196</v>
      </c>
      <c r="C85" s="4">
        <v>45198</v>
      </c>
      <c r="D85" s="21">
        <f>+C85-B85</f>
        <v>2</v>
      </c>
      <c r="E85" s="31">
        <v>452.54</v>
      </c>
      <c r="F85" s="26">
        <f>D85*E85</f>
        <v>905.08</v>
      </c>
    </row>
    <row r="86" spans="1:6" ht="15.75" customHeight="1" x14ac:dyDescent="0.25">
      <c r="A86" s="4"/>
      <c r="B86" s="4">
        <v>45196</v>
      </c>
      <c r="C86" s="4">
        <v>45198</v>
      </c>
      <c r="D86" s="21">
        <f>+C86-B86</f>
        <v>2</v>
      </c>
      <c r="E86" s="31">
        <v>825</v>
      </c>
      <c r="F86" s="26">
        <f>D86*E86</f>
        <v>1650</v>
      </c>
    </row>
    <row r="87" spans="1:6" ht="15.75" customHeight="1" x14ac:dyDescent="0.25">
      <c r="A87" s="4"/>
      <c r="B87" s="4">
        <v>45196</v>
      </c>
      <c r="C87" s="4">
        <v>45198</v>
      </c>
      <c r="D87" s="21">
        <f>+C87-B87</f>
        <v>2</v>
      </c>
      <c r="E87" s="31">
        <v>2000.47</v>
      </c>
      <c r="F87" s="26">
        <f>D87*E87</f>
        <v>4000.94</v>
      </c>
    </row>
    <row r="88" spans="1:6" ht="15.75" customHeight="1" x14ac:dyDescent="0.25">
      <c r="A88" s="4"/>
      <c r="B88" s="4">
        <v>45196</v>
      </c>
      <c r="C88" s="4">
        <v>45198</v>
      </c>
      <c r="D88" s="21">
        <f>+C88-B88</f>
        <v>2</v>
      </c>
      <c r="E88" s="31">
        <v>4793.8100000000004</v>
      </c>
      <c r="F88" s="26">
        <f>D88*E88</f>
        <v>9587.6200000000008</v>
      </c>
    </row>
    <row r="89" spans="1:6" ht="15.75" customHeight="1" x14ac:dyDescent="0.25">
      <c r="A89" s="4"/>
      <c r="B89" s="4">
        <v>45196</v>
      </c>
      <c r="C89" s="4">
        <v>45198</v>
      </c>
      <c r="D89" s="21">
        <f>+C89-B89</f>
        <v>2</v>
      </c>
      <c r="E89" s="31">
        <v>493.68</v>
      </c>
      <c r="F89" s="26">
        <f>D89*E89</f>
        <v>987.36</v>
      </c>
    </row>
    <row r="90" spans="1:6" ht="15.75" customHeight="1" x14ac:dyDescent="0.25">
      <c r="A90" s="4"/>
      <c r="B90" s="4">
        <v>45196</v>
      </c>
      <c r="C90" s="4">
        <v>45198</v>
      </c>
      <c r="D90" s="21">
        <f>+C90-B90</f>
        <v>2</v>
      </c>
      <c r="E90" s="31">
        <v>278.41000000000003</v>
      </c>
      <c r="F90" s="26">
        <f>D90*E90</f>
        <v>556.82000000000005</v>
      </c>
    </row>
    <row r="91" spans="1:6" ht="15.75" customHeight="1" x14ac:dyDescent="0.25">
      <c r="A91" s="4"/>
      <c r="B91" s="4"/>
      <c r="C91" s="4"/>
      <c r="D91" s="21">
        <f t="shared" ref="D91" si="0">+C91-B91</f>
        <v>0</v>
      </c>
      <c r="E91" s="22"/>
      <c r="F91" s="26">
        <f t="shared" ref="F91" si="1">D91*E91</f>
        <v>0</v>
      </c>
    </row>
    <row r="92" spans="1:6" ht="15.75" customHeight="1" x14ac:dyDescent="0.25">
      <c r="A92" s="4"/>
      <c r="B92" s="4"/>
      <c r="C92" s="4"/>
      <c r="D92" s="21"/>
      <c r="E92" s="16"/>
      <c r="F92" s="26"/>
    </row>
    <row r="93" spans="1:6" ht="15.75" customHeight="1" x14ac:dyDescent="0.25">
      <c r="A93" s="4"/>
      <c r="B93" s="17"/>
      <c r="C93" s="4"/>
      <c r="D93" s="21">
        <f>+C93-B93</f>
        <v>0</v>
      </c>
      <c r="E93" s="23">
        <f>SUM(E2:E92)</f>
        <v>117364.03999999998</v>
      </c>
      <c r="F93" s="22">
        <f>SUM(F2:F92)</f>
        <v>349265.53</v>
      </c>
    </row>
    <row r="94" spans="1:6" ht="15.75" customHeight="1" x14ac:dyDescent="0.25">
      <c r="A94" s="4"/>
      <c r="B94" s="17"/>
      <c r="C94" s="17"/>
      <c r="D94" s="18"/>
      <c r="E94" s="22"/>
      <c r="F94" s="26"/>
    </row>
    <row r="95" spans="1:6" ht="15.75" customHeight="1" x14ac:dyDescent="0.25">
      <c r="A95" s="4"/>
      <c r="B95" s="17"/>
      <c r="C95" s="17"/>
      <c r="D95" s="18"/>
      <c r="E95" s="22" t="s">
        <v>10</v>
      </c>
      <c r="F95" s="26">
        <f>F93/E93</f>
        <v>2.9759160471981034</v>
      </c>
    </row>
    <row r="96" spans="1:6" ht="15.75" customHeight="1" x14ac:dyDescent="0.25">
      <c r="A96" s="4"/>
      <c r="B96" s="24"/>
      <c r="C96" s="25"/>
      <c r="E96" s="22" t="s">
        <v>11</v>
      </c>
      <c r="F96" s="26">
        <f>E93</f>
        <v>117364.03999999998</v>
      </c>
    </row>
    <row r="97" spans="1:6" ht="15.75" customHeight="1" x14ac:dyDescent="0.25">
      <c r="A97" s="4"/>
      <c r="B97" s="24"/>
      <c r="C97" s="25"/>
      <c r="E97" s="22"/>
      <c r="F97" s="26"/>
    </row>
    <row r="98" spans="1:6" ht="15.75" customHeight="1" x14ac:dyDescent="0.25">
      <c r="A98" s="4"/>
      <c r="B98" s="24"/>
      <c r="C98" s="25"/>
      <c r="E98" s="22" t="s">
        <v>12</v>
      </c>
      <c r="F98" s="26"/>
    </row>
    <row r="99" spans="1:6" ht="15.75" customHeight="1" x14ac:dyDescent="0.25">
      <c r="A99" s="4"/>
      <c r="B99" s="24"/>
      <c r="C99" s="25"/>
      <c r="E99" s="22" t="s">
        <v>6</v>
      </c>
      <c r="F99" s="26">
        <f>+'RATIO DE LAS PENDIENTES DE PAGO'!F19</f>
        <v>0</v>
      </c>
    </row>
    <row r="100" spans="1:6" ht="15.75" customHeight="1" x14ac:dyDescent="0.25">
      <c r="A100" s="4"/>
      <c r="B100" s="17"/>
      <c r="C100" s="17"/>
      <c r="D100" s="18"/>
      <c r="E100" s="19"/>
      <c r="F100" s="26"/>
    </row>
    <row r="101" spans="1:6" ht="15.75" customHeight="1" x14ac:dyDescent="0.25">
      <c r="A101" s="4"/>
      <c r="B101" s="24"/>
      <c r="C101" s="25"/>
      <c r="E101" s="19"/>
      <c r="F101" s="26">
        <f>(F95*F96)+(F98*F99)</f>
        <v>349265.53</v>
      </c>
    </row>
    <row r="102" spans="1:6" ht="15.75" customHeight="1" x14ac:dyDescent="0.25">
      <c r="A102" s="4"/>
      <c r="B102" s="24"/>
      <c r="C102" s="25"/>
      <c r="E102" s="19"/>
      <c r="F102" s="26">
        <f>F96+F99</f>
        <v>117364.03999999998</v>
      </c>
    </row>
    <row r="103" spans="1:6" ht="15.75" customHeight="1" x14ac:dyDescent="0.25">
      <c r="A103" s="4"/>
      <c r="B103" s="17"/>
      <c r="C103" s="17"/>
      <c r="D103" s="18"/>
      <c r="E103" s="19"/>
      <c r="F103" s="26"/>
    </row>
    <row r="104" spans="1:6" ht="15.75" customHeight="1" x14ac:dyDescent="0.25">
      <c r="A104" s="4"/>
      <c r="B104" s="24"/>
      <c r="C104" s="25"/>
      <c r="E104" s="19" t="s">
        <v>13</v>
      </c>
      <c r="F104" s="26">
        <f>F101/F102</f>
        <v>2.9759160471981034</v>
      </c>
    </row>
    <row r="105" spans="1:6" ht="15.75" customHeight="1" x14ac:dyDescent="0.25">
      <c r="A105" s="4"/>
      <c r="B105" s="17"/>
      <c r="C105" s="17"/>
      <c r="D105" s="18"/>
      <c r="E105" s="19"/>
      <c r="F105" s="26"/>
    </row>
    <row r="106" spans="1:6" ht="15.75" customHeight="1" x14ac:dyDescent="0.25">
      <c r="A106" s="4"/>
      <c r="B106" s="17"/>
      <c r="C106" s="17"/>
      <c r="D106" s="18"/>
      <c r="E106" s="19"/>
      <c r="F106" s="26"/>
    </row>
    <row r="107" spans="1:6" ht="15.75" customHeight="1" x14ac:dyDescent="0.25">
      <c r="A107" s="4"/>
      <c r="B107" s="17"/>
      <c r="C107" s="17"/>
      <c r="D107" s="18"/>
      <c r="E107" s="19"/>
      <c r="F107" s="26"/>
    </row>
    <row r="108" spans="1:6" ht="15.75" customHeight="1" x14ac:dyDescent="0.25">
      <c r="A108" s="4"/>
      <c r="B108" s="17"/>
      <c r="C108" s="17"/>
      <c r="D108" s="18"/>
      <c r="E108" s="19"/>
      <c r="F108" s="26"/>
    </row>
    <row r="109" spans="1:6" ht="15.75" customHeight="1" x14ac:dyDescent="0.25">
      <c r="A109" s="4"/>
      <c r="B109" s="17"/>
      <c r="C109" s="17"/>
      <c r="D109" s="18"/>
      <c r="E109" s="19"/>
      <c r="F109" s="26"/>
    </row>
    <row r="110" spans="1:6" ht="15.75" customHeight="1" x14ac:dyDescent="0.25">
      <c r="A110" s="4"/>
      <c r="B110" s="17"/>
      <c r="C110" s="17"/>
      <c r="D110" s="18"/>
      <c r="E110" s="19"/>
      <c r="F110" s="26"/>
    </row>
    <row r="111" spans="1:6" ht="15.75" customHeight="1" x14ac:dyDescent="0.25">
      <c r="A111" s="4"/>
      <c r="B111" s="17"/>
      <c r="C111" s="17"/>
      <c r="D111" s="18"/>
      <c r="E111" s="19"/>
      <c r="F111" s="26"/>
    </row>
    <row r="112" spans="1:6" ht="15.75" customHeight="1" x14ac:dyDescent="0.25">
      <c r="A112" s="4"/>
      <c r="B112" s="17"/>
      <c r="C112" s="17"/>
      <c r="D112" s="18"/>
      <c r="E112" s="19"/>
      <c r="F112" s="26"/>
    </row>
    <row r="113" spans="1:6" ht="15.75" customHeight="1" x14ac:dyDescent="0.25">
      <c r="A113" s="4"/>
      <c r="B113" s="17"/>
      <c r="C113" s="17"/>
      <c r="D113" s="18"/>
      <c r="E113" s="19"/>
      <c r="F113" s="26"/>
    </row>
    <row r="114" spans="1:6" ht="15.75" customHeight="1" x14ac:dyDescent="0.25">
      <c r="A114" s="4"/>
      <c r="B114" s="17"/>
      <c r="C114" s="17"/>
      <c r="D114" s="18"/>
      <c r="E114" s="19"/>
      <c r="F114" s="26"/>
    </row>
    <row r="115" spans="1:6" ht="15.75" customHeight="1" x14ac:dyDescent="0.25">
      <c r="A115" s="4"/>
      <c r="B115" s="17"/>
      <c r="C115" s="17"/>
      <c r="D115" s="18"/>
      <c r="E115" s="19"/>
      <c r="F115" s="26"/>
    </row>
    <row r="116" spans="1:6" ht="15.75" customHeight="1" x14ac:dyDescent="0.25">
      <c r="A116" s="4"/>
      <c r="B116" s="17"/>
      <c r="C116" s="17"/>
      <c r="D116" s="18"/>
      <c r="E116" s="19"/>
      <c r="F116" s="26"/>
    </row>
    <row r="117" spans="1:6" ht="15.75" customHeight="1" x14ac:dyDescent="0.25">
      <c r="A117" s="4"/>
      <c r="B117" s="17"/>
      <c r="C117" s="17"/>
      <c r="D117" s="18"/>
      <c r="E117" s="19"/>
      <c r="F117" s="26"/>
    </row>
    <row r="118" spans="1:6" ht="15.75" customHeight="1" x14ac:dyDescent="0.25">
      <c r="A118" s="4"/>
      <c r="B118" s="17"/>
      <c r="C118" s="17"/>
      <c r="D118" s="18"/>
      <c r="E118" s="19"/>
      <c r="F118" s="26"/>
    </row>
    <row r="119" spans="1:6" ht="15.75" customHeight="1" x14ac:dyDescent="0.25">
      <c r="A119" s="4"/>
      <c r="B119" s="17"/>
      <c r="C119" s="17"/>
      <c r="D119" s="18"/>
      <c r="E119" s="19"/>
      <c r="F119" s="26"/>
    </row>
    <row r="120" spans="1:6" ht="15.75" customHeight="1" x14ac:dyDescent="0.25">
      <c r="A120" s="4"/>
      <c r="B120" s="17"/>
      <c r="C120" s="17"/>
      <c r="D120" s="18"/>
      <c r="E120" s="19"/>
      <c r="F120" s="26"/>
    </row>
    <row r="121" spans="1:6" ht="15.75" customHeight="1" x14ac:dyDescent="0.25">
      <c r="A121" s="17"/>
      <c r="B121" s="17"/>
      <c r="C121" s="17"/>
      <c r="D121" s="18"/>
      <c r="E121" s="19"/>
      <c r="F121" s="26"/>
    </row>
    <row r="122" spans="1:6" ht="15.75" customHeight="1" x14ac:dyDescent="0.25">
      <c r="A122" s="24"/>
      <c r="B122" s="17"/>
      <c r="C122" s="17"/>
      <c r="D122" s="18"/>
      <c r="E122" s="19"/>
      <c r="F122" s="26"/>
    </row>
    <row r="123" spans="1:6" ht="15.75" customHeight="1" x14ac:dyDescent="0.25">
      <c r="A123" s="17"/>
      <c r="B123" s="17"/>
      <c r="C123" s="17"/>
      <c r="D123" s="18"/>
      <c r="E123" s="19"/>
      <c r="F123" s="26"/>
    </row>
    <row r="124" spans="1:6" ht="15.75" customHeight="1" x14ac:dyDescent="0.25">
      <c r="A124" s="17"/>
      <c r="B124" s="17"/>
      <c r="C124" s="17"/>
      <c r="D124" s="18"/>
      <c r="E124" s="19"/>
      <c r="F124" s="26"/>
    </row>
    <row r="125" spans="1:6" ht="15.75" customHeight="1" x14ac:dyDescent="0.25">
      <c r="A125" s="17"/>
      <c r="B125" s="17"/>
      <c r="C125" s="17"/>
      <c r="D125" s="18"/>
      <c r="E125" s="19"/>
      <c r="F125" s="26"/>
    </row>
    <row r="126" spans="1:6" ht="15.75" customHeight="1" x14ac:dyDescent="0.25">
      <c r="A126" s="17"/>
      <c r="B126" s="17"/>
      <c r="C126" s="17"/>
      <c r="D126" s="18"/>
      <c r="E126" s="19"/>
      <c r="F126" s="26"/>
    </row>
    <row r="127" spans="1:6" ht="15.75" customHeight="1" x14ac:dyDescent="0.25">
      <c r="A127" s="17"/>
      <c r="B127" s="17"/>
      <c r="C127" s="17"/>
      <c r="D127" s="18"/>
      <c r="E127" s="19"/>
      <c r="F127" s="26"/>
    </row>
    <row r="128" spans="1:6" ht="15.75" customHeight="1" x14ac:dyDescent="0.25">
      <c r="A128" s="17"/>
      <c r="B128" s="17"/>
      <c r="C128" s="17"/>
      <c r="D128" s="18"/>
      <c r="E128" s="19"/>
      <c r="F128" s="26"/>
    </row>
    <row r="129" spans="1:6" ht="15.75" customHeight="1" x14ac:dyDescent="0.25">
      <c r="A129" s="17"/>
      <c r="B129" s="17"/>
      <c r="C129" s="17"/>
      <c r="D129" s="18"/>
      <c r="E129" s="19"/>
      <c r="F129" s="26"/>
    </row>
    <row r="130" spans="1:6" ht="15.75" customHeight="1" x14ac:dyDescent="0.25">
      <c r="A130" s="17"/>
      <c r="B130" s="17"/>
      <c r="C130" s="17"/>
      <c r="D130" s="18"/>
      <c r="E130" s="19"/>
      <c r="F130" s="26"/>
    </row>
    <row r="131" spans="1:6" ht="15.75" customHeight="1" x14ac:dyDescent="0.25">
      <c r="A131" s="17"/>
      <c r="B131" s="17"/>
      <c r="C131" s="17"/>
      <c r="D131" s="18"/>
      <c r="E131" s="19"/>
      <c r="F131" s="26"/>
    </row>
    <row r="132" spans="1:6" ht="15.75" customHeight="1" x14ac:dyDescent="0.25">
      <c r="A132" s="17"/>
      <c r="B132" s="17"/>
      <c r="C132" s="17"/>
      <c r="D132" s="18"/>
      <c r="E132" s="19"/>
      <c r="F132" s="26"/>
    </row>
    <row r="133" spans="1:6" ht="15.75" customHeight="1" x14ac:dyDescent="0.25">
      <c r="A133" s="17"/>
      <c r="B133" s="17"/>
      <c r="C133" s="17"/>
      <c r="D133" s="18"/>
      <c r="E133" s="19"/>
      <c r="F133" s="26"/>
    </row>
    <row r="134" spans="1:6" ht="15.75" customHeight="1" x14ac:dyDescent="0.25">
      <c r="A134" s="17"/>
      <c r="B134" s="17"/>
      <c r="C134" s="17"/>
      <c r="D134" s="18"/>
      <c r="E134" s="19"/>
      <c r="F134" s="26"/>
    </row>
    <row r="135" spans="1:6" ht="15.75" customHeight="1" x14ac:dyDescent="0.25">
      <c r="A135" s="17"/>
      <c r="B135" s="17"/>
      <c r="C135" s="17"/>
      <c r="D135" s="18"/>
      <c r="E135" s="19"/>
      <c r="F135" s="26"/>
    </row>
    <row r="136" spans="1:6" ht="15.75" customHeight="1" x14ac:dyDescent="0.25">
      <c r="A136" s="17"/>
      <c r="B136" s="17"/>
      <c r="C136" s="17"/>
      <c r="D136" s="18"/>
      <c r="E136" s="19"/>
      <c r="F136" s="26"/>
    </row>
    <row r="137" spans="1:6" ht="15.75" customHeight="1" x14ac:dyDescent="0.25">
      <c r="A137" s="17"/>
      <c r="B137" s="17"/>
      <c r="C137" s="17"/>
      <c r="D137" s="18"/>
      <c r="E137" s="19"/>
      <c r="F137" s="26"/>
    </row>
    <row r="138" spans="1:6" ht="15.75" customHeight="1" x14ac:dyDescent="0.25">
      <c r="A138" s="17"/>
      <c r="B138" s="17"/>
      <c r="C138" s="17"/>
      <c r="D138" s="18"/>
      <c r="E138" s="19"/>
      <c r="F138" s="26"/>
    </row>
    <row r="139" spans="1:6" ht="15.75" customHeight="1" x14ac:dyDescent="0.25">
      <c r="A139" s="17"/>
      <c r="B139" s="17"/>
      <c r="C139" s="17"/>
      <c r="D139" s="18"/>
      <c r="E139" s="19"/>
      <c r="F139" s="26"/>
    </row>
    <row r="140" spans="1:6" ht="15.75" customHeight="1" x14ac:dyDescent="0.25">
      <c r="A140" s="17"/>
      <c r="B140" s="17"/>
      <c r="C140" s="17"/>
      <c r="D140" s="18"/>
      <c r="E140" s="19"/>
      <c r="F140" s="26"/>
    </row>
    <row r="141" spans="1:6" ht="15.75" customHeight="1" x14ac:dyDescent="0.25">
      <c r="A141" s="17"/>
      <c r="B141" s="17"/>
      <c r="C141" s="17"/>
      <c r="D141" s="18"/>
      <c r="E141" s="19"/>
      <c r="F141" s="26"/>
    </row>
    <row r="142" spans="1:6" ht="15.75" customHeight="1" x14ac:dyDescent="0.25">
      <c r="A142" s="17"/>
      <c r="B142" s="17"/>
      <c r="C142" s="17"/>
      <c r="D142" s="18"/>
      <c r="E142" s="19"/>
      <c r="F142" s="26"/>
    </row>
    <row r="143" spans="1:6" ht="15.75" customHeight="1" x14ac:dyDescent="0.25">
      <c r="A143" s="17"/>
      <c r="B143" s="17"/>
      <c r="C143" s="17"/>
      <c r="D143" s="18"/>
      <c r="E143" s="19"/>
      <c r="F143" s="26"/>
    </row>
    <row r="144" spans="1:6" ht="15.75" customHeight="1" x14ac:dyDescent="0.25">
      <c r="A144" s="17"/>
      <c r="B144" s="17"/>
      <c r="C144" s="17"/>
      <c r="D144" s="18"/>
      <c r="E144" s="19"/>
      <c r="F144" s="26"/>
    </row>
    <row r="145" spans="1:6" ht="15.75" customHeight="1" x14ac:dyDescent="0.25">
      <c r="A145" s="17"/>
      <c r="B145" s="17"/>
      <c r="C145" s="17"/>
      <c r="D145" s="18"/>
      <c r="E145" s="19"/>
      <c r="F145" s="26"/>
    </row>
    <row r="146" spans="1:6" ht="15.75" customHeight="1" x14ac:dyDescent="0.25">
      <c r="A146" s="17"/>
      <c r="B146" s="17"/>
      <c r="C146" s="17"/>
      <c r="D146" s="18"/>
      <c r="E146" s="19"/>
      <c r="F146" s="26"/>
    </row>
    <row r="147" spans="1:6" ht="15.75" customHeight="1" x14ac:dyDescent="0.25">
      <c r="A147" s="17"/>
      <c r="B147" s="17"/>
      <c r="C147" s="17"/>
      <c r="D147" s="18"/>
      <c r="E147" s="19"/>
      <c r="F147" s="26"/>
    </row>
    <row r="148" spans="1:6" ht="15.75" customHeight="1" x14ac:dyDescent="0.25">
      <c r="A148" s="17"/>
      <c r="B148" s="17"/>
      <c r="C148" s="17"/>
      <c r="D148" s="18"/>
      <c r="E148" s="19"/>
      <c r="F148" s="26"/>
    </row>
    <row r="149" spans="1:6" ht="15.75" customHeight="1" x14ac:dyDescent="0.25">
      <c r="A149" s="17"/>
      <c r="B149" s="17"/>
      <c r="C149" s="17"/>
      <c r="D149" s="18"/>
      <c r="E149" s="19"/>
      <c r="F149" s="26"/>
    </row>
    <row r="150" spans="1:6" ht="15.75" customHeight="1" x14ac:dyDescent="0.25">
      <c r="A150" s="17"/>
      <c r="B150" s="17"/>
      <c r="C150" s="17"/>
      <c r="D150" s="18"/>
      <c r="E150" s="19"/>
      <c r="F150" s="26"/>
    </row>
    <row r="151" spans="1:6" ht="15.75" customHeight="1" x14ac:dyDescent="0.25">
      <c r="A151" s="17"/>
      <c r="B151" s="17"/>
      <c r="C151" s="17"/>
      <c r="D151" s="18"/>
      <c r="E151" s="19"/>
      <c r="F151" s="26"/>
    </row>
    <row r="152" spans="1:6" ht="15.75" customHeight="1" x14ac:dyDescent="0.25">
      <c r="A152" s="17"/>
      <c r="B152" s="17"/>
      <c r="C152" s="17"/>
      <c r="D152" s="18"/>
      <c r="E152" s="19"/>
      <c r="F152" s="26"/>
    </row>
    <row r="153" spans="1:6" ht="15.75" customHeight="1" x14ac:dyDescent="0.25">
      <c r="A153" s="17"/>
      <c r="B153" s="17"/>
      <c r="C153" s="17"/>
      <c r="D153" s="18"/>
      <c r="E153" s="19"/>
      <c r="F153" s="26"/>
    </row>
    <row r="154" spans="1:6" ht="15.75" customHeight="1" x14ac:dyDescent="0.25">
      <c r="A154" s="17"/>
      <c r="B154" s="17"/>
      <c r="C154" s="17"/>
      <c r="D154" s="18"/>
      <c r="E154" s="19"/>
      <c r="F154" s="26"/>
    </row>
    <row r="155" spans="1:6" ht="15.75" customHeight="1" x14ac:dyDescent="0.25">
      <c r="A155" s="17"/>
      <c r="B155" s="17"/>
      <c r="C155" s="17"/>
      <c r="D155" s="18"/>
      <c r="E155" s="19"/>
      <c r="F155" s="26"/>
    </row>
    <row r="156" spans="1:6" ht="15.75" customHeight="1" x14ac:dyDescent="0.25">
      <c r="A156" s="17"/>
      <c r="B156" s="17"/>
      <c r="C156" s="17"/>
      <c r="D156" s="18"/>
      <c r="E156" s="19"/>
      <c r="F156" s="26"/>
    </row>
    <row r="157" spans="1:6" ht="15.75" customHeight="1" x14ac:dyDescent="0.25">
      <c r="A157" s="17"/>
      <c r="B157" s="17"/>
      <c r="C157" s="17"/>
      <c r="D157" s="18"/>
      <c r="E157" s="19"/>
      <c r="F157" s="26"/>
    </row>
    <row r="158" spans="1:6" ht="15.75" customHeight="1" x14ac:dyDescent="0.25">
      <c r="A158" s="17"/>
      <c r="B158" s="17"/>
      <c r="C158" s="17"/>
      <c r="D158" s="18"/>
      <c r="E158" s="19"/>
      <c r="F158" s="26"/>
    </row>
    <row r="159" spans="1:6" ht="15.75" customHeight="1" x14ac:dyDescent="0.25">
      <c r="A159" s="17"/>
      <c r="B159" s="17"/>
      <c r="C159" s="17"/>
      <c r="D159" s="18"/>
      <c r="E159" s="19"/>
      <c r="F159" s="26"/>
    </row>
    <row r="160" spans="1:6" ht="15.75" customHeight="1" x14ac:dyDescent="0.25">
      <c r="A160" s="17"/>
      <c r="B160" s="17"/>
      <c r="C160" s="17"/>
      <c r="D160" s="18"/>
      <c r="E160" s="19"/>
      <c r="F160" s="26"/>
    </row>
    <row r="161" spans="1:6" ht="15.75" customHeight="1" x14ac:dyDescent="0.25">
      <c r="A161" s="17"/>
      <c r="B161" s="17"/>
      <c r="C161" s="17"/>
      <c r="D161" s="18"/>
      <c r="E161" s="19"/>
      <c r="F161" s="26"/>
    </row>
    <row r="162" spans="1:6" ht="15.75" customHeight="1" x14ac:dyDescent="0.25">
      <c r="A162" s="17"/>
      <c r="B162" s="17"/>
      <c r="C162" s="17"/>
      <c r="D162" s="18"/>
      <c r="E162" s="19"/>
      <c r="F162" s="26"/>
    </row>
    <row r="163" spans="1:6" ht="15.75" customHeight="1" x14ac:dyDescent="0.25">
      <c r="A163" s="17"/>
      <c r="B163" s="17"/>
      <c r="C163" s="17"/>
      <c r="D163" s="18"/>
      <c r="E163" s="19"/>
      <c r="F163" s="26"/>
    </row>
    <row r="164" spans="1:6" ht="15.75" customHeight="1" x14ac:dyDescent="0.25">
      <c r="A164" s="17"/>
      <c r="B164" s="17"/>
      <c r="C164" s="17"/>
      <c r="D164" s="18"/>
      <c r="E164" s="19"/>
      <c r="F164" s="26"/>
    </row>
    <row r="165" spans="1:6" ht="15.75" customHeight="1" x14ac:dyDescent="0.25">
      <c r="A165" s="17"/>
      <c r="B165" s="17"/>
      <c r="C165" s="17"/>
      <c r="D165" s="18"/>
      <c r="E165" s="19"/>
      <c r="F165" s="26"/>
    </row>
    <row r="166" spans="1:6" ht="15.75" customHeight="1" x14ac:dyDescent="0.25">
      <c r="A166" s="17"/>
      <c r="B166" s="17"/>
      <c r="C166" s="17"/>
      <c r="D166" s="18"/>
      <c r="E166" s="19"/>
      <c r="F166" s="26"/>
    </row>
    <row r="167" spans="1:6" ht="15.75" customHeight="1" x14ac:dyDescent="0.25">
      <c r="A167" s="17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17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1:6" ht="15.75" customHeight="1" x14ac:dyDescent="0.25">
      <c r="A945" s="17"/>
      <c r="B945" s="17"/>
      <c r="C945" s="17"/>
      <c r="D945" s="18"/>
      <c r="E945" s="19"/>
      <c r="F945" s="26"/>
    </row>
    <row r="946" spans="1:6" ht="15.75" customHeight="1" x14ac:dyDescent="0.25">
      <c r="A946" s="17"/>
      <c r="B946" s="17"/>
      <c r="C946" s="17"/>
      <c r="D946" s="18"/>
      <c r="E946" s="19"/>
      <c r="F946" s="26"/>
    </row>
    <row r="947" spans="1:6" ht="15.75" customHeight="1" x14ac:dyDescent="0.25">
      <c r="A947" s="17"/>
      <c r="B947" s="17"/>
      <c r="C947" s="17"/>
      <c r="D947" s="18"/>
      <c r="E947" s="19"/>
      <c r="F947" s="26"/>
    </row>
    <row r="948" spans="1:6" ht="15.75" customHeight="1" x14ac:dyDescent="0.25">
      <c r="A948" s="17"/>
      <c r="B948" s="17"/>
      <c r="C948" s="17"/>
      <c r="D948" s="18"/>
      <c r="E948" s="19"/>
      <c r="F948" s="26"/>
    </row>
    <row r="949" spans="1:6" ht="15.75" customHeight="1" x14ac:dyDescent="0.25">
      <c r="A949" s="17"/>
      <c r="B949" s="17"/>
      <c r="C949" s="17"/>
      <c r="D949" s="18"/>
      <c r="E949" s="19"/>
      <c r="F949" s="26"/>
    </row>
    <row r="950" spans="1:6" ht="15.75" customHeight="1" x14ac:dyDescent="0.25">
      <c r="A950" s="17"/>
      <c r="B950" s="17"/>
      <c r="C950" s="17"/>
      <c r="D950" s="18"/>
      <c r="E950" s="19"/>
      <c r="F950" s="26"/>
    </row>
    <row r="951" spans="1:6" ht="15.75" customHeight="1" x14ac:dyDescent="0.25">
      <c r="A951" s="17"/>
      <c r="B951" s="17"/>
      <c r="C951" s="17"/>
      <c r="D951" s="18"/>
      <c r="E951" s="19"/>
      <c r="F951" s="26"/>
    </row>
    <row r="952" spans="1:6" ht="15.75" customHeight="1" x14ac:dyDescent="0.25">
      <c r="A952" s="17"/>
      <c r="B952" s="17"/>
      <c r="C952" s="17"/>
      <c r="D952" s="18"/>
      <c r="E952" s="19"/>
      <c r="F952" s="26"/>
    </row>
    <row r="953" spans="1:6" ht="15.75" customHeight="1" x14ac:dyDescent="0.25">
      <c r="A953" s="17"/>
      <c r="B953" s="17"/>
      <c r="C953" s="17"/>
      <c r="D953" s="18"/>
      <c r="E953" s="19"/>
      <c r="F953" s="26"/>
    </row>
    <row r="954" spans="1:6" ht="15.75" customHeight="1" x14ac:dyDescent="0.25">
      <c r="A954" s="17"/>
      <c r="B954" s="17"/>
      <c r="C954" s="17"/>
      <c r="D954" s="18"/>
      <c r="E954" s="19"/>
      <c r="F954" s="26"/>
    </row>
    <row r="955" spans="1:6" ht="15.75" customHeight="1" x14ac:dyDescent="0.25">
      <c r="A955" s="17"/>
      <c r="B955" s="17"/>
      <c r="C955" s="17"/>
      <c r="D955" s="18"/>
      <c r="E955" s="19"/>
      <c r="F955" s="26"/>
    </row>
    <row r="956" spans="1:6" ht="15.75" customHeight="1" x14ac:dyDescent="0.25">
      <c r="A956" s="17"/>
      <c r="B956" s="17"/>
      <c r="C956" s="17"/>
      <c r="D956" s="18"/>
      <c r="E956" s="19"/>
      <c r="F956" s="26"/>
    </row>
    <row r="957" spans="1:6" ht="15.75" customHeight="1" x14ac:dyDescent="0.25">
      <c r="A957" s="17"/>
      <c r="B957" s="17"/>
      <c r="C957" s="17"/>
      <c r="D957" s="18"/>
      <c r="E957" s="19"/>
      <c r="F957" s="26"/>
    </row>
    <row r="958" spans="1:6" ht="15.75" customHeight="1" x14ac:dyDescent="0.25">
      <c r="A958" s="17"/>
      <c r="B958" s="17"/>
      <c r="C958" s="17"/>
      <c r="D958" s="18"/>
      <c r="E958" s="19"/>
      <c r="F958" s="26"/>
    </row>
    <row r="959" spans="1:6" ht="15.75" customHeight="1" x14ac:dyDescent="0.25">
      <c r="A959" s="17"/>
      <c r="B959" s="17"/>
      <c r="C959" s="17"/>
      <c r="D959" s="18"/>
      <c r="E959" s="19"/>
      <c r="F959" s="26"/>
    </row>
    <row r="960" spans="1:6" ht="15.75" customHeight="1" x14ac:dyDescent="0.25">
      <c r="A960" s="17"/>
      <c r="B960" s="17"/>
      <c r="C960" s="17"/>
      <c r="D960" s="18"/>
      <c r="E960" s="19"/>
      <c r="F960" s="26"/>
    </row>
    <row r="961" spans="1:6" ht="15.75" customHeight="1" x14ac:dyDescent="0.25">
      <c r="A961" s="17"/>
      <c r="B961" s="17"/>
      <c r="C961" s="17"/>
      <c r="D961" s="18"/>
      <c r="E961" s="19"/>
      <c r="F961" s="26"/>
    </row>
    <row r="962" spans="1:6" ht="15.75" customHeight="1" x14ac:dyDescent="0.25">
      <c r="A962" s="17"/>
      <c r="B962" s="17"/>
      <c r="C962" s="17"/>
      <c r="D962" s="18"/>
      <c r="E962" s="19"/>
      <c r="F962" s="26"/>
    </row>
    <row r="963" spans="1:6" ht="15.75" customHeight="1" x14ac:dyDescent="0.25">
      <c r="A963" s="17"/>
      <c r="B963" s="17"/>
      <c r="C963" s="17"/>
      <c r="D963" s="18"/>
      <c r="E963" s="19"/>
      <c r="F963" s="26"/>
    </row>
    <row r="964" spans="1:6" ht="15.75" customHeight="1" x14ac:dyDescent="0.25">
      <c r="A964" s="17"/>
      <c r="B964" s="17"/>
      <c r="C964" s="17"/>
      <c r="D964" s="18"/>
      <c r="E964" s="19"/>
      <c r="F964" s="26"/>
    </row>
    <row r="965" spans="1:6" ht="15.75" customHeight="1" x14ac:dyDescent="0.25">
      <c r="A965" s="17"/>
      <c r="B965" s="17"/>
      <c r="C965" s="17"/>
      <c r="D965" s="18"/>
      <c r="E965" s="19"/>
      <c r="F965" s="26"/>
    </row>
    <row r="966" spans="1:6" ht="15.75" customHeight="1" x14ac:dyDescent="0.25">
      <c r="A966" s="17"/>
      <c r="B966" s="17"/>
      <c r="C966" s="17"/>
      <c r="D966" s="18"/>
      <c r="E966" s="19"/>
      <c r="F966" s="26"/>
    </row>
    <row r="967" spans="1:6" ht="15.75" customHeight="1" x14ac:dyDescent="0.25">
      <c r="A967" s="17"/>
      <c r="B967" s="17"/>
      <c r="C967" s="17"/>
      <c r="D967" s="18"/>
      <c r="E967" s="19"/>
      <c r="F967" s="26"/>
    </row>
    <row r="968" spans="1:6" ht="15.75" customHeight="1" x14ac:dyDescent="0.25">
      <c r="A968" s="17"/>
      <c r="B968" s="17"/>
      <c r="C968" s="17"/>
      <c r="D968" s="18"/>
      <c r="E968" s="19"/>
      <c r="F968" s="26"/>
    </row>
    <row r="969" spans="1:6" ht="15.75" customHeight="1" x14ac:dyDescent="0.25">
      <c r="A969" s="17"/>
      <c r="B969" s="17"/>
      <c r="C969" s="17"/>
      <c r="D969" s="18"/>
      <c r="E969" s="19"/>
      <c r="F969" s="26"/>
    </row>
    <row r="970" spans="1:6" ht="15.75" customHeight="1" x14ac:dyDescent="0.25">
      <c r="A970" s="17"/>
      <c r="B970" s="17"/>
      <c r="C970" s="17"/>
      <c r="D970" s="18"/>
      <c r="E970" s="19"/>
      <c r="F970" s="26"/>
    </row>
    <row r="971" spans="1:6" ht="15.75" customHeight="1" x14ac:dyDescent="0.25">
      <c r="A971" s="17"/>
      <c r="B971" s="17"/>
      <c r="C971" s="17"/>
      <c r="D971" s="18"/>
      <c r="E971" s="19"/>
      <c r="F971" s="26"/>
    </row>
    <row r="972" spans="1:6" ht="15.75" customHeight="1" x14ac:dyDescent="0.25">
      <c r="A972" s="17"/>
      <c r="B972" s="17"/>
      <c r="C972" s="17"/>
      <c r="D972" s="18"/>
      <c r="E972" s="19"/>
      <c r="F972" s="26"/>
    </row>
    <row r="973" spans="1:6" ht="15.75" customHeight="1" x14ac:dyDescent="0.25">
      <c r="A973" s="17"/>
      <c r="B973" s="17"/>
      <c r="C973" s="17"/>
      <c r="D973" s="18"/>
      <c r="E973" s="19"/>
      <c r="F973" s="26"/>
    </row>
    <row r="974" spans="1:6" ht="15.75" customHeight="1" x14ac:dyDescent="0.25">
      <c r="A974" s="17"/>
      <c r="B974" s="17"/>
      <c r="C974" s="17"/>
      <c r="D974" s="18"/>
      <c r="E974" s="19"/>
      <c r="F974" s="26"/>
    </row>
    <row r="975" spans="1:6" ht="15.75" customHeight="1" x14ac:dyDescent="0.25">
      <c r="A975" s="17"/>
      <c r="B975" s="17"/>
      <c r="C975" s="17"/>
      <c r="D975" s="18"/>
      <c r="E975" s="19"/>
      <c r="F975" s="26"/>
    </row>
    <row r="976" spans="1:6" ht="15.75" customHeight="1" x14ac:dyDescent="0.25">
      <c r="A976" s="17"/>
      <c r="B976" s="17"/>
      <c r="C976" s="17"/>
      <c r="D976" s="18"/>
      <c r="E976" s="19"/>
      <c r="F976" s="26"/>
    </row>
    <row r="977" spans="1:6" ht="15.75" customHeight="1" x14ac:dyDescent="0.25">
      <c r="A977" s="17"/>
      <c r="B977" s="17"/>
      <c r="C977" s="17"/>
      <c r="D977" s="18"/>
      <c r="E977" s="19"/>
      <c r="F977" s="26"/>
    </row>
    <row r="978" spans="1:6" ht="15.75" customHeight="1" x14ac:dyDescent="0.25">
      <c r="A978" s="17"/>
      <c r="B978" s="17"/>
      <c r="C978" s="17"/>
      <c r="D978" s="18"/>
      <c r="E978" s="19"/>
      <c r="F978" s="26"/>
    </row>
    <row r="979" spans="1:6" ht="15.75" customHeight="1" x14ac:dyDescent="0.25">
      <c r="A979" s="17"/>
      <c r="B979" s="17"/>
      <c r="C979" s="17"/>
      <c r="D979" s="18"/>
      <c r="E979" s="19"/>
      <c r="F979" s="26"/>
    </row>
    <row r="980" spans="1:6" ht="15.75" customHeight="1" x14ac:dyDescent="0.25">
      <c r="A980" s="17"/>
      <c r="B980" s="17"/>
      <c r="C980" s="17"/>
      <c r="D980" s="18"/>
      <c r="E980" s="19"/>
      <c r="F980" s="26"/>
    </row>
    <row r="981" spans="1:6" ht="15.75" customHeight="1" x14ac:dyDescent="0.25">
      <c r="A981" s="17"/>
      <c r="B981" s="17"/>
      <c r="C981" s="17"/>
      <c r="D981" s="18"/>
      <c r="E981" s="19"/>
      <c r="F981" s="26"/>
    </row>
    <row r="982" spans="1:6" ht="15.75" customHeight="1" x14ac:dyDescent="0.25">
      <c r="A982" s="17"/>
      <c r="B982" s="17"/>
      <c r="C982" s="17"/>
      <c r="D982" s="18"/>
      <c r="E982" s="19"/>
      <c r="F982" s="26"/>
    </row>
    <row r="983" spans="1:6" ht="15.75" customHeight="1" x14ac:dyDescent="0.25">
      <c r="A983" s="17"/>
      <c r="B983" s="17"/>
      <c r="C983" s="17"/>
      <c r="D983" s="18"/>
      <c r="E983" s="19"/>
      <c r="F983" s="26"/>
    </row>
    <row r="984" spans="1:6" ht="15.75" customHeight="1" x14ac:dyDescent="0.25">
      <c r="A984" s="17"/>
      <c r="B984" s="17"/>
      <c r="C984" s="17"/>
      <c r="D984" s="18"/>
      <c r="E984" s="19"/>
      <c r="F984" s="26"/>
    </row>
    <row r="985" spans="1:6" ht="15.75" customHeight="1" x14ac:dyDescent="0.25">
      <c r="A985" s="17"/>
      <c r="B985" s="17"/>
      <c r="C985" s="17"/>
      <c r="D985" s="18"/>
      <c r="E985" s="19"/>
      <c r="F985" s="26"/>
    </row>
    <row r="986" spans="1:6" ht="15.75" customHeight="1" x14ac:dyDescent="0.25">
      <c r="A986" s="17"/>
      <c r="B986" s="17"/>
      <c r="C986" s="17"/>
      <c r="D986" s="18"/>
      <c r="E986" s="19"/>
      <c r="F986" s="26"/>
    </row>
    <row r="987" spans="1:6" ht="15.75" customHeight="1" x14ac:dyDescent="0.25">
      <c r="A987" s="17"/>
      <c r="B987" s="17"/>
      <c r="C987" s="17"/>
      <c r="D987" s="18"/>
      <c r="E987" s="19"/>
      <c r="F987" s="26"/>
    </row>
    <row r="988" spans="1:6" ht="15.75" customHeight="1" x14ac:dyDescent="0.25">
      <c r="A988" s="17"/>
      <c r="B988" s="17"/>
      <c r="C988" s="17"/>
      <c r="D988" s="18"/>
      <c r="E988" s="19"/>
      <c r="F988" s="26"/>
    </row>
    <row r="989" spans="1:6" ht="15.75" customHeight="1" x14ac:dyDescent="0.25">
      <c r="A989" s="17"/>
      <c r="B989" s="17"/>
      <c r="C989" s="17"/>
      <c r="D989" s="18"/>
      <c r="E989" s="19"/>
      <c r="F989" s="26"/>
    </row>
    <row r="990" spans="1:6" ht="15.75" customHeight="1" x14ac:dyDescent="0.25">
      <c r="A990" s="17"/>
      <c r="B990" s="17"/>
      <c r="C990" s="17"/>
      <c r="D990" s="18"/>
      <c r="E990" s="19"/>
      <c r="F990" s="26"/>
    </row>
    <row r="991" spans="1:6" ht="15.75" customHeight="1" x14ac:dyDescent="0.25">
      <c r="A991" s="17"/>
      <c r="B991" s="17"/>
      <c r="C991" s="17"/>
      <c r="D991" s="18"/>
      <c r="E991" s="19"/>
      <c r="F991" s="26"/>
    </row>
    <row r="992" spans="1:6" ht="15" customHeight="1" x14ac:dyDescent="0.25">
      <c r="B992" s="17"/>
      <c r="C992" s="17"/>
      <c r="D992" s="18"/>
      <c r="E992" s="19"/>
      <c r="F992" s="26"/>
    </row>
    <row r="993" spans="2:6" ht="15" customHeight="1" x14ac:dyDescent="0.25">
      <c r="B993" s="17"/>
      <c r="C993" s="17"/>
      <c r="D993" s="18"/>
      <c r="E993" s="19"/>
      <c r="F993" s="26"/>
    </row>
    <row r="994" spans="2:6" ht="15" customHeight="1" x14ac:dyDescent="0.25">
      <c r="B994" s="17"/>
      <c r="C994" s="17"/>
      <c r="D994" s="18"/>
      <c r="E994" s="19"/>
      <c r="F994" s="26"/>
    </row>
    <row r="995" spans="2:6" ht="15" customHeight="1" x14ac:dyDescent="0.25">
      <c r="B995" s="17"/>
      <c r="C995" s="17"/>
      <c r="D995" s="18"/>
      <c r="E995" s="19"/>
      <c r="F995" s="26"/>
    </row>
    <row r="996" spans="2:6" ht="15" customHeight="1" x14ac:dyDescent="0.25">
      <c r="B996" s="17"/>
      <c r="C996" s="17"/>
      <c r="D996" s="18"/>
      <c r="E996" s="19"/>
      <c r="F996" s="26"/>
    </row>
    <row r="997" spans="2:6" ht="15" customHeight="1" x14ac:dyDescent="0.25">
      <c r="B997" s="17"/>
      <c r="C997" s="17"/>
      <c r="D997" s="18"/>
      <c r="E997" s="19"/>
      <c r="F997" s="26"/>
    </row>
    <row r="998" spans="2:6" ht="15" customHeight="1" x14ac:dyDescent="0.25">
      <c r="B998" s="17"/>
      <c r="C998" s="17"/>
      <c r="D998" s="18"/>
      <c r="E998" s="19"/>
      <c r="F998" s="26"/>
    </row>
    <row r="999" spans="2:6" ht="15" customHeight="1" x14ac:dyDescent="0.25">
      <c r="B999" s="17"/>
      <c r="C999" s="17"/>
      <c r="D999" s="18"/>
      <c r="E999" s="19"/>
      <c r="F999" s="26"/>
    </row>
  </sheetData>
  <sortState xmlns:xlrd2="http://schemas.microsoft.com/office/spreadsheetml/2017/richdata2" ref="B2:F90">
    <sortCondition ref="C2:C90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9" ma:contentTypeDescription="Crear nuevo documento." ma:contentTypeScope="" ma:versionID="add1ab100aa286a48c6d11f96dc7adc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f117aa220e9d8b120305566ec30bfa7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340920-499E-417C-B9E7-33275A8FED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2023-10-02T06:14:46Z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