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4/Servicio Financiero Ayto de València/MOROSIDAD/3 TR. 2024/"/>
    </mc:Choice>
  </mc:AlternateContent>
  <xr:revisionPtr revIDLastSave="0" documentId="8_{4BB2E551-6EA3-4134-AA27-E936515FB682}" xr6:coauthVersionLast="47" xr6:coauthVersionMax="47" xr10:uidLastSave="{00000000-0000-0000-0000-000000000000}"/>
  <bookViews>
    <workbookView xWindow="-120" yWindow="-120" windowWidth="29040" windowHeight="15840" activeTab="1" xr2:uid="{45F6A85D-4528-46F0-B14D-15FDF47B1A2B}"/>
  </bookViews>
  <sheets>
    <sheet name="Ratio de las pendientes" sheetId="1" r:id="rId1"/>
    <sheet name="Hoja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9" i="2" l="1"/>
  <c r="F386" i="2"/>
  <c r="F384" i="2"/>
  <c r="F383" i="2"/>
  <c r="E375" i="2"/>
  <c r="E374" i="2"/>
  <c r="H299" i="2"/>
  <c r="G299" i="2"/>
  <c r="F298" i="2"/>
  <c r="H298" i="2" s="1"/>
  <c r="F297" i="2"/>
  <c r="H297" i="2" s="1"/>
  <c r="F296" i="2"/>
  <c r="H296" i="2" s="1"/>
  <c r="F295" i="2"/>
  <c r="H295" i="2" s="1"/>
  <c r="F294" i="2"/>
  <c r="H294" i="2" s="1"/>
  <c r="F293" i="2"/>
  <c r="H293" i="2" s="1"/>
  <c r="F292" i="2"/>
  <c r="H292" i="2" s="1"/>
  <c r="F291" i="2"/>
  <c r="H291" i="2" s="1"/>
  <c r="F290" i="2"/>
  <c r="H290" i="2" s="1"/>
  <c r="F289" i="2"/>
  <c r="H289" i="2" s="1"/>
  <c r="F288" i="2"/>
  <c r="H288" i="2" s="1"/>
  <c r="F287" i="2"/>
  <c r="H287" i="2" s="1"/>
  <c r="F286" i="2"/>
  <c r="H286" i="2" s="1"/>
  <c r="F285" i="2"/>
  <c r="H285" i="2" s="1"/>
  <c r="F284" i="2"/>
  <c r="H284" i="2" s="1"/>
  <c r="F283" i="2"/>
  <c r="H283" i="2" s="1"/>
  <c r="F282" i="2"/>
  <c r="H282" i="2" s="1"/>
  <c r="F281" i="2"/>
  <c r="H281" i="2" s="1"/>
  <c r="F280" i="2"/>
  <c r="H280" i="2" s="1"/>
  <c r="F279" i="2"/>
  <c r="H279" i="2" s="1"/>
  <c r="F278" i="2"/>
  <c r="H278" i="2" s="1"/>
  <c r="F277" i="2"/>
  <c r="H277" i="2" s="1"/>
  <c r="F276" i="2"/>
  <c r="H276" i="2" s="1"/>
  <c r="F275" i="2"/>
  <c r="H275" i="2" s="1"/>
  <c r="F274" i="2"/>
  <c r="H274" i="2" s="1"/>
  <c r="F273" i="2"/>
  <c r="H273" i="2" s="1"/>
  <c r="F272" i="2"/>
  <c r="H272" i="2" s="1"/>
  <c r="F271" i="2"/>
  <c r="H271" i="2" s="1"/>
  <c r="F270" i="2"/>
  <c r="H270" i="2" s="1"/>
  <c r="F269" i="2"/>
  <c r="H269" i="2" s="1"/>
  <c r="F268" i="2"/>
  <c r="H268" i="2" s="1"/>
  <c r="F267" i="2"/>
  <c r="H267" i="2" s="1"/>
  <c r="F266" i="2"/>
  <c r="H266" i="2" s="1"/>
  <c r="F265" i="2"/>
  <c r="H265" i="2" s="1"/>
  <c r="F264" i="2"/>
  <c r="H264" i="2" s="1"/>
  <c r="F263" i="2"/>
  <c r="H263" i="2" s="1"/>
  <c r="F262" i="2"/>
  <c r="H262" i="2" s="1"/>
  <c r="F261" i="2"/>
  <c r="H261" i="2" s="1"/>
  <c r="F260" i="2"/>
  <c r="H260" i="2" s="1"/>
  <c r="F259" i="2"/>
  <c r="H259" i="2" s="1"/>
  <c r="F258" i="2"/>
  <c r="H258" i="2" s="1"/>
  <c r="F257" i="2"/>
  <c r="H257" i="2" s="1"/>
  <c r="F256" i="2"/>
  <c r="H256" i="2" s="1"/>
  <c r="F255" i="2"/>
  <c r="H255" i="2" s="1"/>
  <c r="F254" i="2"/>
  <c r="H254" i="2" s="1"/>
  <c r="F253" i="2"/>
  <c r="H253" i="2" s="1"/>
  <c r="F252" i="2"/>
  <c r="H252" i="2" s="1"/>
  <c r="F251" i="2"/>
  <c r="H251" i="2" s="1"/>
  <c r="F250" i="2"/>
  <c r="H250" i="2" s="1"/>
  <c r="F249" i="2"/>
  <c r="H249" i="2" s="1"/>
  <c r="F248" i="2"/>
  <c r="H248" i="2" s="1"/>
  <c r="F247" i="2"/>
  <c r="H247" i="2" s="1"/>
  <c r="F246" i="2"/>
  <c r="H246" i="2" s="1"/>
  <c r="F245" i="2"/>
  <c r="H245" i="2" s="1"/>
  <c r="F244" i="2"/>
  <c r="H244" i="2" s="1"/>
  <c r="F243" i="2"/>
  <c r="H243" i="2" s="1"/>
  <c r="F242" i="2"/>
  <c r="H242" i="2" s="1"/>
  <c r="F241" i="2"/>
  <c r="H241" i="2" s="1"/>
  <c r="F240" i="2"/>
  <c r="H240" i="2" s="1"/>
  <c r="F239" i="2"/>
  <c r="H239" i="2" s="1"/>
  <c r="F238" i="2"/>
  <c r="H238" i="2" s="1"/>
  <c r="F237" i="2"/>
  <c r="H237" i="2" s="1"/>
  <c r="F236" i="2"/>
  <c r="H236" i="2" s="1"/>
  <c r="F235" i="2"/>
  <c r="H235" i="2" s="1"/>
  <c r="F234" i="2"/>
  <c r="H234" i="2" s="1"/>
  <c r="F233" i="2"/>
  <c r="H233" i="2" s="1"/>
  <c r="F232" i="2"/>
  <c r="H232" i="2" s="1"/>
  <c r="F231" i="2"/>
  <c r="H231" i="2" s="1"/>
  <c r="F230" i="2"/>
  <c r="H230" i="2" s="1"/>
  <c r="F229" i="2"/>
  <c r="H229" i="2" s="1"/>
  <c r="F228" i="2"/>
  <c r="H228" i="2" s="1"/>
  <c r="F227" i="2"/>
  <c r="H227" i="2" s="1"/>
  <c r="F226" i="2"/>
  <c r="H226" i="2" s="1"/>
  <c r="F225" i="2"/>
  <c r="H225" i="2" s="1"/>
  <c r="F224" i="2"/>
  <c r="H224" i="2" s="1"/>
  <c r="F223" i="2"/>
  <c r="H223" i="2" s="1"/>
  <c r="F222" i="2"/>
  <c r="H222" i="2" s="1"/>
  <c r="F221" i="2" l="1"/>
  <c r="H221" i="2" s="1"/>
  <c r="F220" i="2"/>
  <c r="H220" i="2" s="1"/>
  <c r="F219" i="2"/>
  <c r="H219" i="2" s="1"/>
  <c r="F218" i="2"/>
  <c r="H218" i="2" s="1"/>
  <c r="F217" i="2"/>
  <c r="H217" i="2" s="1"/>
  <c r="F216" i="2"/>
  <c r="H216" i="2" s="1"/>
  <c r="F215" i="2"/>
  <c r="H215" i="2" s="1"/>
  <c r="F214" i="2"/>
  <c r="H214" i="2" s="1"/>
  <c r="F213" i="2"/>
  <c r="H213" i="2" s="1"/>
  <c r="F212" i="2"/>
  <c r="H212" i="2" s="1"/>
  <c r="F211" i="2"/>
  <c r="H211" i="2" s="1"/>
  <c r="F210" i="2"/>
  <c r="H210" i="2" s="1"/>
  <c r="F209" i="2"/>
  <c r="H209" i="2" s="1"/>
  <c r="F208" i="2"/>
  <c r="H208" i="2" s="1"/>
  <c r="F207" i="2"/>
  <c r="H207" i="2" s="1"/>
  <c r="F206" i="2"/>
  <c r="H206" i="2" s="1"/>
  <c r="F205" i="2"/>
  <c r="H205" i="2" s="1"/>
  <c r="F204" i="2"/>
  <c r="H204" i="2" s="1"/>
  <c r="F203" i="2"/>
  <c r="H203" i="2" s="1"/>
  <c r="F202" i="2"/>
  <c r="H202" i="2" s="1"/>
  <c r="F201" i="2"/>
  <c r="H201" i="2" s="1"/>
  <c r="F200" i="2"/>
  <c r="H200" i="2" s="1"/>
  <c r="F199" i="2"/>
  <c r="H199" i="2" s="1"/>
  <c r="F198" i="2"/>
  <c r="H198" i="2" s="1"/>
  <c r="F197" i="2"/>
  <c r="H197" i="2" s="1"/>
  <c r="F196" i="2"/>
  <c r="H196" i="2" s="1"/>
  <c r="F195" i="2"/>
  <c r="H195" i="2" s="1"/>
  <c r="F194" i="2"/>
  <c r="H194" i="2" s="1"/>
  <c r="F193" i="2"/>
  <c r="H193" i="2" s="1"/>
  <c r="F192" i="2"/>
  <c r="H192" i="2" s="1"/>
  <c r="F191" i="2"/>
  <c r="H191" i="2" s="1"/>
  <c r="F190" i="2"/>
  <c r="H190" i="2" s="1"/>
  <c r="F189" i="2"/>
  <c r="H189" i="2" s="1"/>
  <c r="F188" i="2"/>
  <c r="H188" i="2" s="1"/>
  <c r="F187" i="2"/>
  <c r="H187" i="2" s="1"/>
  <c r="F186" i="2"/>
  <c r="H186" i="2" s="1"/>
  <c r="F185" i="2"/>
  <c r="H185" i="2" s="1"/>
  <c r="F184" i="2"/>
  <c r="H184" i="2" s="1"/>
  <c r="F183" i="2"/>
  <c r="H183" i="2" s="1"/>
  <c r="F182" i="2"/>
  <c r="H182" i="2" s="1"/>
  <c r="F181" i="2"/>
  <c r="H181" i="2" s="1"/>
  <c r="F180" i="2"/>
  <c r="H180" i="2" s="1"/>
  <c r="F179" i="2"/>
  <c r="H179" i="2" s="1"/>
  <c r="F178" i="2"/>
  <c r="H178" i="2" s="1"/>
  <c r="F177" i="2"/>
  <c r="H177" i="2" s="1"/>
  <c r="F176" i="2"/>
  <c r="H176" i="2" s="1"/>
  <c r="F175" i="2"/>
  <c r="H175" i="2" s="1"/>
  <c r="F174" i="2"/>
  <c r="H174" i="2" s="1"/>
  <c r="F173" i="2"/>
  <c r="H173" i="2" s="1"/>
  <c r="F172" i="2"/>
  <c r="H172" i="2" s="1"/>
  <c r="F171" i="2"/>
  <c r="H171" i="2" s="1"/>
  <c r="F170" i="2"/>
  <c r="H170" i="2" s="1"/>
  <c r="F169" i="2"/>
  <c r="H169" i="2" s="1"/>
  <c r="F168" i="2"/>
  <c r="H168" i="2" s="1"/>
  <c r="F167" i="2"/>
  <c r="H167" i="2" s="1"/>
  <c r="F166" i="2"/>
  <c r="H166" i="2" s="1"/>
  <c r="F165" i="2"/>
  <c r="H165" i="2" s="1"/>
  <c r="F164" i="2"/>
  <c r="H164" i="2" s="1"/>
  <c r="F163" i="2"/>
  <c r="H163" i="2" s="1"/>
  <c r="F162" i="2"/>
  <c r="H162" i="2" s="1"/>
  <c r="F161" i="2"/>
  <c r="H161" i="2" s="1"/>
  <c r="F160" i="2"/>
  <c r="H160" i="2" s="1"/>
  <c r="F159" i="2"/>
  <c r="H159" i="2" s="1"/>
  <c r="F158" i="2"/>
  <c r="H158" i="2" s="1"/>
  <c r="F157" i="2"/>
  <c r="H157" i="2" s="1"/>
  <c r="F156" i="2"/>
  <c r="H156" i="2" s="1"/>
  <c r="F155" i="2"/>
  <c r="H155" i="2" s="1"/>
  <c r="H154" i="2"/>
  <c r="F154" i="2"/>
  <c r="H153" i="2"/>
  <c r="F153" i="2"/>
  <c r="F152" i="2"/>
  <c r="H152" i="2" s="1"/>
  <c r="F151" i="2"/>
  <c r="H151" i="2" s="1"/>
  <c r="H150" i="2"/>
  <c r="F150" i="2"/>
  <c r="H149" i="2"/>
  <c r="F149" i="2"/>
  <c r="F148" i="2"/>
  <c r="H148" i="2" s="1"/>
  <c r="F147" i="2"/>
  <c r="H147" i="2" s="1"/>
  <c r="H146" i="2"/>
  <c r="F146" i="2"/>
  <c r="F145" i="2"/>
  <c r="H145" i="2" s="1"/>
  <c r="F144" i="2"/>
  <c r="H144" i="2" s="1"/>
  <c r="F143" i="2"/>
  <c r="H143" i="2" s="1"/>
  <c r="H142" i="2"/>
  <c r="F142" i="2"/>
  <c r="F141" i="2"/>
  <c r="H141" i="2" s="1"/>
  <c r="F140" i="2"/>
  <c r="H140" i="2" s="1"/>
  <c r="F139" i="2"/>
  <c r="H139" i="2" s="1"/>
  <c r="H138" i="2"/>
  <c r="F138" i="2"/>
  <c r="F137" i="2"/>
  <c r="H137" i="2" s="1"/>
  <c r="F136" i="2"/>
  <c r="H136" i="2" s="1"/>
  <c r="F135" i="2"/>
  <c r="H135" i="2" s="1"/>
  <c r="H134" i="2"/>
  <c r="F134" i="2"/>
  <c r="F133" i="2"/>
  <c r="H133" i="2" s="1"/>
  <c r="F132" i="2"/>
  <c r="H132" i="2" s="1"/>
  <c r="F131" i="2"/>
  <c r="H131" i="2" s="1"/>
  <c r="H130" i="2"/>
  <c r="F130" i="2"/>
  <c r="F129" i="2"/>
  <c r="H129" i="2" s="1"/>
  <c r="F128" i="2"/>
  <c r="H128" i="2" s="1"/>
  <c r="F127" i="2"/>
  <c r="H127" i="2" s="1"/>
  <c r="H126" i="2"/>
  <c r="F126" i="2"/>
  <c r="F125" i="2"/>
  <c r="H125" i="2" s="1"/>
  <c r="F124" i="2"/>
  <c r="H124" i="2" s="1"/>
  <c r="F123" i="2"/>
  <c r="H123" i="2" s="1"/>
  <c r="H122" i="2"/>
  <c r="F122" i="2"/>
  <c r="F121" i="2"/>
  <c r="H121" i="2" s="1"/>
  <c r="F120" i="2"/>
  <c r="H120" i="2" s="1"/>
  <c r="F119" i="2"/>
  <c r="H119" i="2" s="1"/>
  <c r="H118" i="2"/>
  <c r="F118" i="2"/>
  <c r="F117" i="2"/>
  <c r="H117" i="2" s="1"/>
  <c r="F116" i="2"/>
  <c r="H116" i="2" s="1"/>
  <c r="F115" i="2"/>
  <c r="H115" i="2" s="1"/>
  <c r="H114" i="2"/>
  <c r="F114" i="2"/>
  <c r="F113" i="2"/>
  <c r="H113" i="2" s="1"/>
  <c r="F112" i="2"/>
  <c r="H112" i="2" s="1"/>
  <c r="F111" i="2"/>
  <c r="H111" i="2" s="1"/>
  <c r="F110" i="2"/>
  <c r="H110" i="2" s="1"/>
  <c r="F109" i="2"/>
  <c r="H109" i="2" s="1"/>
  <c r="F108" i="2"/>
  <c r="H108" i="2" s="1"/>
  <c r="F107" i="2"/>
  <c r="H107" i="2" s="1"/>
  <c r="F106" i="2"/>
  <c r="H106" i="2" s="1"/>
  <c r="F105" i="2"/>
  <c r="H105" i="2" s="1"/>
  <c r="F104" i="2"/>
  <c r="H104" i="2" s="1"/>
  <c r="F103" i="2"/>
  <c r="H103" i="2" s="1"/>
  <c r="F102" i="2"/>
  <c r="H102" i="2" s="1"/>
  <c r="F101" i="2"/>
  <c r="H101" i="2" s="1"/>
  <c r="F100" i="2"/>
  <c r="H100" i="2" s="1"/>
  <c r="F99" i="2"/>
  <c r="H99" i="2" s="1"/>
  <c r="F98" i="2"/>
  <c r="H98" i="2" s="1"/>
  <c r="F97" i="2"/>
  <c r="H97" i="2" s="1"/>
  <c r="F96" i="2"/>
  <c r="H96" i="2" s="1"/>
  <c r="F95" i="2"/>
  <c r="H95" i="2" s="1"/>
  <c r="F94" i="2"/>
  <c r="H94" i="2" s="1"/>
  <c r="F93" i="2"/>
  <c r="H93" i="2" s="1"/>
  <c r="F92" i="2"/>
  <c r="H92" i="2" s="1"/>
  <c r="F91" i="2"/>
  <c r="H91" i="2" s="1"/>
  <c r="F90" i="2"/>
  <c r="H90" i="2" s="1"/>
  <c r="F89" i="2"/>
  <c r="H89" i="2" s="1"/>
  <c r="F88" i="2"/>
  <c r="H88" i="2" s="1"/>
  <c r="F87" i="2"/>
  <c r="H87" i="2" s="1"/>
  <c r="F86" i="2"/>
  <c r="H86" i="2" s="1"/>
  <c r="F85" i="2"/>
  <c r="H85" i="2" s="1"/>
  <c r="F84" i="2"/>
  <c r="H84" i="2" s="1"/>
  <c r="F83" i="2"/>
  <c r="H83" i="2" s="1"/>
  <c r="F82" i="2"/>
  <c r="H82" i="2" s="1"/>
  <c r="F81" i="2"/>
  <c r="H81" i="2" s="1"/>
  <c r="F80" i="2"/>
  <c r="H80" i="2" s="1"/>
  <c r="F79" i="2"/>
  <c r="H79" i="2" s="1"/>
  <c r="F78" i="2"/>
  <c r="H78" i="2" s="1"/>
  <c r="F77" i="2"/>
  <c r="H77" i="2" s="1"/>
  <c r="F76" i="2"/>
  <c r="H76" i="2" s="1"/>
  <c r="F75" i="2"/>
  <c r="H75" i="2" s="1"/>
  <c r="F74" i="2"/>
  <c r="H74" i="2" s="1"/>
  <c r="F73" i="2"/>
  <c r="H73" i="2" s="1"/>
  <c r="F72" i="2"/>
  <c r="H72" i="2" s="1"/>
  <c r="F71" i="2"/>
  <c r="H71" i="2" s="1"/>
  <c r="F70" i="2"/>
  <c r="H70" i="2" s="1"/>
  <c r="F69" i="2"/>
  <c r="H69" i="2" s="1"/>
  <c r="F68" i="2"/>
  <c r="H68" i="2" s="1"/>
  <c r="F67" i="2"/>
  <c r="H67" i="2" s="1"/>
  <c r="F66" i="2"/>
  <c r="H66" i="2" s="1"/>
  <c r="F65" i="2"/>
  <c r="H65" i="2" s="1"/>
  <c r="F64" i="2"/>
  <c r="H64" i="2" s="1"/>
  <c r="F63" i="2"/>
  <c r="H63" i="2" s="1"/>
  <c r="F62" i="2"/>
  <c r="H62" i="2" s="1"/>
  <c r="F61" i="2"/>
  <c r="H61" i="2" s="1"/>
  <c r="F60" i="2"/>
  <c r="H60" i="2" s="1"/>
  <c r="F59" i="2"/>
  <c r="H59" i="2" s="1"/>
  <c r="F58" i="2"/>
  <c r="H58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F382" i="2"/>
  <c r="E19" i="1"/>
  <c r="H7" i="1"/>
  <c r="F19" i="1" s="1"/>
</calcChain>
</file>

<file path=xl/sharedStrings.xml><?xml version="1.0" encoding="utf-8"?>
<sst xmlns="http://schemas.openxmlformats.org/spreadsheetml/2006/main" count="1244" uniqueCount="640">
  <si>
    <t>Facturas pendientes de pago</t>
  </si>
  <si>
    <t>Fecha inicio</t>
  </si>
  <si>
    <t>Fecha fin</t>
  </si>
  <si>
    <t>Nº Factura del proveedor</t>
  </si>
  <si>
    <t>Nombre Proveedor</t>
  </si>
  <si>
    <t>Nº Factura</t>
  </si>
  <si>
    <t>Fecha aprobada</t>
  </si>
  <si>
    <t>Fecha fin periodo</t>
  </si>
  <si>
    <t>Días de pago</t>
  </si>
  <si>
    <t>Importe total</t>
  </si>
  <si>
    <t>VIVA AQUA SERVICE SPAIN, S.A.</t>
  </si>
  <si>
    <t>TOTAL</t>
  </si>
  <si>
    <t>RATIO DE LAS OPERACIONES PENDIENTES DE PAGO</t>
  </si>
  <si>
    <t>IMPORTE DE LOS PAGOS PENDIENTES</t>
  </si>
  <si>
    <t>Fecha conformidad</t>
  </si>
  <si>
    <t>Fecha de pago</t>
  </si>
  <si>
    <t>Dias de pago</t>
  </si>
  <si>
    <t>Tardana Events S.L</t>
  </si>
  <si>
    <t>PEREZ ZAERA, JORGE</t>
  </si>
  <si>
    <t xml:space="preserve">AMAZON WEB SERVICES, INC. </t>
  </si>
  <si>
    <t>AVATEL TELECOM S.A.</t>
  </si>
  <si>
    <t>PORTFOLIO MULTIMEDIA, S.L.</t>
  </si>
  <si>
    <t>CASTELL PENADÉS, MARÍA AMPARO</t>
  </si>
  <si>
    <t>28</t>
  </si>
  <si>
    <t>SANMARTIN BONO, OFELIA</t>
  </si>
  <si>
    <t>MAPUBLI, S.L.</t>
  </si>
  <si>
    <t>AMAZON EU SARL</t>
  </si>
  <si>
    <t>VODAFONE ESPAÑA S.A.U</t>
  </si>
  <si>
    <t>PC COMPONENTES Y MULTIMEDIA SLU</t>
  </si>
  <si>
    <t>MARTINEZ SANZ, PASCUAL J. - MONPERSIAL</t>
  </si>
  <si>
    <t>ADOBE SYSTEMS SOFTWARE, IRELAND LTD</t>
  </si>
  <si>
    <t>NOVUS CENTRO DE EMPLEO, S.L.</t>
  </si>
  <si>
    <t>VIA CULTURAL AMBEL S.L.</t>
  </si>
  <si>
    <t>RADIO TAXI METROPOLITANO DE VALENCIA, S.L.U.</t>
  </si>
  <si>
    <t>SEGURIDAD INTEGRAL SECOEX, S.A.</t>
  </si>
  <si>
    <t>STARTUP VENTURES, S.L.</t>
  </si>
  <si>
    <t>BEGUR LEGAL, S.L.P.</t>
  </si>
  <si>
    <t>Dula Auditores</t>
  </si>
  <si>
    <t>MNV MANTENIMIENTO, S.L.</t>
  </si>
  <si>
    <t>CENTRO DE REPROGRAFIA LINEA 2, S.L.</t>
  </si>
  <si>
    <t>158/24</t>
  </si>
  <si>
    <t>UNIVERSITAT POLITECNICA DE VALENCIA</t>
  </si>
  <si>
    <t>FERNANDO GIL S.A.</t>
  </si>
  <si>
    <t>BRAVE SQUAD GAMES STUDIO S.L.</t>
  </si>
  <si>
    <t>EUROPA TRAVEL, S.A.</t>
  </si>
  <si>
    <t>PUNT SISTEMES, S.L.</t>
  </si>
  <si>
    <t>CONSULTORIA INFORMATICA V R, S.L. - CIVIRED</t>
  </si>
  <si>
    <t>VALFRIMA, S.L.</t>
  </si>
  <si>
    <t>SAGARMANTA SL</t>
  </si>
  <si>
    <t>UNIMAT PREVENCIÓN S.L.</t>
  </si>
  <si>
    <t>CREARQCIO COOP.V.</t>
  </si>
  <si>
    <t>ASOCIACION DE ESTUDIANTES DE VIDEOJUEGOS - AEV</t>
  </si>
  <si>
    <t>EMPRESA MIXTA VALENCIANA DE AGUAS, S.A. - EMIVASA</t>
  </si>
  <si>
    <t>OFICINES MOBILIARI I MAMPARES S.L.</t>
  </si>
  <si>
    <t>25/2024</t>
  </si>
  <si>
    <t>FENT ESTUDI COOP.V.</t>
  </si>
  <si>
    <t>VEGETAS COOP. V</t>
  </si>
  <si>
    <t>JARDINES CON VIDA PAISAJISMO, S.L.</t>
  </si>
  <si>
    <t>PRESTACIONES AUXILIARES VALENCIANAS, S.L.</t>
  </si>
  <si>
    <t>MARTI TORRES, NURIA</t>
  </si>
  <si>
    <t>10/2024</t>
  </si>
  <si>
    <t>ABOGADOS AIP, S.L.</t>
  </si>
  <si>
    <t>SANNAS EMPRESAS DE TRIPLE BALANCE</t>
  </si>
  <si>
    <t>CAMILO ALBERT INSTALACIONES, S.L.L.</t>
  </si>
  <si>
    <t>VALBIT INGENIERIA</t>
  </si>
  <si>
    <t>GUIPONS, S.L.</t>
  </si>
  <si>
    <t>CANON ESPAÑA, S.A.U.</t>
  </si>
  <si>
    <t>FAIN ASCENSORES, S.A.</t>
  </si>
  <si>
    <t>BOID 24 MANTENIMIENTO, S.L.</t>
  </si>
  <si>
    <t>MENMURBIN, S.L. (TCS MENSAJEROS)</t>
  </si>
  <si>
    <t>GRUPO UNIVE SERVICIOS JURÍDICOS, S.L.</t>
  </si>
  <si>
    <t>19/06/2024</t>
  </si>
  <si>
    <t>Pantallea Studio S.L.</t>
  </si>
  <si>
    <t>ACTIVE AGEING ASSOCIATION</t>
  </si>
  <si>
    <t>MONROS MARTINEZ, ROSANA - LOCANDIA</t>
  </si>
  <si>
    <t>REBOLD  COMMUNICATION, S.L.U.</t>
  </si>
  <si>
    <t>AGENCIA SENSEI COOP. V</t>
  </si>
  <si>
    <t>HIGIMAN, S.L.</t>
  </si>
  <si>
    <t>PAISAJISTAS DEL MEDITERRÁNEO, S.L.</t>
  </si>
  <si>
    <t>IMPREMTA LA PLAÇA, S.L.U</t>
  </si>
  <si>
    <t>EVENTOS LA CAJA MUSICAL, S.L.</t>
  </si>
  <si>
    <t>27/06/2024</t>
  </si>
  <si>
    <t>MUNTATGES ELECTRICS NOVALLUM, S.L.</t>
  </si>
  <si>
    <t>IBERDROLA CLIENTES, SAU</t>
  </si>
  <si>
    <t>RATIO DE LAS OPERACIONES PAGADAS</t>
  </si>
  <si>
    <t>IMPORTE DE LOS PAGOS REALIZADOS</t>
  </si>
  <si>
    <t>NUMERADOR</t>
  </si>
  <si>
    <t>DENOMINADOR</t>
  </si>
  <si>
    <t>IMPORTE PENDIENTES + IMPORTE PAGADAS</t>
  </si>
  <si>
    <t>142</t>
  </si>
  <si>
    <t>C2024/0791</t>
  </si>
  <si>
    <t>25/07/2024</t>
  </si>
  <si>
    <t>26/07/2024</t>
  </si>
  <si>
    <t>09/2023</t>
  </si>
  <si>
    <t>BAUKUNST, ARQUITECTURA Y PATRIMONIO VIRTUAL, S.L.</t>
  </si>
  <si>
    <t>C2024/0790</t>
  </si>
  <si>
    <t>F24/00609 LAS NAVES</t>
  </si>
  <si>
    <t>C2024/0792</t>
  </si>
  <si>
    <t>2262</t>
  </si>
  <si>
    <t>C2024/0796</t>
  </si>
  <si>
    <t>227</t>
  </si>
  <si>
    <t>ESPECTACULOS Y PRODUCCIONES ARTISTICAS MAS SL</t>
  </si>
  <si>
    <t>C2024/0803</t>
  </si>
  <si>
    <t>V2400495</t>
  </si>
  <si>
    <t>C2024/0794</t>
  </si>
  <si>
    <t>V2400491</t>
  </si>
  <si>
    <t>C2024/0793</t>
  </si>
  <si>
    <t>V2400492</t>
  </si>
  <si>
    <t>C2024/0789</t>
  </si>
  <si>
    <t>2408600130045</t>
  </si>
  <si>
    <t>C2024/0795</t>
  </si>
  <si>
    <t>222</t>
  </si>
  <si>
    <t>C2024/0801</t>
  </si>
  <si>
    <t>221</t>
  </si>
  <si>
    <t>C2024/0800</t>
  </si>
  <si>
    <t>65/24</t>
  </si>
  <si>
    <t>C2024/0788</t>
  </si>
  <si>
    <t>2024-0081</t>
  </si>
  <si>
    <t>C2024/0787</t>
  </si>
  <si>
    <t>20243T18</t>
  </si>
  <si>
    <t>C2024/0784</t>
  </si>
  <si>
    <t>RE-1943</t>
  </si>
  <si>
    <t>C2024/0799</t>
  </si>
  <si>
    <t>BI-8450</t>
  </si>
  <si>
    <t>C2024/0798</t>
  </si>
  <si>
    <t>RGE-3268</t>
  </si>
  <si>
    <t>C2024/0768</t>
  </si>
  <si>
    <t>16/07/2024</t>
  </si>
  <si>
    <t>BI8451</t>
  </si>
  <si>
    <t>C2024/0767</t>
  </si>
  <si>
    <t>FACT. 97/2024</t>
  </si>
  <si>
    <t>C2024/0766</t>
  </si>
  <si>
    <t>27</t>
  </si>
  <si>
    <t>MARTINEZ CAMPOS, ALEXIA</t>
  </si>
  <si>
    <t>C2024/0764</t>
  </si>
  <si>
    <t>259</t>
  </si>
  <si>
    <t>C2024/0760</t>
  </si>
  <si>
    <t>BI-8431</t>
  </si>
  <si>
    <t>C2024/0797</t>
  </si>
  <si>
    <t>02416379</t>
  </si>
  <si>
    <t>C2024/0770</t>
  </si>
  <si>
    <t>257</t>
  </si>
  <si>
    <t>C2024/0755</t>
  </si>
  <si>
    <t>256</t>
  </si>
  <si>
    <t>C2024/0754</t>
  </si>
  <si>
    <t>255</t>
  </si>
  <si>
    <t>C2024/0753</t>
  </si>
  <si>
    <t>254</t>
  </si>
  <si>
    <t>C2024/0752</t>
  </si>
  <si>
    <t>2408600122466</t>
  </si>
  <si>
    <t>C2024/0783</t>
  </si>
  <si>
    <t>2408600122483</t>
  </si>
  <si>
    <t>C2024/0762</t>
  </si>
  <si>
    <t>20240705</t>
  </si>
  <si>
    <t>UNIVERSITAT DE VALENCIA - CÁTEDRAS</t>
  </si>
  <si>
    <t>C2024/0750</t>
  </si>
  <si>
    <t>P0072</t>
  </si>
  <si>
    <t>Unive Abogados Sector Público S.L.</t>
  </si>
  <si>
    <t>C2024/0732</t>
  </si>
  <si>
    <t>09/07/2024</t>
  </si>
  <si>
    <t>12/07/2024</t>
  </si>
  <si>
    <t>C2024/0731</t>
  </si>
  <si>
    <t>8_2024</t>
  </si>
  <si>
    <t>C2024/0730</t>
  </si>
  <si>
    <t>3520790119</t>
  </si>
  <si>
    <t>KPMG ASESORES, S.L.</t>
  </si>
  <si>
    <t>C2024/0763</t>
  </si>
  <si>
    <t>V2400423</t>
  </si>
  <si>
    <t>C2024/0749</t>
  </si>
  <si>
    <t>RE-1927</t>
  </si>
  <si>
    <t>C2024/0748</t>
  </si>
  <si>
    <t>BI-8382</t>
  </si>
  <si>
    <t>C2024/0747</t>
  </si>
  <si>
    <t>F002/2024</t>
  </si>
  <si>
    <t>ASOCIACION MENSA CIVICA</t>
  </si>
  <si>
    <t>C2024/0733</t>
  </si>
  <si>
    <t>BI-8378</t>
  </si>
  <si>
    <t>C2024/0718</t>
  </si>
  <si>
    <t>08/07/2024</t>
  </si>
  <si>
    <t>RGE-3249</t>
  </si>
  <si>
    <t>C2024/0717</t>
  </si>
  <si>
    <t>BI-8377</t>
  </si>
  <si>
    <t>C2024/0716</t>
  </si>
  <si>
    <t>404240234</t>
  </si>
  <si>
    <t>C2024/0761</t>
  </si>
  <si>
    <t>A024072</t>
  </si>
  <si>
    <t>C2024/0745</t>
  </si>
  <si>
    <t>10-2024</t>
  </si>
  <si>
    <t>ELS TARONGERS C.B.</t>
  </si>
  <si>
    <t>C2024/0727</t>
  </si>
  <si>
    <t>6</t>
  </si>
  <si>
    <t>GARCIA VILLAPLANA, RUBEN</t>
  </si>
  <si>
    <t>C2024/0714</t>
  </si>
  <si>
    <t>32/2024</t>
  </si>
  <si>
    <t>C2024/0713</t>
  </si>
  <si>
    <t>20240235</t>
  </si>
  <si>
    <t>GOMEZ DE PABLO, GEMA</t>
  </si>
  <si>
    <t>C2024/0804</t>
  </si>
  <si>
    <t>29/07/2024</t>
  </si>
  <si>
    <t>195</t>
  </si>
  <si>
    <t>C2024/0802</t>
  </si>
  <si>
    <t>2402326</t>
  </si>
  <si>
    <t>C2024/0786</t>
  </si>
  <si>
    <t>F24/144</t>
  </si>
  <si>
    <t>C2024/0785</t>
  </si>
  <si>
    <t>INV-ES-124803365-2024-2933</t>
  </si>
  <si>
    <t>ONLINE DISCOVERY MARKET S.L.</t>
  </si>
  <si>
    <t>C2024/0782</t>
  </si>
  <si>
    <t>24/07/2024</t>
  </si>
  <si>
    <t>INV-ES-1397703945-2024-931</t>
  </si>
  <si>
    <t>BRICOLOCO.COM</t>
  </si>
  <si>
    <t>C2024/0781</t>
  </si>
  <si>
    <t>INV-ES810695465-2024-291</t>
  </si>
  <si>
    <t>IDEAS Y COLORES S.L.</t>
  </si>
  <si>
    <t>C2024/0780</t>
  </si>
  <si>
    <t>ES41IUD1AEUI</t>
  </si>
  <si>
    <t>C2024/0779</t>
  </si>
  <si>
    <t>ES411UJQAEUI</t>
  </si>
  <si>
    <t>C2024/0778</t>
  </si>
  <si>
    <t>ES41IUBXAEUI</t>
  </si>
  <si>
    <t>C2024/0777</t>
  </si>
  <si>
    <t>CI0922854507</t>
  </si>
  <si>
    <t>C2024/0776</t>
  </si>
  <si>
    <t>EUREES24-401724</t>
  </si>
  <si>
    <t>C2024/0775</t>
  </si>
  <si>
    <t>IEE2024006218336</t>
  </si>
  <si>
    <t>C2024/0774</t>
  </si>
  <si>
    <t>2024/000030748</t>
  </si>
  <si>
    <t>AYWA SERVICIOS AMBIENTALES S.L.</t>
  </si>
  <si>
    <t>C2024/0773</t>
  </si>
  <si>
    <t>2024/000030747</t>
  </si>
  <si>
    <t>C2024/0772</t>
  </si>
  <si>
    <t>028/2024</t>
  </si>
  <si>
    <t>SENIOR EUROPA, S.L. (K-VELOCE)</t>
  </si>
  <si>
    <t>C2024/0771</t>
  </si>
  <si>
    <t>Factura FV/24/02208</t>
  </si>
  <si>
    <t>C2024/0769</t>
  </si>
  <si>
    <t>2038</t>
  </si>
  <si>
    <t>C2024/0765</t>
  </si>
  <si>
    <t>VV/241232</t>
  </si>
  <si>
    <t>C2024/0759</t>
  </si>
  <si>
    <t>2/2023</t>
  </si>
  <si>
    <t>C2024/0758</t>
  </si>
  <si>
    <t>223/2024</t>
  </si>
  <si>
    <t>C2024/0757</t>
  </si>
  <si>
    <t>222/2024</t>
  </si>
  <si>
    <t>C2024/0756</t>
  </si>
  <si>
    <t>V05/240621</t>
  </si>
  <si>
    <t>C2024/0751</t>
  </si>
  <si>
    <t>404240229</t>
  </si>
  <si>
    <t>C2024/0746</t>
  </si>
  <si>
    <t>FV-187827</t>
  </si>
  <si>
    <t>C2024/0744</t>
  </si>
  <si>
    <t>2815</t>
  </si>
  <si>
    <t>C2024/0743</t>
  </si>
  <si>
    <t>BI-8239</t>
  </si>
  <si>
    <t>C2024/0742</t>
  </si>
  <si>
    <t>PS-112-24</t>
  </si>
  <si>
    <t>C2024/0741</t>
  </si>
  <si>
    <t>FV/24/02154</t>
  </si>
  <si>
    <t>C2024/0740</t>
  </si>
  <si>
    <t>HA24-000000588</t>
  </si>
  <si>
    <t>C2024/0739</t>
  </si>
  <si>
    <t>17/07/2024</t>
  </si>
  <si>
    <t>241113657854</t>
  </si>
  <si>
    <t>C2024/0738</t>
  </si>
  <si>
    <t>INV-FR-180195441-2024-2885</t>
  </si>
  <si>
    <t>AMAZON - NINGBO STAR COLLECTIONS E-COMMERCE CO LTD.</t>
  </si>
  <si>
    <t>C2024/0737</t>
  </si>
  <si>
    <t>FVS/24/04982</t>
  </si>
  <si>
    <t>C2024/0735</t>
  </si>
  <si>
    <t>FVS/24/05423</t>
  </si>
  <si>
    <t>C2024/0734</t>
  </si>
  <si>
    <t>F070/2024</t>
  </si>
  <si>
    <t>QUADRE MANIPULACION DE OBRAS DE ARTE, S.L.</t>
  </si>
  <si>
    <t>C2024/0715</t>
  </si>
  <si>
    <t>17/2024</t>
  </si>
  <si>
    <t>C2024/0711</t>
  </si>
  <si>
    <t>FACT. 91/2024</t>
  </si>
  <si>
    <t>C2024/0686</t>
  </si>
  <si>
    <t>01/07/2024</t>
  </si>
  <si>
    <t>05/07/2024</t>
  </si>
  <si>
    <t>24060017</t>
  </si>
  <si>
    <t>C2024/0729</t>
  </si>
  <si>
    <t>24060009</t>
  </si>
  <si>
    <t>C2024/0728</t>
  </si>
  <si>
    <t>24/000274</t>
  </si>
  <si>
    <t>C2024/0726</t>
  </si>
  <si>
    <t>24/000273</t>
  </si>
  <si>
    <t>C2024/0725</t>
  </si>
  <si>
    <t>24/000272</t>
  </si>
  <si>
    <t>C2024/0724</t>
  </si>
  <si>
    <t>24/000271</t>
  </si>
  <si>
    <t>C2024/0723</t>
  </si>
  <si>
    <t>24/000270</t>
  </si>
  <si>
    <t>C2024/0722</t>
  </si>
  <si>
    <t>24/000269</t>
  </si>
  <si>
    <t>C2024/0721</t>
  </si>
  <si>
    <t>24/000268</t>
  </si>
  <si>
    <t>C2024/0720</t>
  </si>
  <si>
    <t>24/000267</t>
  </si>
  <si>
    <t>C2024/0719</t>
  </si>
  <si>
    <t>001054-2024</t>
  </si>
  <si>
    <t>SDS EUROGROUP, S.L.</t>
  </si>
  <si>
    <t>C2024/0712</t>
  </si>
  <si>
    <t>FF24-445</t>
  </si>
  <si>
    <t>C2024/0705</t>
  </si>
  <si>
    <t>2024/011</t>
  </si>
  <si>
    <t>C2024/0704</t>
  </si>
  <si>
    <t>FAC 00674</t>
  </si>
  <si>
    <t>C2024/0703</t>
  </si>
  <si>
    <t>20240657</t>
  </si>
  <si>
    <t>C2024/0696</t>
  </si>
  <si>
    <t>RGE-3231</t>
  </si>
  <si>
    <t>C2024/0710</t>
  </si>
  <si>
    <t>BI-8329</t>
  </si>
  <si>
    <t>C2024/0709</t>
  </si>
  <si>
    <t>F24/00539 LAS NAVES</t>
  </si>
  <si>
    <t>C2024/0702</t>
  </si>
  <si>
    <t>RGE 3228</t>
  </si>
  <si>
    <t>C2024/0695</t>
  </si>
  <si>
    <t>BI-8320</t>
  </si>
  <si>
    <t>C2024/0694</t>
  </si>
  <si>
    <t>RGE-3227</t>
  </si>
  <si>
    <t>C2024/0693</t>
  </si>
  <si>
    <t>BI8318</t>
  </si>
  <si>
    <t>C2024/0692</t>
  </si>
  <si>
    <t>BI-8317</t>
  </si>
  <si>
    <t>C2024/0691</t>
  </si>
  <si>
    <t>RGE-3226</t>
  </si>
  <si>
    <t>C2024/0690</t>
  </si>
  <si>
    <t>BI-8315</t>
  </si>
  <si>
    <t>C2024/0689</t>
  </si>
  <si>
    <t>RGE-3222</t>
  </si>
  <si>
    <t>C2024/0688</t>
  </si>
  <si>
    <t>BI8311</t>
  </si>
  <si>
    <t>C2024/0687</t>
  </si>
  <si>
    <t>20241216</t>
  </si>
  <si>
    <t>C2024/0685</t>
  </si>
  <si>
    <t>1570-24</t>
  </si>
  <si>
    <t>PUBLIGRAMA ADVERTISING SL</t>
  </si>
  <si>
    <t>C2024/0684</t>
  </si>
  <si>
    <t>SAAS/24/0030</t>
  </si>
  <si>
    <t>C2024/0683</t>
  </si>
  <si>
    <t>A-24 78</t>
  </si>
  <si>
    <t>C2024/0682</t>
  </si>
  <si>
    <t>Factura INV-759</t>
  </si>
  <si>
    <t>ECOTURISME ESPADAN S.L.</t>
  </si>
  <si>
    <t>C2024/0736</t>
  </si>
  <si>
    <t>24060007</t>
  </si>
  <si>
    <t>C2024/0700</t>
  </si>
  <si>
    <t>24060008</t>
  </si>
  <si>
    <t>C2024/0699</t>
  </si>
  <si>
    <t>C2024/0681</t>
  </si>
  <si>
    <t>24/000260</t>
  </si>
  <si>
    <t>C2024/0680</t>
  </si>
  <si>
    <t>5</t>
  </si>
  <si>
    <t>C2024/0708</t>
  </si>
  <si>
    <t>RGE-3201</t>
  </si>
  <si>
    <t>C2024/0675</t>
  </si>
  <si>
    <t>04/07/2024</t>
  </si>
  <si>
    <t>bi-8222</t>
  </si>
  <si>
    <t>C2024/0674</t>
  </si>
  <si>
    <t>3/2024</t>
  </si>
  <si>
    <t>C2024/0707</t>
  </si>
  <si>
    <t>F240020</t>
  </si>
  <si>
    <t>C2024/0697</t>
  </si>
  <si>
    <t>24-0525</t>
  </si>
  <si>
    <t>C2024/0676</t>
  </si>
  <si>
    <t>24060006</t>
  </si>
  <si>
    <t>C2024/0701</t>
  </si>
  <si>
    <t>240805</t>
  </si>
  <si>
    <t>AUDIOTEC INGENIERÍA ACÚSTICA SA</t>
  </si>
  <si>
    <t>C2024/0698</t>
  </si>
  <si>
    <t>24000894</t>
  </si>
  <si>
    <t>C2024/0669</t>
  </si>
  <si>
    <t>2024-37</t>
  </si>
  <si>
    <t>SÁNCHEZ GARCÍA, AITOR</t>
  </si>
  <si>
    <t>C2024/0679</t>
  </si>
  <si>
    <t>3520690360</t>
  </si>
  <si>
    <t>C2024/0668</t>
  </si>
  <si>
    <t>EITFV/2024/0051</t>
  </si>
  <si>
    <t>ECO IMPACT TECH SL</t>
  </si>
  <si>
    <t>C2024/0656</t>
  </si>
  <si>
    <t>FV24-022402</t>
  </si>
  <si>
    <t>COOLMOD Informática SL</t>
  </si>
  <si>
    <t>C2024/0706</t>
  </si>
  <si>
    <t>C26.2024-06-14</t>
  </si>
  <si>
    <t>C2024/0661</t>
  </si>
  <si>
    <t>520430078</t>
  </si>
  <si>
    <t>C2024/0660</t>
  </si>
  <si>
    <t>520430079</t>
  </si>
  <si>
    <t>C2024/0659</t>
  </si>
  <si>
    <t>520430076</t>
  </si>
  <si>
    <t>C2024/0658</t>
  </si>
  <si>
    <t>520430077</t>
  </si>
  <si>
    <t>C2024/0657</t>
  </si>
  <si>
    <t>2408600108214</t>
  </si>
  <si>
    <t>C2024/0671</t>
  </si>
  <si>
    <t>108</t>
  </si>
  <si>
    <t>C2024/0655</t>
  </si>
  <si>
    <t>FF24-406</t>
  </si>
  <si>
    <t>C2024/0663</t>
  </si>
  <si>
    <t>2408600101353</t>
  </si>
  <si>
    <t>C2024/0673</t>
  </si>
  <si>
    <t>2408600100876</t>
  </si>
  <si>
    <t>C2024/0672</t>
  </si>
  <si>
    <t>FVE-240601</t>
  </si>
  <si>
    <t>C2024/0670</t>
  </si>
  <si>
    <t xml:space="preserve"> C24.2024-06-04</t>
  </si>
  <si>
    <t>C2024/0662</t>
  </si>
  <si>
    <t>24/000235</t>
  </si>
  <si>
    <t>C2024/0677</t>
  </si>
  <si>
    <t>14/06/2024</t>
  </si>
  <si>
    <t>3520590531</t>
  </si>
  <si>
    <t>C2024/0667</t>
  </si>
  <si>
    <t>3520590530</t>
  </si>
  <si>
    <t>C2024/0666</t>
  </si>
  <si>
    <t>3520590529</t>
  </si>
  <si>
    <t>C2024/0665</t>
  </si>
  <si>
    <t>2024/01/00000154</t>
  </si>
  <si>
    <t>C2024/0664</t>
  </si>
  <si>
    <t>FPR24B/0080</t>
  </si>
  <si>
    <t>C2024/0654</t>
  </si>
  <si>
    <t>24/000156</t>
  </si>
  <si>
    <t>C2024/0678</t>
  </si>
  <si>
    <t>A024088</t>
  </si>
  <si>
    <t>C2024/0854</t>
  </si>
  <si>
    <t>05/08/2024</t>
  </si>
  <si>
    <t>08/08/2024</t>
  </si>
  <si>
    <t>A024087</t>
  </si>
  <si>
    <t>C2024/0853</t>
  </si>
  <si>
    <t>2473100620</t>
  </si>
  <si>
    <t>ICEX ESPAÑA EXPORTACION E INVERSIONES EPE</t>
  </si>
  <si>
    <t>C2024/0845</t>
  </si>
  <si>
    <t>02/08/2024</t>
  </si>
  <si>
    <t>24/000323</t>
  </si>
  <si>
    <t>C2024/0866</t>
  </si>
  <si>
    <t>24/000311</t>
  </si>
  <si>
    <t>C2024/0865</t>
  </si>
  <si>
    <t>24/000309</t>
  </si>
  <si>
    <t>C2024/0864</t>
  </si>
  <si>
    <t>24/000308</t>
  </si>
  <si>
    <t>C2024/0863</t>
  </si>
  <si>
    <t>24/000307</t>
  </si>
  <si>
    <t>C2024/0862</t>
  </si>
  <si>
    <t>24/000306</t>
  </si>
  <si>
    <t>C2024/0861</t>
  </si>
  <si>
    <t>24/000305</t>
  </si>
  <si>
    <t>C2024/0860</t>
  </si>
  <si>
    <t>240336</t>
  </si>
  <si>
    <t>Branz Group, SL</t>
  </si>
  <si>
    <t>C2024/0858</t>
  </si>
  <si>
    <t>20240780</t>
  </si>
  <si>
    <t>C2024/0857</t>
  </si>
  <si>
    <t>00722</t>
  </si>
  <si>
    <t>C2024/0850</t>
  </si>
  <si>
    <t>RGE-3316</t>
  </si>
  <si>
    <t>C2024/0844</t>
  </si>
  <si>
    <t>01/08/2024</t>
  </si>
  <si>
    <t>RE-1988</t>
  </si>
  <si>
    <t>C2024/0843</t>
  </si>
  <si>
    <t>BI-8611</t>
  </si>
  <si>
    <t>C2024/0842</t>
  </si>
  <si>
    <t>RE-1987</t>
  </si>
  <si>
    <t>C2024/0834</t>
  </si>
  <si>
    <t>BI-8609</t>
  </si>
  <si>
    <t>C2024/0833</t>
  </si>
  <si>
    <t>2024/013</t>
  </si>
  <si>
    <t>C2024/0829</t>
  </si>
  <si>
    <t>31/07/2024</t>
  </si>
  <si>
    <t>002054-2024</t>
  </si>
  <si>
    <t>C2024/0825</t>
  </si>
  <si>
    <t>30/07/2024</t>
  </si>
  <si>
    <t>RECIBO INDEMINIZACIONES COMITÉ SELECCIONADOR JEFE TIC</t>
  </si>
  <si>
    <t>NAVARRO ROYO, JUAN MIGUEL</t>
  </si>
  <si>
    <t>C2024/0872</t>
  </si>
  <si>
    <t>30/08/2024</t>
  </si>
  <si>
    <t>BELENGUER GUILLÉN, PEDRO</t>
  </si>
  <si>
    <t>C2024/0871</t>
  </si>
  <si>
    <t>CEREZO PECO, FERMIN</t>
  </si>
  <si>
    <t>C2024/0870</t>
  </si>
  <si>
    <t>RECIBO INDEMINIZACIONES COMITÉ SELECCIONADOR JEFE SERVICIOS JURIDICOS</t>
  </si>
  <si>
    <t>BAENA LUNDGREN, JONATAN</t>
  </si>
  <si>
    <t>C2024/0869</t>
  </si>
  <si>
    <t>ALEGRETE DE LA CRUZ, JUAN IGNACIO</t>
  </si>
  <si>
    <t>C2024/0868</t>
  </si>
  <si>
    <t>BENAVENT ESCRIBA, ALBERTO</t>
  </si>
  <si>
    <t>C2024/0867</t>
  </si>
  <si>
    <t>SOPORTE CREATIVO COMUNICACIÓN POSITIVA, S.L. - SIBERIA</t>
  </si>
  <si>
    <t>C2024/0830</t>
  </si>
  <si>
    <t>20241525</t>
  </si>
  <si>
    <t>C2024/0818</t>
  </si>
  <si>
    <t>04/2024</t>
  </si>
  <si>
    <t>C2024/0826</t>
  </si>
  <si>
    <t>FN-01-2024</t>
  </si>
  <si>
    <t>Fonzie Consulting S.L.</t>
  </si>
  <si>
    <t>C2024/0822</t>
  </si>
  <si>
    <t>SAAS/24/0031</t>
  </si>
  <si>
    <t>C2024/0852</t>
  </si>
  <si>
    <t>2</t>
  </si>
  <si>
    <t>Marisol Chévez Hidalgo</t>
  </si>
  <si>
    <t>C2024/0811</t>
  </si>
  <si>
    <t>ZAADE AUDITORES, S.L.P.</t>
  </si>
  <si>
    <t>C2024/0832</t>
  </si>
  <si>
    <t>C2024/0831</t>
  </si>
  <si>
    <t>C2024/0819</t>
  </si>
  <si>
    <t>A-24 93</t>
  </si>
  <si>
    <t>C2024/0813</t>
  </si>
  <si>
    <t>12024/291118</t>
  </si>
  <si>
    <t>C2024/0849</t>
  </si>
  <si>
    <t>404240257</t>
  </si>
  <si>
    <t>C2024/0820</t>
  </si>
  <si>
    <t>141</t>
  </si>
  <si>
    <t>C2024/0808</t>
  </si>
  <si>
    <t>V2400520</t>
  </si>
  <si>
    <t>C2024/0809</t>
  </si>
  <si>
    <t>F240005</t>
  </si>
  <si>
    <t>HQFLEX INNOVACION, S.L.</t>
  </si>
  <si>
    <t>C2024/0824</t>
  </si>
  <si>
    <t>24/000300</t>
  </si>
  <si>
    <t>C2024/0821</t>
  </si>
  <si>
    <t>V2400489</t>
  </si>
  <si>
    <t>C2024/0810</t>
  </si>
  <si>
    <t>V2400494</t>
  </si>
  <si>
    <t>C2024/0807</t>
  </si>
  <si>
    <t>520436531</t>
  </si>
  <si>
    <t>C2024/0851</t>
  </si>
  <si>
    <t>274</t>
  </si>
  <si>
    <t>C2024/0806</t>
  </si>
  <si>
    <t>1240091</t>
  </si>
  <si>
    <t>EVENTOS LA VILLA, S.L.U.</t>
  </si>
  <si>
    <t>C2024/0805</t>
  </si>
  <si>
    <t>A2024FC1300635</t>
  </si>
  <si>
    <t>C2024/0846</t>
  </si>
  <si>
    <t>BI-8454</t>
  </si>
  <si>
    <t>C2024/0816</t>
  </si>
  <si>
    <t>2024-FA-1943</t>
  </si>
  <si>
    <t>SERVICIOS INTEGRALES LUCEMAR S.L.</t>
  </si>
  <si>
    <t>C2024/0823</t>
  </si>
  <si>
    <t>EUREES24-529964</t>
  </si>
  <si>
    <t>C2024/0847</t>
  </si>
  <si>
    <t>V-2403822</t>
  </si>
  <si>
    <t>C2024/0817</t>
  </si>
  <si>
    <t>A024073</t>
  </si>
  <si>
    <t>C2024/0812</t>
  </si>
  <si>
    <t>404240169</t>
  </si>
  <si>
    <t>C2024/0856</t>
  </si>
  <si>
    <t>213</t>
  </si>
  <si>
    <t>C2024/0855</t>
  </si>
  <si>
    <t>CI0923000726</t>
  </si>
  <si>
    <t>C2024/0848</t>
  </si>
  <si>
    <t>39265</t>
  </si>
  <si>
    <t>C2024/0841</t>
  </si>
  <si>
    <t>39129</t>
  </si>
  <si>
    <t>C2024/0840</t>
  </si>
  <si>
    <t>CLCE24/144245</t>
  </si>
  <si>
    <t>C2024/0839</t>
  </si>
  <si>
    <t>21240530030028623</t>
  </si>
  <si>
    <t>C2024/0838</t>
  </si>
  <si>
    <t>21240530030021923</t>
  </si>
  <si>
    <t>C2024/0837</t>
  </si>
  <si>
    <t>2404002894</t>
  </si>
  <si>
    <t>OCA GLOBAL INSPECCIONES REGLAMENTARIAS S.A.</t>
  </si>
  <si>
    <t>C2024/0836</t>
  </si>
  <si>
    <t>2404015116</t>
  </si>
  <si>
    <t>C2024/0835</t>
  </si>
  <si>
    <t>C2024/0828</t>
  </si>
  <si>
    <t>408200678</t>
  </si>
  <si>
    <t>GERMANIA DE INSTALACIONES Y SERVICIOS S.L.</t>
  </si>
  <si>
    <t>C2024/0827</t>
  </si>
  <si>
    <t>24/000259</t>
  </si>
  <si>
    <t>C2024/0815</t>
  </si>
  <si>
    <t>A910-1000610214-2024</t>
  </si>
  <si>
    <t>C2024/0814</t>
  </si>
  <si>
    <t>A-24 102</t>
  </si>
  <si>
    <t>V2400593</t>
  </si>
  <si>
    <t>CANON ESPANA, S.A.U.</t>
  </si>
  <si>
    <t>F24/00626</t>
  </si>
  <si>
    <t>A2408600113</t>
  </si>
  <si>
    <t>AA24000115</t>
  </si>
  <si>
    <t>FVS/24/05786</t>
  </si>
  <si>
    <t>CULTURAMA, S.L.</t>
  </si>
  <si>
    <t>26/2024</t>
  </si>
  <si>
    <t>A2024209</t>
  </si>
  <si>
    <t>RADIO COLON S.L.</t>
  </si>
  <si>
    <t>27/2024</t>
  </si>
  <si>
    <t>ACTIVALINK, S.L.</t>
  </si>
  <si>
    <t>VV/241396</t>
  </si>
  <si>
    <t>V05/240737</t>
  </si>
  <si>
    <t>2024/07-40</t>
  </si>
  <si>
    <t>SIDI CONSULTORIA Y GESTION, SLU</t>
  </si>
  <si>
    <t>PP1305</t>
  </si>
  <si>
    <t>GRUPO UNIVE SERVICIOS JURIDICOS, S.L.</t>
  </si>
  <si>
    <t>FIBSEN MONITORIZACIONES, S.L.</t>
  </si>
  <si>
    <t>L02033</t>
  </si>
  <si>
    <t>24/000301</t>
  </si>
  <si>
    <t>24/000299</t>
  </si>
  <si>
    <t>FCT-0038-2024</t>
  </si>
  <si>
    <t>FV2406-0406</t>
  </si>
  <si>
    <t>GRUAS RIGAR S.L.U.</t>
  </si>
  <si>
    <t>FV2406-0407</t>
  </si>
  <si>
    <t>1724-322</t>
  </si>
  <si>
    <t>VALENCIA, CATERING Y ESPACIOS S.L.</t>
  </si>
  <si>
    <t>AVANCE DE PUBLICIDAD, S.L.</t>
  </si>
  <si>
    <t>ADCV - ASOCIACION DE DISENADORES DE LA COMUNIDAD VALENCIANA</t>
  </si>
  <si>
    <t>F003/2024</t>
  </si>
  <si>
    <t>FVS/24/07175</t>
  </si>
  <si>
    <t>FVS/24/06677</t>
  </si>
  <si>
    <t>24/000345</t>
  </si>
  <si>
    <t>A914-1000810207-2024</t>
  </si>
  <si>
    <t>REBOLD COMMUNICATION, S.L.U.</t>
  </si>
  <si>
    <t>24/000344</t>
  </si>
  <si>
    <t>24/000343</t>
  </si>
  <si>
    <t>24/000342</t>
  </si>
  <si>
    <t>24/000341</t>
  </si>
  <si>
    <t>24/000340</t>
  </si>
  <si>
    <t>24/000339</t>
  </si>
  <si>
    <t>FAC00746</t>
  </si>
  <si>
    <t>24-0711</t>
  </si>
  <si>
    <t>f-24-00701</t>
  </si>
  <si>
    <t>GRAFICAS LITOLEMA, S.L. - IMPRESUM</t>
  </si>
  <si>
    <t>A024094</t>
  </si>
  <si>
    <t>FVS/24/06238</t>
  </si>
  <si>
    <t>A912-1000710177-2024</t>
  </si>
  <si>
    <t>24/000310</t>
  </si>
  <si>
    <t>F240026</t>
  </si>
  <si>
    <t>V2400493</t>
  </si>
  <si>
    <t>274/2024</t>
  </si>
  <si>
    <t>12/2024-1</t>
  </si>
  <si>
    <t>LA FAM TEATRE S.L.</t>
  </si>
  <si>
    <t>JOHNSON CONTROLS ESPANA S.L.</t>
  </si>
  <si>
    <t>2024-145</t>
  </si>
  <si>
    <t>LEYBA MARTI, CONCEPCION</t>
  </si>
  <si>
    <t>V05/240860</t>
  </si>
  <si>
    <t>VV/241544</t>
  </si>
  <si>
    <t>F24/00432</t>
  </si>
  <si>
    <t xml:space="preserve">RATIO DE LAS OPERACIONES PAGADAS X IMPORTE DE  LOS PAGOS </t>
  </si>
  <si>
    <t>RATIO DE LAS PENDIENTES DE PAGO X IMPORTE PENDIENTES DE PAGO</t>
  </si>
  <si>
    <t>PMP 3º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</si>
</sst>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#,##0.000"/>
    <numFmt numFmtId="166" formatCode="#,##0.00\ &quot;€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theme="1"/>
      <name val="Space Grotesk"/>
    </font>
    <font>
      <b/>
      <sz val="11"/>
      <color rgb="FFFFFFFF"/>
      <name val="Space Grotesk"/>
    </font>
    <font>
      <sz val="11"/>
      <color theme="1"/>
      <name val="Space Grotesk"/>
    </font>
    <font>
      <sz val="11"/>
      <color rgb="FF33333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E8E8E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/>
    <xf numFmtId="0" fontId="1" fillId="0" borderId="0" xfId="0" applyFont="1"/>
    <xf numFmtId="164" fontId="0" fillId="0" borderId="0" xfId="0" applyNumberFormat="1"/>
    <xf numFmtId="0" fontId="3" fillId="2" borderId="0" xfId="0" applyFont="1" applyFill="1" applyAlignment="1">
      <alignment horizontal="center"/>
    </xf>
    <xf numFmtId="14" fontId="1" fillId="0" borderId="0" xfId="0" applyNumberFormat="1" applyFont="1"/>
    <xf numFmtId="165" fontId="0" fillId="0" borderId="0" xfId="0" applyNumberFormat="1"/>
    <xf numFmtId="44" fontId="0" fillId="0" borderId="0" xfId="1" applyFont="1"/>
    <xf numFmtId="2" fontId="4" fillId="3" borderId="1" xfId="0" applyNumberFormat="1" applyFont="1" applyFill="1" applyBorder="1"/>
    <xf numFmtId="164" fontId="4" fillId="3" borderId="2" xfId="0" applyNumberFormat="1" applyFont="1" applyFill="1" applyBorder="1"/>
    <xf numFmtId="0" fontId="5" fillId="2" borderId="3" xfId="0" applyFont="1" applyFill="1" applyBorder="1"/>
    <xf numFmtId="0" fontId="6" fillId="0" borderId="4" xfId="0" applyFont="1" applyBorder="1"/>
    <xf numFmtId="0" fontId="5" fillId="2" borderId="5" xfId="0" applyFont="1" applyFill="1" applyBorder="1"/>
    <xf numFmtId="0" fontId="6" fillId="0" borderId="6" xfId="0" applyFont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5" borderId="3" xfId="0" applyFont="1" applyFill="1" applyBorder="1"/>
    <xf numFmtId="0" fontId="2" fillId="5" borderId="0" xfId="0" applyFont="1" applyFill="1"/>
    <xf numFmtId="0" fontId="0" fillId="5" borderId="0" xfId="0" applyFill="1"/>
    <xf numFmtId="0" fontId="2" fillId="5" borderId="5" xfId="0" applyFont="1" applyFill="1" applyBorder="1"/>
    <xf numFmtId="0" fontId="2" fillId="5" borderId="7" xfId="0" applyFont="1" applyFill="1" applyBorder="1"/>
    <xf numFmtId="0" fontId="0" fillId="0" borderId="8" xfId="0" applyBorder="1"/>
    <xf numFmtId="44" fontId="0" fillId="0" borderId="0" xfId="0" applyNumberFormat="1"/>
    <xf numFmtId="0" fontId="0" fillId="0" borderId="0" xfId="0" applyFont="1"/>
    <xf numFmtId="166" fontId="7" fillId="6" borderId="9" xfId="0" applyNumberFormat="1" applyFont="1" applyFill="1" applyBorder="1" applyAlignment="1">
      <alignment horizontal="right" vertical="center" wrapText="1"/>
    </xf>
    <xf numFmtId="44" fontId="0" fillId="0" borderId="0" xfId="0" applyNumberFormat="1" applyFont="1"/>
    <xf numFmtId="166" fontId="7" fillId="6" borderId="0" xfId="0" applyNumberFormat="1" applyFont="1" applyFill="1" applyAlignment="1">
      <alignment horizontal="right" vertical="center" wrapText="1"/>
    </xf>
    <xf numFmtId="14" fontId="0" fillId="0" borderId="0" xfId="0" applyNumberFormat="1" applyFont="1" applyAlignment="1">
      <alignment horizontal="left"/>
    </xf>
    <xf numFmtId="14" fontId="7" fillId="6" borderId="9" xfId="0" applyNumberFormat="1" applyFont="1" applyFill="1" applyBorder="1" applyAlignment="1">
      <alignment horizontal="left" vertical="center" wrapText="1"/>
    </xf>
    <xf numFmtId="14" fontId="8" fillId="6" borderId="9" xfId="0" applyNumberFormat="1" applyFont="1" applyFill="1" applyBorder="1" applyAlignment="1">
      <alignment horizontal="left" vertical="center" wrapText="1"/>
    </xf>
    <xf numFmtId="14" fontId="8" fillId="6" borderId="9" xfId="0" applyNumberFormat="1" applyFont="1" applyFill="1" applyBorder="1" applyAlignment="1">
      <alignment horizontal="left" vertical="center" wrapText="1" indent="1"/>
    </xf>
    <xf numFmtId="0" fontId="10" fillId="7" borderId="0" xfId="0" applyFont="1" applyFill="1"/>
    <xf numFmtId="166" fontId="9" fillId="7" borderId="0" xfId="0" applyNumberFormat="1" applyFont="1" applyFill="1"/>
    <xf numFmtId="166" fontId="4" fillId="3" borderId="1" xfId="0" applyNumberFormat="1" applyFont="1" applyFill="1" applyBorder="1"/>
    <xf numFmtId="2" fontId="4" fillId="3" borderId="10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ED5C-1FB4-468C-AD39-816DEA3970CA}">
  <dimension ref="A1:H19"/>
  <sheetViews>
    <sheetView workbookViewId="0">
      <selection activeCell="E16" sqref="E16"/>
    </sheetView>
  </sheetViews>
  <sheetFormatPr baseColWidth="10" defaultColWidth="9.140625" defaultRowHeight="15" x14ac:dyDescent="0.25"/>
  <cols>
    <col min="1" max="1" width="40" customWidth="1"/>
    <col min="2" max="2" width="36.85546875" customWidth="1"/>
    <col min="3" max="3" width="25.7109375" customWidth="1"/>
    <col min="4" max="4" width="21.28515625" customWidth="1"/>
    <col min="5" max="6" width="19.140625" customWidth="1"/>
    <col min="7" max="7" width="16.42578125" customWidth="1"/>
    <col min="8" max="8" width="62.42578125" customWidth="1"/>
  </cols>
  <sheetData>
    <row r="1" spans="1:8" x14ac:dyDescent="0.25">
      <c r="A1" s="1" t="s">
        <v>0</v>
      </c>
    </row>
    <row r="2" spans="1:8" x14ac:dyDescent="0.25">
      <c r="A2" s="1" t="s">
        <v>1</v>
      </c>
      <c r="B2" s="5">
        <v>45474</v>
      </c>
    </row>
    <row r="3" spans="1:8" x14ac:dyDescent="0.25">
      <c r="A3" s="1" t="s">
        <v>2</v>
      </c>
      <c r="B3" s="5">
        <v>45565</v>
      </c>
    </row>
    <row r="5" spans="1:8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/>
    </row>
    <row r="6" spans="1:8" x14ac:dyDescent="0.25">
      <c r="A6" s="2"/>
      <c r="B6" s="2"/>
      <c r="C6" s="2"/>
      <c r="D6" s="2"/>
      <c r="E6" s="2"/>
      <c r="F6" s="2"/>
      <c r="G6" s="3"/>
      <c r="H6" s="3"/>
    </row>
    <row r="7" spans="1:8" x14ac:dyDescent="0.25">
      <c r="E7" s="1" t="s">
        <v>11</v>
      </c>
      <c r="F7" s="1"/>
      <c r="G7" s="3">
        <v>0</v>
      </c>
      <c r="H7" s="3">
        <f>H6</f>
        <v>0</v>
      </c>
    </row>
    <row r="18" spans="3:6" x14ac:dyDescent="0.25">
      <c r="C18" s="4" t="s">
        <v>12</v>
      </c>
      <c r="D18" s="4"/>
      <c r="F18">
        <v>0</v>
      </c>
    </row>
    <row r="19" spans="3:6" x14ac:dyDescent="0.25">
      <c r="C19" s="4" t="s">
        <v>13</v>
      </c>
      <c r="D19" s="4"/>
      <c r="E19" s="3">
        <f>G7</f>
        <v>0</v>
      </c>
      <c r="F19" s="3">
        <f>H7</f>
        <v>0</v>
      </c>
    </row>
  </sheetData>
  <mergeCells count="2">
    <mergeCell ref="C18:D18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25AA-568E-437B-AF9E-B9470DAE6AB7}">
  <dimension ref="A3:H389"/>
  <sheetViews>
    <sheetView tabSelected="1" topLeftCell="A349" workbookViewId="0">
      <selection activeCell="F396" sqref="F395:F396"/>
    </sheetView>
  </sheetViews>
  <sheetFormatPr baseColWidth="10" defaultRowHeight="15" x14ac:dyDescent="0.25"/>
  <cols>
    <col min="1" max="1" width="34.140625" customWidth="1"/>
    <col min="2" max="2" width="28.42578125" customWidth="1"/>
    <col min="3" max="3" width="65.42578125" customWidth="1"/>
    <col min="4" max="4" width="30" customWidth="1"/>
    <col min="5" max="5" width="48" customWidth="1"/>
    <col min="6" max="6" width="46.42578125" customWidth="1"/>
    <col min="7" max="7" width="26" customWidth="1"/>
    <col min="8" max="8" width="36.85546875" customWidth="1"/>
  </cols>
  <sheetData>
    <row r="3" spans="1:8" x14ac:dyDescent="0.25">
      <c r="A3" s="1" t="s">
        <v>3</v>
      </c>
      <c r="B3" s="1" t="s">
        <v>4</v>
      </c>
      <c r="C3" s="1" t="s">
        <v>5</v>
      </c>
      <c r="D3" s="1" t="s">
        <v>14</v>
      </c>
      <c r="E3" s="1" t="s">
        <v>15</v>
      </c>
      <c r="F3" s="1" t="s">
        <v>16</v>
      </c>
      <c r="G3" s="1" t="s">
        <v>9</v>
      </c>
      <c r="H3" s="1"/>
    </row>
    <row r="4" spans="1:8" x14ac:dyDescent="0.25">
      <c r="A4" s="2" t="s">
        <v>89</v>
      </c>
      <c r="B4" s="2" t="s">
        <v>17</v>
      </c>
      <c r="C4" s="2" t="s">
        <v>90</v>
      </c>
      <c r="D4" s="2" t="s">
        <v>91</v>
      </c>
      <c r="E4" s="2" t="s">
        <v>92</v>
      </c>
      <c r="F4" s="2">
        <f>E4-D4</f>
        <v>1</v>
      </c>
      <c r="G4" s="7">
        <v>429</v>
      </c>
      <c r="H4" s="24">
        <f>F4*G4</f>
        <v>429</v>
      </c>
    </row>
    <row r="5" spans="1:8" x14ac:dyDescent="0.25">
      <c r="A5" s="2" t="s">
        <v>93</v>
      </c>
      <c r="B5" s="2" t="s">
        <v>94</v>
      </c>
      <c r="C5" s="2" t="s">
        <v>95</v>
      </c>
      <c r="D5" s="2" t="s">
        <v>91</v>
      </c>
      <c r="E5" s="2" t="s">
        <v>92</v>
      </c>
      <c r="F5" s="2">
        <f t="shared" ref="F5:F68" si="0">E5-D5</f>
        <v>1</v>
      </c>
      <c r="G5" s="7">
        <v>15669.64</v>
      </c>
      <c r="H5" s="24">
        <f t="shared" ref="H5:H68" si="1">F5*G5</f>
        <v>15669.64</v>
      </c>
    </row>
    <row r="6" spans="1:8" x14ac:dyDescent="0.25">
      <c r="A6" s="2" t="s">
        <v>96</v>
      </c>
      <c r="B6" s="2" t="s">
        <v>38</v>
      </c>
      <c r="C6" s="2" t="s">
        <v>97</v>
      </c>
      <c r="D6" s="2" t="s">
        <v>91</v>
      </c>
      <c r="E6" s="2" t="s">
        <v>92</v>
      </c>
      <c r="F6" s="2">
        <f t="shared" si="0"/>
        <v>1</v>
      </c>
      <c r="G6" s="7">
        <v>328.35</v>
      </c>
      <c r="H6" s="24">
        <f t="shared" si="1"/>
        <v>328.35</v>
      </c>
    </row>
    <row r="7" spans="1:8" x14ac:dyDescent="0.25">
      <c r="A7" s="2" t="s">
        <v>98</v>
      </c>
      <c r="B7" s="2" t="s">
        <v>79</v>
      </c>
      <c r="C7" s="2" t="s">
        <v>99</v>
      </c>
      <c r="D7" s="2" t="s">
        <v>91</v>
      </c>
      <c r="E7" s="2" t="s">
        <v>92</v>
      </c>
      <c r="F7" s="2">
        <f t="shared" si="0"/>
        <v>1</v>
      </c>
      <c r="G7" s="7">
        <v>67.41</v>
      </c>
      <c r="H7" s="24">
        <f t="shared" si="1"/>
        <v>67.41</v>
      </c>
    </row>
    <row r="8" spans="1:8" x14ac:dyDescent="0.25">
      <c r="A8" s="2" t="s">
        <v>100</v>
      </c>
      <c r="B8" s="2" t="s">
        <v>101</v>
      </c>
      <c r="C8" s="2" t="s">
        <v>102</v>
      </c>
      <c r="D8" s="2" t="s">
        <v>91</v>
      </c>
      <c r="E8" s="2" t="s">
        <v>92</v>
      </c>
      <c r="F8" s="2">
        <f t="shared" si="0"/>
        <v>1</v>
      </c>
      <c r="G8" s="7">
        <v>3025</v>
      </c>
      <c r="H8" s="24">
        <f t="shared" si="1"/>
        <v>3025</v>
      </c>
    </row>
    <row r="9" spans="1:8" x14ac:dyDescent="0.25">
      <c r="A9" s="2" t="s">
        <v>103</v>
      </c>
      <c r="B9" s="2" t="s">
        <v>47</v>
      </c>
      <c r="C9" s="2" t="s">
        <v>104</v>
      </c>
      <c r="D9" s="2" t="s">
        <v>91</v>
      </c>
      <c r="E9" s="2" t="s">
        <v>92</v>
      </c>
      <c r="F9" s="2">
        <f t="shared" si="0"/>
        <v>1</v>
      </c>
      <c r="G9" s="7">
        <v>66.55</v>
      </c>
      <c r="H9" s="24">
        <f t="shared" si="1"/>
        <v>66.55</v>
      </c>
    </row>
    <row r="10" spans="1:8" x14ac:dyDescent="0.25">
      <c r="A10" s="2" t="s">
        <v>105</v>
      </c>
      <c r="B10" s="2" t="s">
        <v>47</v>
      </c>
      <c r="C10" s="2" t="s">
        <v>106</v>
      </c>
      <c r="D10" s="2" t="s">
        <v>91</v>
      </c>
      <c r="E10" s="2" t="s">
        <v>92</v>
      </c>
      <c r="F10" s="2">
        <f t="shared" si="0"/>
        <v>1</v>
      </c>
      <c r="G10" s="7">
        <v>108.9</v>
      </c>
      <c r="H10" s="24">
        <f t="shared" si="1"/>
        <v>108.9</v>
      </c>
    </row>
    <row r="11" spans="1:8" x14ac:dyDescent="0.25">
      <c r="A11" s="2" t="s">
        <v>107</v>
      </c>
      <c r="B11" s="2" t="s">
        <v>47</v>
      </c>
      <c r="C11" s="2" t="s">
        <v>108</v>
      </c>
      <c r="D11" s="2" t="s">
        <v>91</v>
      </c>
      <c r="E11" s="2" t="s">
        <v>92</v>
      </c>
      <c r="F11" s="2">
        <f t="shared" si="0"/>
        <v>1</v>
      </c>
      <c r="G11" s="7">
        <v>9790.6299999999992</v>
      </c>
      <c r="H11" s="24">
        <f t="shared" si="1"/>
        <v>9790.6299999999992</v>
      </c>
    </row>
    <row r="12" spans="1:8" x14ac:dyDescent="0.25">
      <c r="A12" s="2" t="s">
        <v>109</v>
      </c>
      <c r="B12" s="2" t="s">
        <v>66</v>
      </c>
      <c r="C12" s="2" t="s">
        <v>110</v>
      </c>
      <c r="D12" s="2" t="s">
        <v>91</v>
      </c>
      <c r="E12" s="2" t="s">
        <v>92</v>
      </c>
      <c r="F12" s="2">
        <f t="shared" si="0"/>
        <v>1</v>
      </c>
      <c r="G12" s="7">
        <v>118.13</v>
      </c>
      <c r="H12" s="24">
        <f t="shared" si="1"/>
        <v>118.13</v>
      </c>
    </row>
    <row r="13" spans="1:8" x14ac:dyDescent="0.25">
      <c r="A13" s="2" t="s">
        <v>111</v>
      </c>
      <c r="B13" s="2" t="s">
        <v>101</v>
      </c>
      <c r="C13" s="2" t="s">
        <v>112</v>
      </c>
      <c r="D13" s="2" t="s">
        <v>91</v>
      </c>
      <c r="E13" s="2" t="s">
        <v>92</v>
      </c>
      <c r="F13" s="2">
        <f t="shared" si="0"/>
        <v>1</v>
      </c>
      <c r="G13" s="7">
        <v>3025</v>
      </c>
      <c r="H13" s="24">
        <f t="shared" si="1"/>
        <v>3025</v>
      </c>
    </row>
    <row r="14" spans="1:8" x14ac:dyDescent="0.25">
      <c r="A14" s="2" t="s">
        <v>113</v>
      </c>
      <c r="B14" s="2" t="s">
        <v>101</v>
      </c>
      <c r="C14" s="2" t="s">
        <v>114</v>
      </c>
      <c r="D14" s="2" t="s">
        <v>91</v>
      </c>
      <c r="E14" s="2" t="s">
        <v>92</v>
      </c>
      <c r="F14" s="2">
        <f t="shared" si="0"/>
        <v>1</v>
      </c>
      <c r="G14" s="7">
        <v>3025</v>
      </c>
      <c r="H14" s="24">
        <f t="shared" si="1"/>
        <v>3025</v>
      </c>
    </row>
    <row r="15" spans="1:8" x14ac:dyDescent="0.25">
      <c r="A15" s="2" t="s">
        <v>115</v>
      </c>
      <c r="B15" s="2" t="s">
        <v>24</v>
      </c>
      <c r="C15" s="2" t="s">
        <v>116</v>
      </c>
      <c r="D15" s="2" t="s">
        <v>91</v>
      </c>
      <c r="E15" s="2" t="s">
        <v>92</v>
      </c>
      <c r="F15" s="2">
        <f t="shared" si="0"/>
        <v>1</v>
      </c>
      <c r="G15" s="7">
        <v>331.5</v>
      </c>
      <c r="H15" s="24">
        <f t="shared" si="1"/>
        <v>331.5</v>
      </c>
    </row>
    <row r="16" spans="1:8" x14ac:dyDescent="0.25">
      <c r="A16" s="2" t="s">
        <v>117</v>
      </c>
      <c r="B16" s="2" t="s">
        <v>76</v>
      </c>
      <c r="C16" s="2" t="s">
        <v>118</v>
      </c>
      <c r="D16" s="2" t="s">
        <v>91</v>
      </c>
      <c r="E16" s="2" t="s">
        <v>92</v>
      </c>
      <c r="F16" s="2">
        <f t="shared" si="0"/>
        <v>1</v>
      </c>
      <c r="G16" s="7">
        <v>353.41</v>
      </c>
      <c r="H16" s="24">
        <f t="shared" si="1"/>
        <v>353.41</v>
      </c>
    </row>
    <row r="17" spans="1:8" x14ac:dyDescent="0.25">
      <c r="A17" s="2" t="s">
        <v>119</v>
      </c>
      <c r="B17" s="2" t="s">
        <v>50</v>
      </c>
      <c r="C17" s="2" t="s">
        <v>120</v>
      </c>
      <c r="D17" s="2" t="s">
        <v>91</v>
      </c>
      <c r="E17" s="2" t="s">
        <v>92</v>
      </c>
      <c r="F17" s="2">
        <f t="shared" si="0"/>
        <v>1</v>
      </c>
      <c r="G17" s="7">
        <v>5590.2</v>
      </c>
      <c r="H17" s="24">
        <f t="shared" si="1"/>
        <v>5590.2</v>
      </c>
    </row>
    <row r="18" spans="1:8" x14ac:dyDescent="0.25">
      <c r="A18" s="2" t="s">
        <v>121</v>
      </c>
      <c r="B18" s="2" t="s">
        <v>44</v>
      </c>
      <c r="C18" s="2" t="s">
        <v>122</v>
      </c>
      <c r="D18" s="2" t="s">
        <v>91</v>
      </c>
      <c r="E18" s="2" t="s">
        <v>92</v>
      </c>
      <c r="F18" s="2">
        <f t="shared" si="0"/>
        <v>1</v>
      </c>
      <c r="G18" s="7">
        <v>242.57</v>
      </c>
      <c r="H18" s="24">
        <f t="shared" si="1"/>
        <v>242.57</v>
      </c>
    </row>
    <row r="19" spans="1:8" x14ac:dyDescent="0.25">
      <c r="A19" s="2" t="s">
        <v>123</v>
      </c>
      <c r="B19" s="2" t="s">
        <v>44</v>
      </c>
      <c r="C19" s="2" t="s">
        <v>124</v>
      </c>
      <c r="D19" s="2" t="s">
        <v>91</v>
      </c>
      <c r="E19" s="2" t="s">
        <v>92</v>
      </c>
      <c r="F19" s="2">
        <f t="shared" si="0"/>
        <v>1</v>
      </c>
      <c r="G19" s="7">
        <v>311.63</v>
      </c>
      <c r="H19" s="24">
        <f t="shared" si="1"/>
        <v>311.63</v>
      </c>
    </row>
    <row r="20" spans="1:8" x14ac:dyDescent="0.25">
      <c r="A20" s="2" t="s">
        <v>125</v>
      </c>
      <c r="B20" s="2" t="s">
        <v>44</v>
      </c>
      <c r="C20" s="2" t="s">
        <v>126</v>
      </c>
      <c r="D20" s="2" t="s">
        <v>127</v>
      </c>
      <c r="E20" s="2" t="s">
        <v>91</v>
      </c>
      <c r="F20" s="2">
        <f t="shared" si="0"/>
        <v>9</v>
      </c>
      <c r="G20" s="7">
        <v>296.05</v>
      </c>
      <c r="H20" s="24">
        <f t="shared" si="1"/>
        <v>2664.4500000000003</v>
      </c>
    </row>
    <row r="21" spans="1:8" x14ac:dyDescent="0.25">
      <c r="A21" s="2" t="s">
        <v>128</v>
      </c>
      <c r="B21" s="2" t="s">
        <v>44</v>
      </c>
      <c r="C21" s="2" t="s">
        <v>129</v>
      </c>
      <c r="D21" s="2" t="s">
        <v>127</v>
      </c>
      <c r="E21" s="2" t="s">
        <v>91</v>
      </c>
      <c r="F21" s="2">
        <f t="shared" si="0"/>
        <v>9</v>
      </c>
      <c r="G21" s="7">
        <v>66.64</v>
      </c>
      <c r="H21" s="24">
        <f t="shared" si="1"/>
        <v>599.76</v>
      </c>
    </row>
    <row r="22" spans="1:8" x14ac:dyDescent="0.25">
      <c r="A22" s="2" t="s">
        <v>130</v>
      </c>
      <c r="B22" s="2" t="s">
        <v>61</v>
      </c>
      <c r="C22" s="2" t="s">
        <v>131</v>
      </c>
      <c r="D22" s="2" t="s">
        <v>127</v>
      </c>
      <c r="E22" s="2" t="s">
        <v>91</v>
      </c>
      <c r="F22" s="2">
        <f t="shared" si="0"/>
        <v>9</v>
      </c>
      <c r="G22" s="7">
        <v>726</v>
      </c>
      <c r="H22" s="24">
        <f t="shared" si="1"/>
        <v>6534</v>
      </c>
    </row>
    <row r="23" spans="1:8" x14ac:dyDescent="0.25">
      <c r="A23" s="2" t="s">
        <v>132</v>
      </c>
      <c r="B23" s="2" t="s">
        <v>133</v>
      </c>
      <c r="C23" s="2" t="s">
        <v>134</v>
      </c>
      <c r="D23" s="2" t="s">
        <v>127</v>
      </c>
      <c r="E23" s="2" t="s">
        <v>91</v>
      </c>
      <c r="F23" s="2">
        <f t="shared" si="0"/>
        <v>9</v>
      </c>
      <c r="G23" s="7">
        <v>1462.8</v>
      </c>
      <c r="H23" s="24">
        <f t="shared" si="1"/>
        <v>13165.199999999999</v>
      </c>
    </row>
    <row r="24" spans="1:8" x14ac:dyDescent="0.25">
      <c r="A24" s="2" t="s">
        <v>135</v>
      </c>
      <c r="B24" s="2" t="s">
        <v>48</v>
      </c>
      <c r="C24" s="2" t="s">
        <v>136</v>
      </c>
      <c r="D24" s="2" t="s">
        <v>127</v>
      </c>
      <c r="E24" s="2" t="s">
        <v>91</v>
      </c>
      <c r="F24" s="2">
        <f t="shared" si="0"/>
        <v>9</v>
      </c>
      <c r="G24" s="7">
        <v>16067.11</v>
      </c>
      <c r="H24" s="24">
        <f t="shared" si="1"/>
        <v>144603.99</v>
      </c>
    </row>
    <row r="25" spans="1:8" x14ac:dyDescent="0.25">
      <c r="A25" s="2" t="s">
        <v>137</v>
      </c>
      <c r="B25" s="2" t="s">
        <v>44</v>
      </c>
      <c r="C25" s="2" t="s">
        <v>138</v>
      </c>
      <c r="D25" s="2" t="s">
        <v>91</v>
      </c>
      <c r="E25" s="2" t="s">
        <v>92</v>
      </c>
      <c r="F25" s="2">
        <f t="shared" si="0"/>
        <v>1</v>
      </c>
      <c r="G25" s="7">
        <v>37.68</v>
      </c>
      <c r="H25" s="24">
        <f t="shared" si="1"/>
        <v>37.68</v>
      </c>
    </row>
    <row r="26" spans="1:8" x14ac:dyDescent="0.25">
      <c r="A26" s="2" t="s">
        <v>139</v>
      </c>
      <c r="B26" s="2" t="s">
        <v>49</v>
      </c>
      <c r="C26" s="2" t="s">
        <v>140</v>
      </c>
      <c r="D26" s="2" t="s">
        <v>127</v>
      </c>
      <c r="E26" s="2" t="s">
        <v>91</v>
      </c>
      <c r="F26" s="2">
        <f t="shared" si="0"/>
        <v>9</v>
      </c>
      <c r="G26" s="7">
        <v>2087.75</v>
      </c>
      <c r="H26" s="24">
        <f t="shared" si="1"/>
        <v>18789.75</v>
      </c>
    </row>
    <row r="27" spans="1:8" x14ac:dyDescent="0.25">
      <c r="A27" s="2" t="s">
        <v>141</v>
      </c>
      <c r="B27" s="2" t="s">
        <v>48</v>
      </c>
      <c r="C27" s="2" t="s">
        <v>142</v>
      </c>
      <c r="D27" s="2" t="s">
        <v>127</v>
      </c>
      <c r="E27" s="2" t="s">
        <v>91</v>
      </c>
      <c r="F27" s="2">
        <f t="shared" si="0"/>
        <v>9</v>
      </c>
      <c r="G27" s="7">
        <v>2724.92</v>
      </c>
      <c r="H27" s="24">
        <f t="shared" si="1"/>
        <v>24524.28</v>
      </c>
    </row>
    <row r="28" spans="1:8" x14ac:dyDescent="0.25">
      <c r="A28" s="2" t="s">
        <v>143</v>
      </c>
      <c r="B28" s="2" t="s">
        <v>48</v>
      </c>
      <c r="C28" s="2" t="s">
        <v>144</v>
      </c>
      <c r="D28" s="2" t="s">
        <v>127</v>
      </c>
      <c r="E28" s="2" t="s">
        <v>91</v>
      </c>
      <c r="F28" s="2">
        <f t="shared" si="0"/>
        <v>9</v>
      </c>
      <c r="G28" s="7">
        <v>2289.3200000000002</v>
      </c>
      <c r="H28" s="24">
        <f t="shared" si="1"/>
        <v>20603.88</v>
      </c>
    </row>
    <row r="29" spans="1:8" x14ac:dyDescent="0.25">
      <c r="A29" s="2" t="s">
        <v>145</v>
      </c>
      <c r="B29" s="2" t="s">
        <v>48</v>
      </c>
      <c r="C29" s="2" t="s">
        <v>146</v>
      </c>
      <c r="D29" s="2" t="s">
        <v>127</v>
      </c>
      <c r="E29" s="2" t="s">
        <v>91</v>
      </c>
      <c r="F29" s="2">
        <f t="shared" si="0"/>
        <v>9</v>
      </c>
      <c r="G29" s="7">
        <v>2066.6799999999998</v>
      </c>
      <c r="H29" s="24">
        <f t="shared" si="1"/>
        <v>18600.12</v>
      </c>
    </row>
    <row r="30" spans="1:8" x14ac:dyDescent="0.25">
      <c r="A30" s="2" t="s">
        <v>147</v>
      </c>
      <c r="B30" s="2" t="s">
        <v>48</v>
      </c>
      <c r="C30" s="2" t="s">
        <v>148</v>
      </c>
      <c r="D30" s="2" t="s">
        <v>127</v>
      </c>
      <c r="E30" s="2" t="s">
        <v>91</v>
      </c>
      <c r="F30" s="2">
        <f t="shared" si="0"/>
        <v>9</v>
      </c>
      <c r="G30" s="7">
        <v>2112.66</v>
      </c>
      <c r="H30" s="24">
        <f t="shared" si="1"/>
        <v>19013.939999999999</v>
      </c>
    </row>
    <row r="31" spans="1:8" x14ac:dyDescent="0.25">
      <c r="A31" s="2" t="s">
        <v>149</v>
      </c>
      <c r="B31" s="2" t="s">
        <v>66</v>
      </c>
      <c r="C31" s="2" t="s">
        <v>150</v>
      </c>
      <c r="D31" s="2" t="s">
        <v>91</v>
      </c>
      <c r="E31" s="2" t="s">
        <v>92</v>
      </c>
      <c r="F31" s="2">
        <f t="shared" si="0"/>
        <v>1</v>
      </c>
      <c r="G31" s="7">
        <v>98.72</v>
      </c>
      <c r="H31" s="24">
        <f t="shared" si="1"/>
        <v>98.72</v>
      </c>
    </row>
    <row r="32" spans="1:8" x14ac:dyDescent="0.25">
      <c r="A32" s="2" t="s">
        <v>151</v>
      </c>
      <c r="B32" s="2" t="s">
        <v>66</v>
      </c>
      <c r="C32" s="2" t="s">
        <v>152</v>
      </c>
      <c r="D32" s="2" t="s">
        <v>127</v>
      </c>
      <c r="E32" s="2" t="s">
        <v>91</v>
      </c>
      <c r="F32" s="2">
        <f t="shared" si="0"/>
        <v>9</v>
      </c>
      <c r="G32" s="7">
        <v>122.1</v>
      </c>
      <c r="H32" s="24">
        <f t="shared" si="1"/>
        <v>1098.8999999999999</v>
      </c>
    </row>
    <row r="33" spans="1:8" x14ac:dyDescent="0.25">
      <c r="A33" s="2" t="s">
        <v>153</v>
      </c>
      <c r="B33" s="2" t="s">
        <v>154</v>
      </c>
      <c r="C33" s="2" t="s">
        <v>155</v>
      </c>
      <c r="D33" s="2" t="s">
        <v>127</v>
      </c>
      <c r="E33" s="2" t="s">
        <v>91</v>
      </c>
      <c r="F33" s="2">
        <f t="shared" si="0"/>
        <v>9</v>
      </c>
      <c r="G33" s="7">
        <v>7474.03</v>
      </c>
      <c r="H33" s="24">
        <f t="shared" si="1"/>
        <v>67266.27</v>
      </c>
    </row>
    <row r="34" spans="1:8" x14ac:dyDescent="0.25">
      <c r="A34" s="2" t="s">
        <v>156</v>
      </c>
      <c r="B34" s="2" t="s">
        <v>157</v>
      </c>
      <c r="C34" s="2" t="s">
        <v>158</v>
      </c>
      <c r="D34" s="2" t="s">
        <v>159</v>
      </c>
      <c r="E34" s="2" t="s">
        <v>160</v>
      </c>
      <c r="F34" s="2">
        <f t="shared" si="0"/>
        <v>3</v>
      </c>
      <c r="G34" s="7">
        <v>3025</v>
      </c>
      <c r="H34" s="24">
        <f t="shared" si="1"/>
        <v>9075</v>
      </c>
    </row>
    <row r="35" spans="1:8" x14ac:dyDescent="0.25">
      <c r="A35" s="2" t="s">
        <v>54</v>
      </c>
      <c r="B35" s="2" t="s">
        <v>18</v>
      </c>
      <c r="C35" s="2" t="s">
        <v>161</v>
      </c>
      <c r="D35" s="2" t="s">
        <v>159</v>
      </c>
      <c r="E35" s="2" t="s">
        <v>160</v>
      </c>
      <c r="F35" s="2">
        <f t="shared" si="0"/>
        <v>3</v>
      </c>
      <c r="G35" s="7">
        <v>1319.7</v>
      </c>
      <c r="H35" s="24">
        <f t="shared" si="1"/>
        <v>3959.1000000000004</v>
      </c>
    </row>
    <row r="36" spans="1:8" x14ac:dyDescent="0.25">
      <c r="A36" s="2" t="s">
        <v>162</v>
      </c>
      <c r="B36" s="2" t="s">
        <v>73</v>
      </c>
      <c r="C36" s="2" t="s">
        <v>163</v>
      </c>
      <c r="D36" s="2" t="s">
        <v>159</v>
      </c>
      <c r="E36" s="2" t="s">
        <v>160</v>
      </c>
      <c r="F36" s="2">
        <f t="shared" si="0"/>
        <v>3</v>
      </c>
      <c r="G36" s="7">
        <v>2393.38</v>
      </c>
      <c r="H36" s="24">
        <f t="shared" si="1"/>
        <v>7180.14</v>
      </c>
    </row>
    <row r="37" spans="1:8" x14ac:dyDescent="0.25">
      <c r="A37" s="2" t="s">
        <v>164</v>
      </c>
      <c r="B37" s="2" t="s">
        <v>165</v>
      </c>
      <c r="C37" s="2" t="s">
        <v>166</v>
      </c>
      <c r="D37" s="2" t="s">
        <v>127</v>
      </c>
      <c r="E37" s="2" t="s">
        <v>91</v>
      </c>
      <c r="F37" s="2">
        <f t="shared" si="0"/>
        <v>9</v>
      </c>
      <c r="G37" s="7">
        <v>9264.3799999999992</v>
      </c>
      <c r="H37" s="24">
        <f t="shared" si="1"/>
        <v>83379.42</v>
      </c>
    </row>
    <row r="38" spans="1:8" x14ac:dyDescent="0.25">
      <c r="A38" s="2" t="s">
        <v>167</v>
      </c>
      <c r="B38" s="2" t="s">
        <v>47</v>
      </c>
      <c r="C38" s="2" t="s">
        <v>168</v>
      </c>
      <c r="D38" s="2" t="s">
        <v>127</v>
      </c>
      <c r="E38" s="2" t="s">
        <v>91</v>
      </c>
      <c r="F38" s="2">
        <f t="shared" si="0"/>
        <v>9</v>
      </c>
      <c r="G38" s="7">
        <v>22.99</v>
      </c>
      <c r="H38" s="24">
        <f t="shared" si="1"/>
        <v>206.91</v>
      </c>
    </row>
    <row r="39" spans="1:8" x14ac:dyDescent="0.25">
      <c r="A39" s="2" t="s">
        <v>169</v>
      </c>
      <c r="B39" s="2" t="s">
        <v>44</v>
      </c>
      <c r="C39" s="2" t="s">
        <v>170</v>
      </c>
      <c r="D39" s="2" t="s">
        <v>127</v>
      </c>
      <c r="E39" s="2" t="s">
        <v>91</v>
      </c>
      <c r="F39" s="2">
        <f t="shared" si="0"/>
        <v>9</v>
      </c>
      <c r="G39" s="7">
        <v>348.58</v>
      </c>
      <c r="H39" s="24">
        <f t="shared" si="1"/>
        <v>3137.22</v>
      </c>
    </row>
    <row r="40" spans="1:8" x14ac:dyDescent="0.25">
      <c r="A40" s="2" t="s">
        <v>171</v>
      </c>
      <c r="B40" s="2" t="s">
        <v>44</v>
      </c>
      <c r="C40" s="2" t="s">
        <v>172</v>
      </c>
      <c r="D40" s="2" t="s">
        <v>127</v>
      </c>
      <c r="E40" s="2" t="s">
        <v>91</v>
      </c>
      <c r="F40" s="2">
        <f t="shared" si="0"/>
        <v>9</v>
      </c>
      <c r="G40" s="7">
        <v>610</v>
      </c>
      <c r="H40" s="24">
        <f t="shared" si="1"/>
        <v>5490</v>
      </c>
    </row>
    <row r="41" spans="1:8" x14ac:dyDescent="0.25">
      <c r="A41" s="2" t="s">
        <v>173</v>
      </c>
      <c r="B41" s="2" t="s">
        <v>174</v>
      </c>
      <c r="C41" s="2" t="s">
        <v>175</v>
      </c>
      <c r="D41" s="2" t="s">
        <v>159</v>
      </c>
      <c r="E41" s="2" t="s">
        <v>160</v>
      </c>
      <c r="F41" s="2">
        <f t="shared" si="0"/>
        <v>3</v>
      </c>
      <c r="G41" s="7">
        <v>1999.89</v>
      </c>
      <c r="H41" s="24">
        <f t="shared" si="1"/>
        <v>5999.67</v>
      </c>
    </row>
    <row r="42" spans="1:8" x14ac:dyDescent="0.25">
      <c r="A42" s="2" t="s">
        <v>176</v>
      </c>
      <c r="B42" s="2" t="s">
        <v>44</v>
      </c>
      <c r="C42" s="2" t="s">
        <v>177</v>
      </c>
      <c r="D42" s="2" t="s">
        <v>178</v>
      </c>
      <c r="E42" s="2" t="s">
        <v>160</v>
      </c>
      <c r="F42" s="2">
        <f t="shared" si="0"/>
        <v>4</v>
      </c>
      <c r="G42" s="7">
        <v>67.680000000000007</v>
      </c>
      <c r="H42" s="24">
        <f t="shared" si="1"/>
        <v>270.72000000000003</v>
      </c>
    </row>
    <row r="43" spans="1:8" x14ac:dyDescent="0.25">
      <c r="A43" s="2" t="s">
        <v>179</v>
      </c>
      <c r="B43" s="2" t="s">
        <v>44</v>
      </c>
      <c r="C43" s="2" t="s">
        <v>180</v>
      </c>
      <c r="D43" s="2" t="s">
        <v>178</v>
      </c>
      <c r="E43" s="2" t="s">
        <v>160</v>
      </c>
      <c r="F43" s="2">
        <f t="shared" si="0"/>
        <v>4</v>
      </c>
      <c r="G43" s="7">
        <v>3905.22</v>
      </c>
      <c r="H43" s="24">
        <f t="shared" si="1"/>
        <v>15620.88</v>
      </c>
    </row>
    <row r="44" spans="1:8" x14ac:dyDescent="0.25">
      <c r="A44" s="2" t="s">
        <v>181</v>
      </c>
      <c r="B44" s="2" t="s">
        <v>44</v>
      </c>
      <c r="C44" s="2" t="s">
        <v>182</v>
      </c>
      <c r="D44" s="2" t="s">
        <v>178</v>
      </c>
      <c r="E44" s="2" t="s">
        <v>160</v>
      </c>
      <c r="F44" s="2">
        <f t="shared" si="0"/>
        <v>4</v>
      </c>
      <c r="G44" s="7">
        <v>1677</v>
      </c>
      <c r="H44" s="24">
        <f t="shared" si="1"/>
        <v>6708</v>
      </c>
    </row>
    <row r="45" spans="1:8" x14ac:dyDescent="0.25">
      <c r="A45" s="2" t="s">
        <v>183</v>
      </c>
      <c r="B45" s="2" t="s">
        <v>63</v>
      </c>
      <c r="C45" s="2" t="s">
        <v>184</v>
      </c>
      <c r="D45" s="2" t="s">
        <v>127</v>
      </c>
      <c r="E45" s="2" t="s">
        <v>91</v>
      </c>
      <c r="F45" s="2">
        <f t="shared" si="0"/>
        <v>9</v>
      </c>
      <c r="G45" s="7">
        <v>4154.63</v>
      </c>
      <c r="H45" s="24">
        <f t="shared" si="1"/>
        <v>37391.67</v>
      </c>
    </row>
    <row r="46" spans="1:8" x14ac:dyDescent="0.25">
      <c r="A46" s="2" t="s">
        <v>185</v>
      </c>
      <c r="B46" s="2" t="s">
        <v>21</v>
      </c>
      <c r="C46" s="2" t="s">
        <v>186</v>
      </c>
      <c r="D46" s="2" t="s">
        <v>127</v>
      </c>
      <c r="E46" s="2" t="s">
        <v>91</v>
      </c>
      <c r="F46" s="2">
        <f t="shared" si="0"/>
        <v>9</v>
      </c>
      <c r="G46" s="7">
        <v>1573</v>
      </c>
      <c r="H46" s="24">
        <f t="shared" si="1"/>
        <v>14157</v>
      </c>
    </row>
    <row r="47" spans="1:8" x14ac:dyDescent="0.25">
      <c r="A47" s="2" t="s">
        <v>187</v>
      </c>
      <c r="B47" s="2" t="s">
        <v>188</v>
      </c>
      <c r="C47" s="2" t="s">
        <v>189</v>
      </c>
      <c r="D47" s="2" t="s">
        <v>159</v>
      </c>
      <c r="E47" s="2" t="s">
        <v>160</v>
      </c>
      <c r="F47" s="2">
        <f t="shared" si="0"/>
        <v>3</v>
      </c>
      <c r="G47" s="7">
        <v>2165.9</v>
      </c>
      <c r="H47" s="24">
        <f t="shared" si="1"/>
        <v>6497.7000000000007</v>
      </c>
    </row>
    <row r="48" spans="1:8" x14ac:dyDescent="0.25">
      <c r="A48" s="2" t="s">
        <v>190</v>
      </c>
      <c r="B48" s="2" t="s">
        <v>191</v>
      </c>
      <c r="C48" s="2" t="s">
        <v>192</v>
      </c>
      <c r="D48" s="2" t="s">
        <v>178</v>
      </c>
      <c r="E48" s="2" t="s">
        <v>160</v>
      </c>
      <c r="F48" s="2">
        <f t="shared" si="0"/>
        <v>4</v>
      </c>
      <c r="G48" s="7">
        <v>1000</v>
      </c>
      <c r="H48" s="24">
        <f t="shared" si="1"/>
        <v>4000</v>
      </c>
    </row>
    <row r="49" spans="1:8" x14ac:dyDescent="0.25">
      <c r="A49" s="2" t="s">
        <v>193</v>
      </c>
      <c r="B49" s="2" t="s">
        <v>55</v>
      </c>
      <c r="C49" s="2" t="s">
        <v>194</v>
      </c>
      <c r="D49" s="2" t="s">
        <v>178</v>
      </c>
      <c r="E49" s="2" t="s">
        <v>160</v>
      </c>
      <c r="F49" s="2">
        <f t="shared" si="0"/>
        <v>4</v>
      </c>
      <c r="G49" s="7">
        <v>7163.2</v>
      </c>
      <c r="H49" s="24">
        <f t="shared" si="1"/>
        <v>28652.799999999999</v>
      </c>
    </row>
    <row r="50" spans="1:8" x14ac:dyDescent="0.25">
      <c r="A50" s="2" t="s">
        <v>195</v>
      </c>
      <c r="B50" s="2" t="s">
        <v>196</v>
      </c>
      <c r="C50" s="2" t="s">
        <v>197</v>
      </c>
      <c r="D50" s="2" t="s">
        <v>198</v>
      </c>
      <c r="E50" s="2" t="s">
        <v>198</v>
      </c>
      <c r="F50" s="2">
        <f t="shared" si="0"/>
        <v>0</v>
      </c>
      <c r="G50" s="7">
        <v>96</v>
      </c>
      <c r="H50" s="24">
        <f t="shared" si="1"/>
        <v>0</v>
      </c>
    </row>
    <row r="51" spans="1:8" x14ac:dyDescent="0.25">
      <c r="A51" s="2" t="s">
        <v>199</v>
      </c>
      <c r="B51" s="2" t="s">
        <v>101</v>
      </c>
      <c r="C51" s="2" t="s">
        <v>200</v>
      </c>
      <c r="D51" s="2" t="s">
        <v>91</v>
      </c>
      <c r="E51" s="2" t="s">
        <v>92</v>
      </c>
      <c r="F51" s="2">
        <f t="shared" si="0"/>
        <v>1</v>
      </c>
      <c r="G51" s="7">
        <v>3025</v>
      </c>
      <c r="H51" s="24">
        <f t="shared" si="1"/>
        <v>3025</v>
      </c>
    </row>
    <row r="52" spans="1:8" x14ac:dyDescent="0.25">
      <c r="A52" s="2" t="s">
        <v>201</v>
      </c>
      <c r="B52" s="2" t="s">
        <v>33</v>
      </c>
      <c r="C52" s="2" t="s">
        <v>202</v>
      </c>
      <c r="D52" s="2" t="s">
        <v>91</v>
      </c>
      <c r="E52" s="2" t="s">
        <v>92</v>
      </c>
      <c r="F52" s="2">
        <f t="shared" si="0"/>
        <v>1</v>
      </c>
      <c r="G52" s="7">
        <v>1580.45</v>
      </c>
      <c r="H52" s="24">
        <f t="shared" si="1"/>
        <v>1580.45</v>
      </c>
    </row>
    <row r="53" spans="1:8" x14ac:dyDescent="0.25">
      <c r="A53" s="2" t="s">
        <v>203</v>
      </c>
      <c r="B53" s="2" t="s">
        <v>78</v>
      </c>
      <c r="C53" s="2" t="s">
        <v>204</v>
      </c>
      <c r="D53" s="2" t="s">
        <v>91</v>
      </c>
      <c r="E53" s="2" t="s">
        <v>92</v>
      </c>
      <c r="F53" s="2">
        <f t="shared" si="0"/>
        <v>1</v>
      </c>
      <c r="G53" s="7">
        <v>16244.25</v>
      </c>
      <c r="H53" s="24">
        <f t="shared" si="1"/>
        <v>16244.25</v>
      </c>
    </row>
    <row r="54" spans="1:8" x14ac:dyDescent="0.25">
      <c r="A54" s="2" t="s">
        <v>205</v>
      </c>
      <c r="B54" s="2" t="s">
        <v>206</v>
      </c>
      <c r="C54" s="2" t="s">
        <v>207</v>
      </c>
      <c r="D54" s="2" t="s">
        <v>208</v>
      </c>
      <c r="E54" s="2" t="s">
        <v>208</v>
      </c>
      <c r="F54" s="2">
        <f t="shared" si="0"/>
        <v>0</v>
      </c>
      <c r="G54" s="7">
        <v>464.34</v>
      </c>
      <c r="H54" s="24">
        <f t="shared" si="1"/>
        <v>0</v>
      </c>
    </row>
    <row r="55" spans="1:8" x14ac:dyDescent="0.25">
      <c r="A55" s="2" t="s">
        <v>209</v>
      </c>
      <c r="B55" s="2" t="s">
        <v>210</v>
      </c>
      <c r="C55" s="2" t="s">
        <v>211</v>
      </c>
      <c r="D55" s="2" t="s">
        <v>208</v>
      </c>
      <c r="E55" s="2" t="s">
        <v>208</v>
      </c>
      <c r="F55" s="2">
        <f t="shared" si="0"/>
        <v>0</v>
      </c>
      <c r="G55" s="7">
        <v>189.9</v>
      </c>
      <c r="H55" s="24">
        <f t="shared" si="1"/>
        <v>0</v>
      </c>
    </row>
    <row r="56" spans="1:8" x14ac:dyDescent="0.25">
      <c r="A56" s="2" t="s">
        <v>212</v>
      </c>
      <c r="B56" s="2" t="s">
        <v>213</v>
      </c>
      <c r="C56" s="2" t="s">
        <v>214</v>
      </c>
      <c r="D56" s="2" t="s">
        <v>208</v>
      </c>
      <c r="E56" s="2" t="s">
        <v>208</v>
      </c>
      <c r="F56" s="2">
        <f t="shared" si="0"/>
        <v>0</v>
      </c>
      <c r="G56" s="7">
        <v>85.87</v>
      </c>
      <c r="H56" s="24">
        <f t="shared" si="1"/>
        <v>0</v>
      </c>
    </row>
    <row r="57" spans="1:8" x14ac:dyDescent="0.25">
      <c r="A57" s="2" t="s">
        <v>215</v>
      </c>
      <c r="B57" s="2" t="s">
        <v>26</v>
      </c>
      <c r="C57" s="2" t="s">
        <v>216</v>
      </c>
      <c r="D57" s="2" t="s">
        <v>208</v>
      </c>
      <c r="E57" s="2" t="s">
        <v>208</v>
      </c>
      <c r="F57" s="2">
        <f t="shared" si="0"/>
        <v>0</v>
      </c>
      <c r="G57" s="7">
        <v>97.13</v>
      </c>
      <c r="H57" s="24">
        <f t="shared" si="1"/>
        <v>0</v>
      </c>
    </row>
    <row r="58" spans="1:8" x14ac:dyDescent="0.25">
      <c r="A58" s="2" t="s">
        <v>217</v>
      </c>
      <c r="B58" s="2" t="s">
        <v>26</v>
      </c>
      <c r="C58" s="2" t="s">
        <v>218</v>
      </c>
      <c r="D58" s="2" t="s">
        <v>208</v>
      </c>
      <c r="E58" s="2" t="s">
        <v>208</v>
      </c>
      <c r="F58" s="2">
        <f t="shared" si="0"/>
        <v>0</v>
      </c>
      <c r="G58" s="7">
        <v>179.6</v>
      </c>
      <c r="H58" s="24">
        <f t="shared" si="1"/>
        <v>0</v>
      </c>
    </row>
    <row r="59" spans="1:8" x14ac:dyDescent="0.25">
      <c r="A59" s="2" t="s">
        <v>219</v>
      </c>
      <c r="B59" s="2" t="s">
        <v>26</v>
      </c>
      <c r="C59" s="2" t="s">
        <v>220</v>
      </c>
      <c r="D59" s="2" t="s">
        <v>208</v>
      </c>
      <c r="E59" s="2" t="s">
        <v>208</v>
      </c>
      <c r="F59" s="2">
        <f t="shared" si="0"/>
        <v>0</v>
      </c>
      <c r="G59" s="7">
        <v>97.13</v>
      </c>
      <c r="H59" s="24">
        <f t="shared" si="1"/>
        <v>0</v>
      </c>
    </row>
    <row r="60" spans="1:8" x14ac:dyDescent="0.25">
      <c r="A60" s="2" t="s">
        <v>221</v>
      </c>
      <c r="B60" s="2" t="s">
        <v>27</v>
      </c>
      <c r="C60" s="2" t="s">
        <v>222</v>
      </c>
      <c r="D60" s="2" t="s">
        <v>208</v>
      </c>
      <c r="E60" s="2" t="s">
        <v>208</v>
      </c>
      <c r="F60" s="2">
        <f t="shared" si="0"/>
        <v>0</v>
      </c>
      <c r="G60" s="7">
        <v>691.52</v>
      </c>
      <c r="H60" s="24">
        <f t="shared" si="1"/>
        <v>0</v>
      </c>
    </row>
    <row r="61" spans="1:8" x14ac:dyDescent="0.25">
      <c r="A61" s="2" t="s">
        <v>223</v>
      </c>
      <c r="B61" s="2" t="s">
        <v>19</v>
      </c>
      <c r="C61" s="2" t="s">
        <v>224</v>
      </c>
      <c r="D61" s="2" t="s">
        <v>208</v>
      </c>
      <c r="E61" s="2" t="s">
        <v>208</v>
      </c>
      <c r="F61" s="2">
        <f t="shared" si="0"/>
        <v>0</v>
      </c>
      <c r="G61" s="7">
        <v>104.19</v>
      </c>
      <c r="H61" s="24">
        <f t="shared" si="1"/>
        <v>0</v>
      </c>
    </row>
    <row r="62" spans="1:8" x14ac:dyDescent="0.25">
      <c r="A62" s="2" t="s">
        <v>225</v>
      </c>
      <c r="B62" s="2" t="s">
        <v>30</v>
      </c>
      <c r="C62" s="2" t="s">
        <v>226</v>
      </c>
      <c r="D62" s="2" t="s">
        <v>208</v>
      </c>
      <c r="E62" s="2" t="s">
        <v>208</v>
      </c>
      <c r="F62" s="2">
        <f t="shared" si="0"/>
        <v>0</v>
      </c>
      <c r="G62" s="7">
        <v>23.99</v>
      </c>
      <c r="H62" s="24">
        <f t="shared" si="1"/>
        <v>0</v>
      </c>
    </row>
    <row r="63" spans="1:8" x14ac:dyDescent="0.25">
      <c r="A63" s="2" t="s">
        <v>227</v>
      </c>
      <c r="B63" s="2" t="s">
        <v>228</v>
      </c>
      <c r="C63" s="2" t="s">
        <v>229</v>
      </c>
      <c r="D63" s="2" t="s">
        <v>208</v>
      </c>
      <c r="E63" s="2" t="s">
        <v>208</v>
      </c>
      <c r="F63" s="2">
        <f t="shared" si="0"/>
        <v>0</v>
      </c>
      <c r="G63" s="7">
        <v>23.78</v>
      </c>
      <c r="H63" s="24">
        <f t="shared" si="1"/>
        <v>0</v>
      </c>
    </row>
    <row r="64" spans="1:8" x14ac:dyDescent="0.25">
      <c r="A64" s="2" t="s">
        <v>230</v>
      </c>
      <c r="B64" s="2" t="s">
        <v>228</v>
      </c>
      <c r="C64" s="2" t="s">
        <v>231</v>
      </c>
      <c r="D64" s="2" t="s">
        <v>208</v>
      </c>
      <c r="E64" s="2" t="s">
        <v>208</v>
      </c>
      <c r="F64" s="2">
        <f t="shared" si="0"/>
        <v>0</v>
      </c>
      <c r="G64" s="7">
        <v>23.78</v>
      </c>
      <c r="H64" s="24">
        <f t="shared" si="1"/>
        <v>0</v>
      </c>
    </row>
    <row r="65" spans="1:8" x14ac:dyDescent="0.25">
      <c r="A65" s="2" t="s">
        <v>232</v>
      </c>
      <c r="B65" s="2" t="s">
        <v>233</v>
      </c>
      <c r="C65" s="2" t="s">
        <v>234</v>
      </c>
      <c r="D65" s="2" t="s">
        <v>127</v>
      </c>
      <c r="E65" s="2" t="s">
        <v>91</v>
      </c>
      <c r="F65" s="2">
        <f t="shared" si="0"/>
        <v>9</v>
      </c>
      <c r="G65" s="7">
        <v>4174.5</v>
      </c>
      <c r="H65" s="24">
        <f t="shared" si="1"/>
        <v>37570.5</v>
      </c>
    </row>
    <row r="66" spans="1:8" x14ac:dyDescent="0.25">
      <c r="A66" s="2" t="s">
        <v>235</v>
      </c>
      <c r="B66" s="2" t="s">
        <v>45</v>
      </c>
      <c r="C66" s="2" t="s">
        <v>236</v>
      </c>
      <c r="D66" s="2" t="s">
        <v>127</v>
      </c>
      <c r="E66" s="2" t="s">
        <v>91</v>
      </c>
      <c r="F66" s="2">
        <f t="shared" si="0"/>
        <v>9</v>
      </c>
      <c r="G66" s="7">
        <v>359.37</v>
      </c>
      <c r="H66" s="24">
        <f t="shared" si="1"/>
        <v>3234.33</v>
      </c>
    </row>
    <row r="67" spans="1:8" x14ac:dyDescent="0.25">
      <c r="A67" s="2" t="s">
        <v>237</v>
      </c>
      <c r="B67" s="2" t="s">
        <v>79</v>
      </c>
      <c r="C67" s="2" t="s">
        <v>238</v>
      </c>
      <c r="D67" s="2" t="s">
        <v>127</v>
      </c>
      <c r="E67" s="2" t="s">
        <v>91</v>
      </c>
      <c r="F67" s="2">
        <f t="shared" si="0"/>
        <v>9</v>
      </c>
      <c r="G67" s="7">
        <v>380.28</v>
      </c>
      <c r="H67" s="24">
        <f t="shared" si="1"/>
        <v>3422.5199999999995</v>
      </c>
    </row>
    <row r="68" spans="1:8" x14ac:dyDescent="0.25">
      <c r="A68" s="2" t="s">
        <v>239</v>
      </c>
      <c r="B68" s="2" t="s">
        <v>34</v>
      </c>
      <c r="C68" s="2" t="s">
        <v>240</v>
      </c>
      <c r="D68" s="2" t="s">
        <v>127</v>
      </c>
      <c r="E68" s="2" t="s">
        <v>91</v>
      </c>
      <c r="F68" s="2">
        <f t="shared" si="0"/>
        <v>9</v>
      </c>
      <c r="G68" s="7">
        <v>1035.24</v>
      </c>
      <c r="H68" s="24">
        <f t="shared" si="1"/>
        <v>9317.16</v>
      </c>
    </row>
    <row r="69" spans="1:8" x14ac:dyDescent="0.25">
      <c r="A69" s="2" t="s">
        <v>241</v>
      </c>
      <c r="B69" s="2" t="s">
        <v>41</v>
      </c>
      <c r="C69" s="2" t="s">
        <v>242</v>
      </c>
      <c r="D69" s="2" t="s">
        <v>127</v>
      </c>
      <c r="E69" s="2" t="s">
        <v>91</v>
      </c>
      <c r="F69" s="2">
        <f t="shared" ref="F69:F132" si="2">E69-D69</f>
        <v>9</v>
      </c>
      <c r="G69" s="7">
        <v>11250</v>
      </c>
      <c r="H69" s="24">
        <f t="shared" ref="H69:H132" si="3">F69*G69</f>
        <v>101250</v>
      </c>
    </row>
    <row r="70" spans="1:8" x14ac:dyDescent="0.25">
      <c r="A70" s="2" t="s">
        <v>243</v>
      </c>
      <c r="B70" s="2" t="s">
        <v>32</v>
      </c>
      <c r="C70" s="2" t="s">
        <v>244</v>
      </c>
      <c r="D70" s="2" t="s">
        <v>127</v>
      </c>
      <c r="E70" s="2" t="s">
        <v>91</v>
      </c>
      <c r="F70" s="2">
        <f t="shared" si="2"/>
        <v>9</v>
      </c>
      <c r="G70" s="7">
        <v>258.94</v>
      </c>
      <c r="H70" s="24">
        <f t="shared" si="3"/>
        <v>2330.46</v>
      </c>
    </row>
    <row r="71" spans="1:8" x14ac:dyDescent="0.25">
      <c r="A71" s="2" t="s">
        <v>245</v>
      </c>
      <c r="B71" s="2" t="s">
        <v>32</v>
      </c>
      <c r="C71" s="2" t="s">
        <v>246</v>
      </c>
      <c r="D71" s="2" t="s">
        <v>127</v>
      </c>
      <c r="E71" s="2" t="s">
        <v>91</v>
      </c>
      <c r="F71" s="2">
        <f t="shared" si="2"/>
        <v>9</v>
      </c>
      <c r="G71" s="7">
        <v>193.6</v>
      </c>
      <c r="H71" s="24">
        <f t="shared" si="3"/>
        <v>1742.3999999999999</v>
      </c>
    </row>
    <row r="72" spans="1:8" x14ac:dyDescent="0.25">
      <c r="A72" s="2" t="s">
        <v>247</v>
      </c>
      <c r="B72" s="2" t="s">
        <v>58</v>
      </c>
      <c r="C72" s="2" t="s">
        <v>248</v>
      </c>
      <c r="D72" s="2" t="s">
        <v>127</v>
      </c>
      <c r="E72" s="2" t="s">
        <v>91</v>
      </c>
      <c r="F72" s="2">
        <f t="shared" si="2"/>
        <v>9</v>
      </c>
      <c r="G72" s="7">
        <v>4169.95</v>
      </c>
      <c r="H72" s="24">
        <f t="shared" si="3"/>
        <v>37529.549999999996</v>
      </c>
    </row>
    <row r="73" spans="1:8" x14ac:dyDescent="0.25">
      <c r="A73" s="2" t="s">
        <v>249</v>
      </c>
      <c r="B73" s="2" t="s">
        <v>63</v>
      </c>
      <c r="C73" s="2" t="s">
        <v>250</v>
      </c>
      <c r="D73" s="2" t="s">
        <v>127</v>
      </c>
      <c r="E73" s="2" t="s">
        <v>91</v>
      </c>
      <c r="F73" s="2">
        <f t="shared" si="2"/>
        <v>9</v>
      </c>
      <c r="G73" s="7">
        <v>980.1</v>
      </c>
      <c r="H73" s="24">
        <f t="shared" si="3"/>
        <v>8820.9</v>
      </c>
    </row>
    <row r="74" spans="1:8" x14ac:dyDescent="0.25">
      <c r="A74" s="2" t="s">
        <v>251</v>
      </c>
      <c r="B74" s="2" t="s">
        <v>65</v>
      </c>
      <c r="C74" s="2" t="s">
        <v>252</v>
      </c>
      <c r="D74" s="2" t="s">
        <v>127</v>
      </c>
      <c r="E74" s="2" t="s">
        <v>91</v>
      </c>
      <c r="F74" s="2">
        <f t="shared" si="2"/>
        <v>9</v>
      </c>
      <c r="G74" s="7">
        <v>455.57</v>
      </c>
      <c r="H74" s="24">
        <f t="shared" si="3"/>
        <v>4100.13</v>
      </c>
    </row>
    <row r="75" spans="1:8" x14ac:dyDescent="0.25">
      <c r="A75" s="2" t="s">
        <v>253</v>
      </c>
      <c r="B75" s="2" t="s">
        <v>70</v>
      </c>
      <c r="C75" s="2" t="s">
        <v>254</v>
      </c>
      <c r="D75" s="2" t="s">
        <v>127</v>
      </c>
      <c r="E75" s="2" t="s">
        <v>91</v>
      </c>
      <c r="F75" s="2">
        <f t="shared" si="2"/>
        <v>9</v>
      </c>
      <c r="G75" s="7">
        <v>1367.82</v>
      </c>
      <c r="H75" s="24">
        <f t="shared" si="3"/>
        <v>12310.38</v>
      </c>
    </row>
    <row r="76" spans="1:8" x14ac:dyDescent="0.25">
      <c r="A76" s="2" t="s">
        <v>255</v>
      </c>
      <c r="B76" s="2" t="s">
        <v>44</v>
      </c>
      <c r="C76" s="2" t="s">
        <v>256</v>
      </c>
      <c r="D76" s="2" t="s">
        <v>127</v>
      </c>
      <c r="E76" s="2" t="s">
        <v>91</v>
      </c>
      <c r="F76" s="2">
        <f t="shared" si="2"/>
        <v>9</v>
      </c>
      <c r="G76" s="7">
        <v>181.36</v>
      </c>
      <c r="H76" s="24">
        <f t="shared" si="3"/>
        <v>1632.2400000000002</v>
      </c>
    </row>
    <row r="77" spans="1:8" x14ac:dyDescent="0.25">
      <c r="A77" s="2" t="s">
        <v>257</v>
      </c>
      <c r="B77" s="2" t="s">
        <v>72</v>
      </c>
      <c r="C77" s="2" t="s">
        <v>258</v>
      </c>
      <c r="D77" s="2" t="s">
        <v>127</v>
      </c>
      <c r="E77" s="2" t="s">
        <v>91</v>
      </c>
      <c r="F77" s="2">
        <f t="shared" si="2"/>
        <v>9</v>
      </c>
      <c r="G77" s="7">
        <v>6957.5</v>
      </c>
      <c r="H77" s="24">
        <f t="shared" si="3"/>
        <v>62617.5</v>
      </c>
    </row>
    <row r="78" spans="1:8" x14ac:dyDescent="0.25">
      <c r="A78" s="2" t="s">
        <v>259</v>
      </c>
      <c r="B78" s="2" t="s">
        <v>45</v>
      </c>
      <c r="C78" s="2" t="s">
        <v>260</v>
      </c>
      <c r="D78" s="2" t="s">
        <v>127</v>
      </c>
      <c r="E78" s="2" t="s">
        <v>91</v>
      </c>
      <c r="F78" s="2">
        <f t="shared" si="2"/>
        <v>9</v>
      </c>
      <c r="G78" s="7">
        <v>3218.6</v>
      </c>
      <c r="H78" s="24">
        <f t="shared" si="3"/>
        <v>28967.399999999998</v>
      </c>
    </row>
    <row r="79" spans="1:8" x14ac:dyDescent="0.25">
      <c r="A79" s="2" t="s">
        <v>261</v>
      </c>
      <c r="B79" s="2" t="s">
        <v>27</v>
      </c>
      <c r="C79" s="2" t="s">
        <v>262</v>
      </c>
      <c r="D79" s="2" t="s">
        <v>263</v>
      </c>
      <c r="E79" s="2" t="s">
        <v>263</v>
      </c>
      <c r="F79" s="2">
        <f t="shared" si="2"/>
        <v>0</v>
      </c>
      <c r="G79" s="7">
        <v>2686.08</v>
      </c>
      <c r="H79" s="24">
        <f t="shared" si="3"/>
        <v>0</v>
      </c>
    </row>
    <row r="80" spans="1:8" x14ac:dyDescent="0.25">
      <c r="A80" s="2" t="s">
        <v>264</v>
      </c>
      <c r="B80" s="2" t="s">
        <v>10</v>
      </c>
      <c r="C80" s="2" t="s">
        <v>265</v>
      </c>
      <c r="D80" s="2" t="s">
        <v>127</v>
      </c>
      <c r="E80" s="2" t="s">
        <v>127</v>
      </c>
      <c r="F80" s="2">
        <f t="shared" si="2"/>
        <v>0</v>
      </c>
      <c r="G80" s="7">
        <v>660</v>
      </c>
      <c r="H80" s="24">
        <f t="shared" si="3"/>
        <v>0</v>
      </c>
    </row>
    <row r="81" spans="1:8" x14ac:dyDescent="0.25">
      <c r="A81" s="2" t="s">
        <v>266</v>
      </c>
      <c r="B81" s="2" t="s">
        <v>267</v>
      </c>
      <c r="C81" s="2" t="s">
        <v>268</v>
      </c>
      <c r="D81" s="2" t="s">
        <v>127</v>
      </c>
      <c r="E81" s="2" t="s">
        <v>127</v>
      </c>
      <c r="F81" s="2">
        <f t="shared" si="2"/>
        <v>0</v>
      </c>
      <c r="G81" s="7">
        <v>247.1</v>
      </c>
      <c r="H81" s="24">
        <f t="shared" si="3"/>
        <v>0</v>
      </c>
    </row>
    <row r="82" spans="1:8" x14ac:dyDescent="0.25">
      <c r="A82" s="2" t="s">
        <v>269</v>
      </c>
      <c r="B82" s="2" t="s">
        <v>45</v>
      </c>
      <c r="C82" s="2" t="s">
        <v>270</v>
      </c>
      <c r="D82" s="2" t="s">
        <v>159</v>
      </c>
      <c r="E82" s="2" t="s">
        <v>160</v>
      </c>
      <c r="F82" s="2">
        <f t="shared" si="2"/>
        <v>3</v>
      </c>
      <c r="G82" s="7">
        <v>304.70999999999998</v>
      </c>
      <c r="H82" s="24">
        <f t="shared" si="3"/>
        <v>914.12999999999988</v>
      </c>
    </row>
    <row r="83" spans="1:8" x14ac:dyDescent="0.25">
      <c r="A83" s="2" t="s">
        <v>271</v>
      </c>
      <c r="B83" s="2" t="s">
        <v>45</v>
      </c>
      <c r="C83" s="2" t="s">
        <v>272</v>
      </c>
      <c r="D83" s="2" t="s">
        <v>159</v>
      </c>
      <c r="E83" s="2" t="s">
        <v>160</v>
      </c>
      <c r="F83" s="2">
        <f t="shared" si="2"/>
        <v>3</v>
      </c>
      <c r="G83" s="7">
        <v>24.95</v>
      </c>
      <c r="H83" s="24">
        <f t="shared" si="3"/>
        <v>74.849999999999994</v>
      </c>
    </row>
    <row r="84" spans="1:8" x14ac:dyDescent="0.25">
      <c r="A84" s="2" t="s">
        <v>273</v>
      </c>
      <c r="B84" s="2" t="s">
        <v>274</v>
      </c>
      <c r="C84" s="2" t="s">
        <v>275</v>
      </c>
      <c r="D84" s="2" t="s">
        <v>178</v>
      </c>
      <c r="E84" s="2" t="s">
        <v>160</v>
      </c>
      <c r="F84" s="2">
        <f t="shared" si="2"/>
        <v>4</v>
      </c>
      <c r="G84" s="7">
        <v>1137.4000000000001</v>
      </c>
      <c r="H84" s="24">
        <f t="shared" si="3"/>
        <v>4549.6000000000004</v>
      </c>
    </row>
    <row r="85" spans="1:8" x14ac:dyDescent="0.25">
      <c r="A85" s="2" t="s">
        <v>276</v>
      </c>
      <c r="B85" s="2" t="s">
        <v>22</v>
      </c>
      <c r="C85" s="2" t="s">
        <v>277</v>
      </c>
      <c r="D85" s="2" t="s">
        <v>178</v>
      </c>
      <c r="E85" s="2" t="s">
        <v>160</v>
      </c>
      <c r="F85" s="2">
        <f t="shared" si="2"/>
        <v>4</v>
      </c>
      <c r="G85" s="7">
        <v>178.5</v>
      </c>
      <c r="H85" s="24">
        <f t="shared" si="3"/>
        <v>714</v>
      </c>
    </row>
    <row r="86" spans="1:8" x14ac:dyDescent="0.25">
      <c r="A86" s="2" t="s">
        <v>278</v>
      </c>
      <c r="B86" s="2" t="s">
        <v>61</v>
      </c>
      <c r="C86" s="2" t="s">
        <v>279</v>
      </c>
      <c r="D86" s="2" t="s">
        <v>280</v>
      </c>
      <c r="E86" s="2" t="s">
        <v>281</v>
      </c>
      <c r="F86" s="2">
        <f t="shared" si="2"/>
        <v>4</v>
      </c>
      <c r="G86" s="7">
        <v>4961</v>
      </c>
      <c r="H86" s="24">
        <f t="shared" si="3"/>
        <v>19844</v>
      </c>
    </row>
    <row r="87" spans="1:8" x14ac:dyDescent="0.25">
      <c r="A87" s="2" t="s">
        <v>282</v>
      </c>
      <c r="B87" s="2" t="s">
        <v>31</v>
      </c>
      <c r="C87" s="2" t="s">
        <v>283</v>
      </c>
      <c r="D87" s="2" t="s">
        <v>159</v>
      </c>
      <c r="E87" s="2" t="s">
        <v>160</v>
      </c>
      <c r="F87" s="2">
        <f t="shared" si="2"/>
        <v>3</v>
      </c>
      <c r="G87" s="7">
        <v>3421.95</v>
      </c>
      <c r="H87" s="24">
        <f t="shared" si="3"/>
        <v>10265.849999999999</v>
      </c>
    </row>
    <row r="88" spans="1:8" x14ac:dyDescent="0.25">
      <c r="A88" s="2" t="s">
        <v>284</v>
      </c>
      <c r="B88" s="2" t="s">
        <v>31</v>
      </c>
      <c r="C88" s="2" t="s">
        <v>285</v>
      </c>
      <c r="D88" s="2" t="s">
        <v>159</v>
      </c>
      <c r="E88" s="2" t="s">
        <v>160</v>
      </c>
      <c r="F88" s="2">
        <f t="shared" si="2"/>
        <v>3</v>
      </c>
      <c r="G88" s="7">
        <v>1177.75</v>
      </c>
      <c r="H88" s="24">
        <f t="shared" si="3"/>
        <v>3533.25</v>
      </c>
    </row>
    <row r="89" spans="1:8" x14ac:dyDescent="0.25">
      <c r="A89" s="2" t="s">
        <v>286</v>
      </c>
      <c r="B89" s="2" t="s">
        <v>46</v>
      </c>
      <c r="C89" s="2" t="s">
        <v>287</v>
      </c>
      <c r="D89" s="2" t="s">
        <v>159</v>
      </c>
      <c r="E89" s="2" t="s">
        <v>160</v>
      </c>
      <c r="F89" s="2">
        <f t="shared" si="2"/>
        <v>3</v>
      </c>
      <c r="G89" s="7">
        <v>162.91</v>
      </c>
      <c r="H89" s="24">
        <f t="shared" si="3"/>
        <v>488.73</v>
      </c>
    </row>
    <row r="90" spans="1:8" x14ac:dyDescent="0.25">
      <c r="A90" s="2" t="s">
        <v>288</v>
      </c>
      <c r="B90" s="2" t="s">
        <v>46</v>
      </c>
      <c r="C90" s="2" t="s">
        <v>289</v>
      </c>
      <c r="D90" s="2" t="s">
        <v>159</v>
      </c>
      <c r="E90" s="2" t="s">
        <v>160</v>
      </c>
      <c r="F90" s="2">
        <f t="shared" si="2"/>
        <v>3</v>
      </c>
      <c r="G90" s="7">
        <v>470.84</v>
      </c>
      <c r="H90" s="24">
        <f t="shared" si="3"/>
        <v>1412.52</v>
      </c>
    </row>
    <row r="91" spans="1:8" x14ac:dyDescent="0.25">
      <c r="A91" s="2" t="s">
        <v>290</v>
      </c>
      <c r="B91" s="2" t="s">
        <v>46</v>
      </c>
      <c r="C91" s="2" t="s">
        <v>291</v>
      </c>
      <c r="D91" s="2" t="s">
        <v>159</v>
      </c>
      <c r="E91" s="2" t="s">
        <v>160</v>
      </c>
      <c r="F91" s="2">
        <f t="shared" si="2"/>
        <v>3</v>
      </c>
      <c r="G91" s="7">
        <v>1682.19</v>
      </c>
      <c r="H91" s="24">
        <f t="shared" si="3"/>
        <v>5046.57</v>
      </c>
    </row>
    <row r="92" spans="1:8" x14ac:dyDescent="0.25">
      <c r="A92" s="2" t="s">
        <v>292</v>
      </c>
      <c r="B92" s="2" t="s">
        <v>46</v>
      </c>
      <c r="C92" s="2" t="s">
        <v>293</v>
      </c>
      <c r="D92" s="2" t="s">
        <v>159</v>
      </c>
      <c r="E92" s="2" t="s">
        <v>160</v>
      </c>
      <c r="F92" s="2">
        <f t="shared" si="2"/>
        <v>3</v>
      </c>
      <c r="G92" s="7">
        <v>205.6</v>
      </c>
      <c r="H92" s="24">
        <f t="shared" si="3"/>
        <v>616.79999999999995</v>
      </c>
    </row>
    <row r="93" spans="1:8" x14ac:dyDescent="0.25">
      <c r="A93" s="2" t="s">
        <v>294</v>
      </c>
      <c r="B93" s="2" t="s">
        <v>46</v>
      </c>
      <c r="C93" s="2" t="s">
        <v>295</v>
      </c>
      <c r="D93" s="2" t="s">
        <v>178</v>
      </c>
      <c r="E93" s="2" t="s">
        <v>160</v>
      </c>
      <c r="F93" s="2">
        <f t="shared" si="2"/>
        <v>4</v>
      </c>
      <c r="G93" s="7">
        <v>260.54000000000002</v>
      </c>
      <c r="H93" s="24">
        <f t="shared" si="3"/>
        <v>1042.1600000000001</v>
      </c>
    </row>
    <row r="94" spans="1:8" x14ac:dyDescent="0.25">
      <c r="A94" s="2" t="s">
        <v>296</v>
      </c>
      <c r="B94" s="2" t="s">
        <v>46</v>
      </c>
      <c r="C94" s="2" t="s">
        <v>297</v>
      </c>
      <c r="D94" s="2" t="s">
        <v>178</v>
      </c>
      <c r="E94" s="2" t="s">
        <v>160</v>
      </c>
      <c r="F94" s="2">
        <f t="shared" si="2"/>
        <v>4</v>
      </c>
      <c r="G94" s="7">
        <v>165.92</v>
      </c>
      <c r="H94" s="24">
        <f t="shared" si="3"/>
        <v>663.68</v>
      </c>
    </row>
    <row r="95" spans="1:8" x14ac:dyDescent="0.25">
      <c r="A95" s="2" t="s">
        <v>298</v>
      </c>
      <c r="B95" s="2" t="s">
        <v>46</v>
      </c>
      <c r="C95" s="2" t="s">
        <v>299</v>
      </c>
      <c r="D95" s="2" t="s">
        <v>178</v>
      </c>
      <c r="E95" s="2" t="s">
        <v>160</v>
      </c>
      <c r="F95" s="2">
        <f t="shared" si="2"/>
        <v>4</v>
      </c>
      <c r="G95" s="7">
        <v>4799.67</v>
      </c>
      <c r="H95" s="24">
        <f t="shared" si="3"/>
        <v>19198.68</v>
      </c>
    </row>
    <row r="96" spans="1:8" x14ac:dyDescent="0.25">
      <c r="A96" s="2" t="s">
        <v>300</v>
      </c>
      <c r="B96" s="2" t="s">
        <v>46</v>
      </c>
      <c r="C96" s="2" t="s">
        <v>301</v>
      </c>
      <c r="D96" s="2" t="s">
        <v>178</v>
      </c>
      <c r="E96" s="2" t="s">
        <v>160</v>
      </c>
      <c r="F96" s="2">
        <f t="shared" si="2"/>
        <v>4</v>
      </c>
      <c r="G96" s="7">
        <v>2783</v>
      </c>
      <c r="H96" s="24">
        <f t="shared" si="3"/>
        <v>11132</v>
      </c>
    </row>
    <row r="97" spans="1:8" x14ac:dyDescent="0.25">
      <c r="A97" s="2" t="s">
        <v>302</v>
      </c>
      <c r="B97" s="2" t="s">
        <v>303</v>
      </c>
      <c r="C97" s="2" t="s">
        <v>304</v>
      </c>
      <c r="D97" s="2" t="s">
        <v>178</v>
      </c>
      <c r="E97" s="2" t="s">
        <v>160</v>
      </c>
      <c r="F97" s="2">
        <f t="shared" si="2"/>
        <v>4</v>
      </c>
      <c r="G97" s="7">
        <v>1815</v>
      </c>
      <c r="H97" s="24">
        <f t="shared" si="3"/>
        <v>7260</v>
      </c>
    </row>
    <row r="98" spans="1:8" x14ac:dyDescent="0.25">
      <c r="A98" s="2" t="s">
        <v>305</v>
      </c>
      <c r="B98" s="2" t="s">
        <v>42</v>
      </c>
      <c r="C98" s="2" t="s">
        <v>306</v>
      </c>
      <c r="D98" s="2" t="s">
        <v>178</v>
      </c>
      <c r="E98" s="2" t="s">
        <v>160</v>
      </c>
      <c r="F98" s="2">
        <f t="shared" si="2"/>
        <v>4</v>
      </c>
      <c r="G98" s="7">
        <v>83.49</v>
      </c>
      <c r="H98" s="24">
        <f t="shared" si="3"/>
        <v>333.96</v>
      </c>
    </row>
    <row r="99" spans="1:8" x14ac:dyDescent="0.25">
      <c r="A99" s="2" t="s">
        <v>307</v>
      </c>
      <c r="B99" s="2" t="s">
        <v>59</v>
      </c>
      <c r="C99" s="2" t="s">
        <v>308</v>
      </c>
      <c r="D99" s="2" t="s">
        <v>178</v>
      </c>
      <c r="E99" s="2" t="s">
        <v>160</v>
      </c>
      <c r="F99" s="2">
        <f t="shared" si="2"/>
        <v>4</v>
      </c>
      <c r="G99" s="7">
        <v>1905</v>
      </c>
      <c r="H99" s="24">
        <f t="shared" si="3"/>
        <v>7620</v>
      </c>
    </row>
    <row r="100" spans="1:8" x14ac:dyDescent="0.25">
      <c r="A100" s="2" t="s">
        <v>309</v>
      </c>
      <c r="B100" s="2" t="s">
        <v>57</v>
      </c>
      <c r="C100" s="2" t="s">
        <v>310</v>
      </c>
      <c r="D100" s="2" t="s">
        <v>178</v>
      </c>
      <c r="E100" s="2" t="s">
        <v>160</v>
      </c>
      <c r="F100" s="2">
        <f t="shared" si="2"/>
        <v>4</v>
      </c>
      <c r="G100" s="7">
        <v>726</v>
      </c>
      <c r="H100" s="24">
        <f t="shared" si="3"/>
        <v>2904</v>
      </c>
    </row>
    <row r="101" spans="1:8" x14ac:dyDescent="0.25">
      <c r="A101" s="2" t="s">
        <v>311</v>
      </c>
      <c r="B101" s="2" t="s">
        <v>69</v>
      </c>
      <c r="C101" s="2" t="s">
        <v>312</v>
      </c>
      <c r="D101" s="2" t="s">
        <v>178</v>
      </c>
      <c r="E101" s="2" t="s">
        <v>159</v>
      </c>
      <c r="F101" s="2">
        <f t="shared" si="2"/>
        <v>1</v>
      </c>
      <c r="G101" s="7">
        <v>21.76</v>
      </c>
      <c r="H101" s="24">
        <f t="shared" si="3"/>
        <v>21.76</v>
      </c>
    </row>
    <row r="102" spans="1:8" x14ac:dyDescent="0.25">
      <c r="A102" s="2" t="s">
        <v>313</v>
      </c>
      <c r="B102" s="2" t="s">
        <v>44</v>
      </c>
      <c r="C102" s="2" t="s">
        <v>314</v>
      </c>
      <c r="D102" s="2" t="s">
        <v>178</v>
      </c>
      <c r="E102" s="2" t="s">
        <v>160</v>
      </c>
      <c r="F102" s="2">
        <f t="shared" si="2"/>
        <v>4</v>
      </c>
      <c r="G102" s="7">
        <v>396.32</v>
      </c>
      <c r="H102" s="24">
        <f t="shared" si="3"/>
        <v>1585.28</v>
      </c>
    </row>
    <row r="103" spans="1:8" x14ac:dyDescent="0.25">
      <c r="A103" s="2" t="s">
        <v>315</v>
      </c>
      <c r="B103" s="2" t="s">
        <v>44</v>
      </c>
      <c r="C103" s="2" t="s">
        <v>316</v>
      </c>
      <c r="D103" s="2" t="s">
        <v>178</v>
      </c>
      <c r="E103" s="2" t="s">
        <v>160</v>
      </c>
      <c r="F103" s="2">
        <f t="shared" si="2"/>
        <v>4</v>
      </c>
      <c r="G103" s="7">
        <v>69.38</v>
      </c>
      <c r="H103" s="24">
        <f t="shared" si="3"/>
        <v>277.52</v>
      </c>
    </row>
    <row r="104" spans="1:8" x14ac:dyDescent="0.25">
      <c r="A104" s="2" t="s">
        <v>317</v>
      </c>
      <c r="B104" s="2" t="s">
        <v>38</v>
      </c>
      <c r="C104" s="2" t="s">
        <v>318</v>
      </c>
      <c r="D104" s="2" t="s">
        <v>178</v>
      </c>
      <c r="E104" s="2" t="s">
        <v>160</v>
      </c>
      <c r="F104" s="2">
        <f t="shared" si="2"/>
        <v>4</v>
      </c>
      <c r="G104" s="7">
        <v>328.35</v>
      </c>
      <c r="H104" s="24">
        <f t="shared" si="3"/>
        <v>1313.4</v>
      </c>
    </row>
    <row r="105" spans="1:8" x14ac:dyDescent="0.25">
      <c r="A105" s="2" t="s">
        <v>319</v>
      </c>
      <c r="B105" s="2" t="s">
        <v>44</v>
      </c>
      <c r="C105" s="2" t="s">
        <v>320</v>
      </c>
      <c r="D105" s="2" t="s">
        <v>280</v>
      </c>
      <c r="E105" s="2" t="s">
        <v>281</v>
      </c>
      <c r="F105" s="2">
        <f t="shared" si="2"/>
        <v>4</v>
      </c>
      <c r="G105" s="7">
        <v>270.26</v>
      </c>
      <c r="H105" s="24">
        <f t="shared" si="3"/>
        <v>1081.04</v>
      </c>
    </row>
    <row r="106" spans="1:8" x14ac:dyDescent="0.25">
      <c r="A106" s="2" t="s">
        <v>321</v>
      </c>
      <c r="B106" s="2" t="s">
        <v>44</v>
      </c>
      <c r="C106" s="2" t="s">
        <v>322</v>
      </c>
      <c r="D106" s="2" t="s">
        <v>280</v>
      </c>
      <c r="E106" s="2" t="s">
        <v>281</v>
      </c>
      <c r="F106" s="2">
        <f t="shared" si="2"/>
        <v>4</v>
      </c>
      <c r="G106" s="7">
        <v>144.1</v>
      </c>
      <c r="H106" s="24">
        <f t="shared" si="3"/>
        <v>576.4</v>
      </c>
    </row>
    <row r="107" spans="1:8" x14ac:dyDescent="0.25">
      <c r="A107" s="2" t="s">
        <v>323</v>
      </c>
      <c r="B107" s="2" t="s">
        <v>44</v>
      </c>
      <c r="C107" s="2" t="s">
        <v>324</v>
      </c>
      <c r="D107" s="2" t="s">
        <v>280</v>
      </c>
      <c r="E107" s="2" t="s">
        <v>281</v>
      </c>
      <c r="F107" s="2">
        <f t="shared" si="2"/>
        <v>4</v>
      </c>
      <c r="G107" s="7">
        <v>267.41000000000003</v>
      </c>
      <c r="H107" s="24">
        <f t="shared" si="3"/>
        <v>1069.6400000000001</v>
      </c>
    </row>
    <row r="108" spans="1:8" x14ac:dyDescent="0.25">
      <c r="A108" s="2" t="s">
        <v>325</v>
      </c>
      <c r="B108" s="2" t="s">
        <v>44</v>
      </c>
      <c r="C108" s="2" t="s">
        <v>326</v>
      </c>
      <c r="D108" s="2" t="s">
        <v>280</v>
      </c>
      <c r="E108" s="2" t="s">
        <v>281</v>
      </c>
      <c r="F108" s="2">
        <f t="shared" si="2"/>
        <v>4</v>
      </c>
      <c r="G108" s="7">
        <v>147.47999999999999</v>
      </c>
      <c r="H108" s="24">
        <f t="shared" si="3"/>
        <v>589.91999999999996</v>
      </c>
    </row>
    <row r="109" spans="1:8" x14ac:dyDescent="0.25">
      <c r="A109" s="2" t="s">
        <v>327</v>
      </c>
      <c r="B109" s="2" t="s">
        <v>44</v>
      </c>
      <c r="C109" s="2" t="s">
        <v>328</v>
      </c>
      <c r="D109" s="2" t="s">
        <v>280</v>
      </c>
      <c r="E109" s="2" t="s">
        <v>281</v>
      </c>
      <c r="F109" s="2">
        <f t="shared" si="2"/>
        <v>4</v>
      </c>
      <c r="G109" s="7">
        <v>109.48</v>
      </c>
      <c r="H109" s="24">
        <f t="shared" si="3"/>
        <v>437.92</v>
      </c>
    </row>
    <row r="110" spans="1:8" x14ac:dyDescent="0.25">
      <c r="A110" s="2" t="s">
        <v>329</v>
      </c>
      <c r="B110" s="2" t="s">
        <v>44</v>
      </c>
      <c r="C110" s="2" t="s">
        <v>330</v>
      </c>
      <c r="D110" s="2" t="s">
        <v>280</v>
      </c>
      <c r="E110" s="2" t="s">
        <v>281</v>
      </c>
      <c r="F110" s="2">
        <f t="shared" si="2"/>
        <v>4</v>
      </c>
      <c r="G110" s="7">
        <v>403.98</v>
      </c>
      <c r="H110" s="24">
        <f t="shared" si="3"/>
        <v>1615.92</v>
      </c>
    </row>
    <row r="111" spans="1:8" x14ac:dyDescent="0.25">
      <c r="A111" s="2" t="s">
        <v>331</v>
      </c>
      <c r="B111" s="2" t="s">
        <v>44</v>
      </c>
      <c r="C111" s="2" t="s">
        <v>332</v>
      </c>
      <c r="D111" s="2" t="s">
        <v>280</v>
      </c>
      <c r="E111" s="2" t="s">
        <v>281</v>
      </c>
      <c r="F111" s="2">
        <f t="shared" si="2"/>
        <v>4</v>
      </c>
      <c r="G111" s="7">
        <v>85.98</v>
      </c>
      <c r="H111" s="24">
        <f t="shared" si="3"/>
        <v>343.92</v>
      </c>
    </row>
    <row r="112" spans="1:8" x14ac:dyDescent="0.25">
      <c r="A112" s="2" t="s">
        <v>333</v>
      </c>
      <c r="B112" s="2" t="s">
        <v>44</v>
      </c>
      <c r="C112" s="2" t="s">
        <v>334</v>
      </c>
      <c r="D112" s="2" t="s">
        <v>280</v>
      </c>
      <c r="E112" s="2" t="s">
        <v>281</v>
      </c>
      <c r="F112" s="2">
        <f t="shared" si="2"/>
        <v>4</v>
      </c>
      <c r="G112" s="7">
        <v>130.84</v>
      </c>
      <c r="H112" s="24">
        <f t="shared" si="3"/>
        <v>523.36</v>
      </c>
    </row>
    <row r="113" spans="1:8" x14ac:dyDescent="0.25">
      <c r="A113" s="2" t="s">
        <v>335</v>
      </c>
      <c r="B113" s="2" t="s">
        <v>44</v>
      </c>
      <c r="C113" s="2" t="s">
        <v>336</v>
      </c>
      <c r="D113" s="2" t="s">
        <v>280</v>
      </c>
      <c r="E113" s="2" t="s">
        <v>281</v>
      </c>
      <c r="F113" s="2">
        <f t="shared" si="2"/>
        <v>4</v>
      </c>
      <c r="G113" s="7">
        <v>572</v>
      </c>
      <c r="H113" s="24">
        <f t="shared" si="3"/>
        <v>2288</v>
      </c>
    </row>
    <row r="114" spans="1:8" x14ac:dyDescent="0.25">
      <c r="A114" s="2" t="s">
        <v>337</v>
      </c>
      <c r="B114" s="2" t="s">
        <v>36</v>
      </c>
      <c r="C114" s="2" t="s">
        <v>338</v>
      </c>
      <c r="D114" s="2" t="s">
        <v>280</v>
      </c>
      <c r="E114" s="2" t="s">
        <v>281</v>
      </c>
      <c r="F114" s="2">
        <f t="shared" si="2"/>
        <v>4</v>
      </c>
      <c r="G114" s="7">
        <v>598.95000000000005</v>
      </c>
      <c r="H114" s="24">
        <f t="shared" si="3"/>
        <v>2395.8000000000002</v>
      </c>
    </row>
    <row r="115" spans="1:8" x14ac:dyDescent="0.25">
      <c r="A115" s="2" t="s">
        <v>339</v>
      </c>
      <c r="B115" s="2" t="s">
        <v>340</v>
      </c>
      <c r="C115" s="2" t="s">
        <v>341</v>
      </c>
      <c r="D115" s="2" t="s">
        <v>280</v>
      </c>
      <c r="E115" s="2" t="s">
        <v>281</v>
      </c>
      <c r="F115" s="2">
        <f t="shared" si="2"/>
        <v>4</v>
      </c>
      <c r="G115" s="7">
        <v>4986.32</v>
      </c>
      <c r="H115" s="24">
        <f t="shared" si="3"/>
        <v>19945.28</v>
      </c>
    </row>
    <row r="116" spans="1:8" x14ac:dyDescent="0.25">
      <c r="A116" s="2" t="s">
        <v>342</v>
      </c>
      <c r="B116" s="2" t="s">
        <v>35</v>
      </c>
      <c r="C116" s="2" t="s">
        <v>343</v>
      </c>
      <c r="D116" s="2" t="s">
        <v>280</v>
      </c>
      <c r="E116" s="2" t="s">
        <v>281</v>
      </c>
      <c r="F116" s="2">
        <f t="shared" si="2"/>
        <v>4</v>
      </c>
      <c r="G116" s="7">
        <v>1716.18</v>
      </c>
      <c r="H116" s="24">
        <f t="shared" si="3"/>
        <v>6864.72</v>
      </c>
    </row>
    <row r="117" spans="1:8" x14ac:dyDescent="0.25">
      <c r="A117" s="2" t="s">
        <v>344</v>
      </c>
      <c r="B117" s="2" t="s">
        <v>37</v>
      </c>
      <c r="C117" s="2" t="s">
        <v>345</v>
      </c>
      <c r="D117" s="2" t="s">
        <v>280</v>
      </c>
      <c r="E117" s="2" t="s">
        <v>281</v>
      </c>
      <c r="F117" s="2">
        <f t="shared" si="2"/>
        <v>4</v>
      </c>
      <c r="G117" s="7">
        <v>1472.17</v>
      </c>
      <c r="H117" s="24">
        <f t="shared" si="3"/>
        <v>5888.68</v>
      </c>
    </row>
    <row r="118" spans="1:8" x14ac:dyDescent="0.25">
      <c r="A118" s="2" t="s">
        <v>346</v>
      </c>
      <c r="B118" s="2" t="s">
        <v>347</v>
      </c>
      <c r="C118" s="2" t="s">
        <v>348</v>
      </c>
      <c r="D118" s="2" t="s">
        <v>159</v>
      </c>
      <c r="E118" s="2" t="s">
        <v>160</v>
      </c>
      <c r="F118" s="2">
        <f t="shared" si="2"/>
        <v>3</v>
      </c>
      <c r="G118" s="7">
        <v>246</v>
      </c>
      <c r="H118" s="24">
        <f t="shared" si="3"/>
        <v>738</v>
      </c>
    </row>
    <row r="119" spans="1:8" x14ac:dyDescent="0.25">
      <c r="A119" s="2" t="s">
        <v>349</v>
      </c>
      <c r="B119" s="2" t="s">
        <v>31</v>
      </c>
      <c r="C119" s="2" t="s">
        <v>350</v>
      </c>
      <c r="D119" s="2" t="s">
        <v>178</v>
      </c>
      <c r="E119" s="2" t="s">
        <v>160</v>
      </c>
      <c r="F119" s="2">
        <f t="shared" si="2"/>
        <v>4</v>
      </c>
      <c r="G119" s="7">
        <v>641.29999999999995</v>
      </c>
      <c r="H119" s="24">
        <f t="shared" si="3"/>
        <v>2565.1999999999998</v>
      </c>
    </row>
    <row r="120" spans="1:8" x14ac:dyDescent="0.25">
      <c r="A120" s="2" t="s">
        <v>351</v>
      </c>
      <c r="B120" s="2" t="s">
        <v>31</v>
      </c>
      <c r="C120" s="2" t="s">
        <v>352</v>
      </c>
      <c r="D120" s="2" t="s">
        <v>178</v>
      </c>
      <c r="E120" s="2" t="s">
        <v>160</v>
      </c>
      <c r="F120" s="2">
        <f t="shared" si="2"/>
        <v>4</v>
      </c>
      <c r="G120" s="7">
        <v>592.9</v>
      </c>
      <c r="H120" s="24">
        <f t="shared" si="3"/>
        <v>2371.6</v>
      </c>
    </row>
    <row r="121" spans="1:8" x14ac:dyDescent="0.25">
      <c r="A121" s="2" t="s">
        <v>60</v>
      </c>
      <c r="B121" s="2" t="s">
        <v>62</v>
      </c>
      <c r="C121" s="2" t="s">
        <v>353</v>
      </c>
      <c r="D121" s="2" t="s">
        <v>280</v>
      </c>
      <c r="E121" s="2" t="s">
        <v>281</v>
      </c>
      <c r="F121" s="2">
        <f t="shared" si="2"/>
        <v>4</v>
      </c>
      <c r="G121" s="7">
        <v>1270.5</v>
      </c>
      <c r="H121" s="24">
        <f t="shared" si="3"/>
        <v>5082</v>
      </c>
    </row>
    <row r="122" spans="1:8" x14ac:dyDescent="0.25">
      <c r="A122" s="2" t="s">
        <v>354</v>
      </c>
      <c r="B122" s="2" t="s">
        <v>46</v>
      </c>
      <c r="C122" s="2" t="s">
        <v>355</v>
      </c>
      <c r="D122" s="2" t="s">
        <v>280</v>
      </c>
      <c r="E122" s="2" t="s">
        <v>281</v>
      </c>
      <c r="F122" s="2">
        <f t="shared" si="2"/>
        <v>4</v>
      </c>
      <c r="G122" s="7">
        <v>8.4499999999999993</v>
      </c>
      <c r="H122" s="24">
        <f t="shared" si="3"/>
        <v>33.799999999999997</v>
      </c>
    </row>
    <row r="123" spans="1:8" x14ac:dyDescent="0.25">
      <c r="A123" s="2" t="s">
        <v>356</v>
      </c>
      <c r="B123" s="2" t="s">
        <v>191</v>
      </c>
      <c r="C123" s="2" t="s">
        <v>357</v>
      </c>
      <c r="D123" s="2" t="s">
        <v>178</v>
      </c>
      <c r="E123" s="2" t="s">
        <v>160</v>
      </c>
      <c r="F123" s="2">
        <f t="shared" si="2"/>
        <v>4</v>
      </c>
      <c r="G123" s="7">
        <v>900</v>
      </c>
      <c r="H123" s="24">
        <f t="shared" si="3"/>
        <v>3600</v>
      </c>
    </row>
    <row r="124" spans="1:8" x14ac:dyDescent="0.25">
      <c r="A124" s="2" t="s">
        <v>358</v>
      </c>
      <c r="B124" s="2" t="s">
        <v>44</v>
      </c>
      <c r="C124" s="2" t="s">
        <v>359</v>
      </c>
      <c r="D124" s="2" t="s">
        <v>81</v>
      </c>
      <c r="E124" s="2" t="s">
        <v>360</v>
      </c>
      <c r="F124" s="2">
        <f t="shared" si="2"/>
        <v>7</v>
      </c>
      <c r="G124" s="7">
        <v>658.94</v>
      </c>
      <c r="H124" s="24">
        <f t="shared" si="3"/>
        <v>4612.58</v>
      </c>
    </row>
    <row r="125" spans="1:8" x14ac:dyDescent="0.25">
      <c r="A125" s="2" t="s">
        <v>361</v>
      </c>
      <c r="B125" s="2" t="s">
        <v>44</v>
      </c>
      <c r="C125" s="2" t="s">
        <v>362</v>
      </c>
      <c r="D125" s="2" t="s">
        <v>81</v>
      </c>
      <c r="E125" s="2" t="s">
        <v>360</v>
      </c>
      <c r="F125" s="2">
        <f t="shared" si="2"/>
        <v>7</v>
      </c>
      <c r="G125" s="7">
        <v>48.28</v>
      </c>
      <c r="H125" s="24">
        <f t="shared" si="3"/>
        <v>337.96000000000004</v>
      </c>
    </row>
    <row r="126" spans="1:8" x14ac:dyDescent="0.25">
      <c r="A126" s="2" t="s">
        <v>363</v>
      </c>
      <c r="B126" s="2" t="s">
        <v>191</v>
      </c>
      <c r="C126" s="2" t="s">
        <v>364</v>
      </c>
      <c r="D126" s="2" t="s">
        <v>178</v>
      </c>
      <c r="E126" s="2" t="s">
        <v>160</v>
      </c>
      <c r="F126" s="2">
        <f t="shared" si="2"/>
        <v>4</v>
      </c>
      <c r="G126" s="7">
        <v>200</v>
      </c>
      <c r="H126" s="24">
        <f t="shared" si="3"/>
        <v>800</v>
      </c>
    </row>
    <row r="127" spans="1:8" x14ac:dyDescent="0.25">
      <c r="A127" s="2" t="s">
        <v>365</v>
      </c>
      <c r="B127" s="2" t="s">
        <v>74</v>
      </c>
      <c r="C127" s="2" t="s">
        <v>366</v>
      </c>
      <c r="D127" s="2" t="s">
        <v>178</v>
      </c>
      <c r="E127" s="2" t="s">
        <v>160</v>
      </c>
      <c r="F127" s="2">
        <f t="shared" si="2"/>
        <v>4</v>
      </c>
      <c r="G127" s="7">
        <v>2332</v>
      </c>
      <c r="H127" s="24">
        <f t="shared" si="3"/>
        <v>9328</v>
      </c>
    </row>
    <row r="128" spans="1:8" x14ac:dyDescent="0.25">
      <c r="A128" s="2" t="s">
        <v>367</v>
      </c>
      <c r="B128" s="2" t="s">
        <v>64</v>
      </c>
      <c r="C128" s="2" t="s">
        <v>368</v>
      </c>
      <c r="D128" s="2" t="s">
        <v>81</v>
      </c>
      <c r="E128" s="2" t="s">
        <v>360</v>
      </c>
      <c r="F128" s="2">
        <f t="shared" si="2"/>
        <v>7</v>
      </c>
      <c r="G128" s="7">
        <v>251.68</v>
      </c>
      <c r="H128" s="24">
        <f t="shared" si="3"/>
        <v>1761.76</v>
      </c>
    </row>
    <row r="129" spans="1:8" x14ac:dyDescent="0.25">
      <c r="A129" s="2" t="s">
        <v>369</v>
      </c>
      <c r="B129" s="2" t="s">
        <v>31</v>
      </c>
      <c r="C129" s="2" t="s">
        <v>370</v>
      </c>
      <c r="D129" s="2" t="s">
        <v>178</v>
      </c>
      <c r="E129" s="2" t="s">
        <v>160</v>
      </c>
      <c r="F129" s="2">
        <f t="shared" si="2"/>
        <v>4</v>
      </c>
      <c r="G129" s="7">
        <v>1570.34</v>
      </c>
      <c r="H129" s="24">
        <f t="shared" si="3"/>
        <v>6281.36</v>
      </c>
    </row>
    <row r="130" spans="1:8" x14ac:dyDescent="0.25">
      <c r="A130" s="2" t="s">
        <v>371</v>
      </c>
      <c r="B130" s="2" t="s">
        <v>372</v>
      </c>
      <c r="C130" s="2" t="s">
        <v>373</v>
      </c>
      <c r="D130" s="2" t="s">
        <v>178</v>
      </c>
      <c r="E130" s="2" t="s">
        <v>160</v>
      </c>
      <c r="F130" s="2">
        <f t="shared" si="2"/>
        <v>4</v>
      </c>
      <c r="G130" s="7">
        <v>544.5</v>
      </c>
      <c r="H130" s="24">
        <f t="shared" si="3"/>
        <v>2178</v>
      </c>
    </row>
    <row r="131" spans="1:8" x14ac:dyDescent="0.25">
      <c r="A131" s="2" t="s">
        <v>374</v>
      </c>
      <c r="B131" s="2" t="s">
        <v>39</v>
      </c>
      <c r="C131" s="2" t="s">
        <v>375</v>
      </c>
      <c r="D131" s="2" t="s">
        <v>81</v>
      </c>
      <c r="E131" s="2" t="s">
        <v>360</v>
      </c>
      <c r="F131" s="2">
        <f t="shared" si="2"/>
        <v>7</v>
      </c>
      <c r="G131" s="7">
        <v>72.02</v>
      </c>
      <c r="H131" s="24">
        <f t="shared" si="3"/>
        <v>504.14</v>
      </c>
    </row>
    <row r="132" spans="1:8" x14ac:dyDescent="0.25">
      <c r="A132" s="2" t="s">
        <v>376</v>
      </c>
      <c r="B132" s="2" t="s">
        <v>377</v>
      </c>
      <c r="C132" s="2" t="s">
        <v>378</v>
      </c>
      <c r="D132" s="2" t="s">
        <v>280</v>
      </c>
      <c r="E132" s="2" t="s">
        <v>281</v>
      </c>
      <c r="F132" s="2">
        <f t="shared" si="2"/>
        <v>4</v>
      </c>
      <c r="G132" s="7">
        <v>318</v>
      </c>
      <c r="H132" s="24">
        <f t="shared" si="3"/>
        <v>1272</v>
      </c>
    </row>
    <row r="133" spans="1:8" x14ac:dyDescent="0.25">
      <c r="A133" s="2" t="s">
        <v>379</v>
      </c>
      <c r="B133" s="2" t="s">
        <v>165</v>
      </c>
      <c r="C133" s="2" t="s">
        <v>380</v>
      </c>
      <c r="D133" s="2" t="s">
        <v>81</v>
      </c>
      <c r="E133" s="2" t="s">
        <v>360</v>
      </c>
      <c r="F133" s="2">
        <f t="shared" ref="F133:F154" si="4">E133-D133</f>
        <v>7</v>
      </c>
      <c r="G133" s="7">
        <v>9264.3799999999992</v>
      </c>
      <c r="H133" s="24">
        <f t="shared" ref="H133:H154" si="5">F133*G133</f>
        <v>64850.659999999996</v>
      </c>
    </row>
    <row r="134" spans="1:8" x14ac:dyDescent="0.25">
      <c r="A134" s="2" t="s">
        <v>381</v>
      </c>
      <c r="B134" s="2" t="s">
        <v>382</v>
      </c>
      <c r="C134" s="2" t="s">
        <v>383</v>
      </c>
      <c r="D134" s="2" t="s">
        <v>81</v>
      </c>
      <c r="E134" s="2" t="s">
        <v>360</v>
      </c>
      <c r="F134" s="2">
        <f t="shared" si="4"/>
        <v>7</v>
      </c>
      <c r="G134" s="7">
        <v>4356</v>
      </c>
      <c r="H134" s="24">
        <f t="shared" si="5"/>
        <v>30492</v>
      </c>
    </row>
    <row r="135" spans="1:8" x14ac:dyDescent="0.25">
      <c r="A135" s="2" t="s">
        <v>384</v>
      </c>
      <c r="B135" s="2" t="s">
        <v>385</v>
      </c>
      <c r="C135" s="2" t="s">
        <v>386</v>
      </c>
      <c r="D135" s="2" t="s">
        <v>178</v>
      </c>
      <c r="E135" s="2" t="s">
        <v>160</v>
      </c>
      <c r="F135" s="2">
        <f t="shared" si="4"/>
        <v>4</v>
      </c>
      <c r="G135" s="7">
        <v>17311.2</v>
      </c>
      <c r="H135" s="24">
        <f t="shared" si="5"/>
        <v>69244.800000000003</v>
      </c>
    </row>
    <row r="136" spans="1:8" x14ac:dyDescent="0.25">
      <c r="A136" s="2" t="s">
        <v>387</v>
      </c>
      <c r="B136" s="2" t="s">
        <v>56</v>
      </c>
      <c r="C136" s="2" t="s">
        <v>388</v>
      </c>
      <c r="D136" s="2" t="s">
        <v>81</v>
      </c>
      <c r="E136" s="2" t="s">
        <v>360</v>
      </c>
      <c r="F136" s="2">
        <f t="shared" si="4"/>
        <v>7</v>
      </c>
      <c r="G136" s="7">
        <v>528</v>
      </c>
      <c r="H136" s="24">
        <f t="shared" si="5"/>
        <v>3696</v>
      </c>
    </row>
    <row r="137" spans="1:8" x14ac:dyDescent="0.25">
      <c r="A137" s="2" t="s">
        <v>389</v>
      </c>
      <c r="B137" s="2" t="s">
        <v>67</v>
      </c>
      <c r="C137" s="2" t="s">
        <v>390</v>
      </c>
      <c r="D137" s="2" t="s">
        <v>81</v>
      </c>
      <c r="E137" s="2" t="s">
        <v>360</v>
      </c>
      <c r="F137" s="2">
        <f t="shared" si="4"/>
        <v>7</v>
      </c>
      <c r="G137" s="7">
        <v>20.73</v>
      </c>
      <c r="H137" s="24">
        <f t="shared" si="5"/>
        <v>145.11000000000001</v>
      </c>
    </row>
    <row r="138" spans="1:8" x14ac:dyDescent="0.25">
      <c r="A138" s="2" t="s">
        <v>391</v>
      </c>
      <c r="B138" s="2" t="s">
        <v>67</v>
      </c>
      <c r="C138" s="2" t="s">
        <v>392</v>
      </c>
      <c r="D138" s="2" t="s">
        <v>81</v>
      </c>
      <c r="E138" s="2" t="s">
        <v>360</v>
      </c>
      <c r="F138" s="2">
        <f t="shared" si="4"/>
        <v>7</v>
      </c>
      <c r="G138" s="7">
        <v>20.73</v>
      </c>
      <c r="H138" s="24">
        <f t="shared" si="5"/>
        <v>145.11000000000001</v>
      </c>
    </row>
    <row r="139" spans="1:8" x14ac:dyDescent="0.25">
      <c r="A139" s="2" t="s">
        <v>393</v>
      </c>
      <c r="B139" s="2" t="s">
        <v>67</v>
      </c>
      <c r="C139" s="2" t="s">
        <v>394</v>
      </c>
      <c r="D139" s="2" t="s">
        <v>81</v>
      </c>
      <c r="E139" s="2" t="s">
        <v>360</v>
      </c>
      <c r="F139" s="2">
        <f t="shared" si="4"/>
        <v>7</v>
      </c>
      <c r="G139" s="7">
        <v>20.73</v>
      </c>
      <c r="H139" s="24">
        <f t="shared" si="5"/>
        <v>145.11000000000001</v>
      </c>
    </row>
    <row r="140" spans="1:8" x14ac:dyDescent="0.25">
      <c r="A140" s="2" t="s">
        <v>395</v>
      </c>
      <c r="B140" s="2" t="s">
        <v>67</v>
      </c>
      <c r="C140" s="2" t="s">
        <v>396</v>
      </c>
      <c r="D140" s="2" t="s">
        <v>81</v>
      </c>
      <c r="E140" s="2" t="s">
        <v>360</v>
      </c>
      <c r="F140" s="2">
        <f t="shared" si="4"/>
        <v>7</v>
      </c>
      <c r="G140" s="7">
        <v>20.73</v>
      </c>
      <c r="H140" s="24">
        <f t="shared" si="5"/>
        <v>145.11000000000001</v>
      </c>
    </row>
    <row r="141" spans="1:8" x14ac:dyDescent="0.25">
      <c r="A141" s="2" t="s">
        <v>397</v>
      </c>
      <c r="B141" s="2" t="s">
        <v>66</v>
      </c>
      <c r="C141" s="2" t="s">
        <v>398</v>
      </c>
      <c r="D141" s="2" t="s">
        <v>81</v>
      </c>
      <c r="E141" s="2" t="s">
        <v>360</v>
      </c>
      <c r="F141" s="2">
        <f t="shared" si="4"/>
        <v>7</v>
      </c>
      <c r="G141" s="7">
        <v>86.04</v>
      </c>
      <c r="H141" s="24">
        <f t="shared" si="5"/>
        <v>602.28000000000009</v>
      </c>
    </row>
    <row r="142" spans="1:8" x14ac:dyDescent="0.25">
      <c r="A142" s="2" t="s">
        <v>399</v>
      </c>
      <c r="B142" s="2" t="s">
        <v>17</v>
      </c>
      <c r="C142" s="2" t="s">
        <v>400</v>
      </c>
      <c r="D142" s="2" t="s">
        <v>81</v>
      </c>
      <c r="E142" s="2" t="s">
        <v>360</v>
      </c>
      <c r="F142" s="2">
        <f t="shared" si="4"/>
        <v>7</v>
      </c>
      <c r="G142" s="7">
        <v>685.74</v>
      </c>
      <c r="H142" s="24">
        <f t="shared" si="5"/>
        <v>4800.18</v>
      </c>
    </row>
    <row r="143" spans="1:8" x14ac:dyDescent="0.25">
      <c r="A143" s="2" t="s">
        <v>401</v>
      </c>
      <c r="B143" s="2" t="s">
        <v>42</v>
      </c>
      <c r="C143" s="2" t="s">
        <v>402</v>
      </c>
      <c r="D143" s="2" t="s">
        <v>81</v>
      </c>
      <c r="E143" s="2" t="s">
        <v>360</v>
      </c>
      <c r="F143" s="2">
        <f t="shared" si="4"/>
        <v>7</v>
      </c>
      <c r="G143" s="7">
        <v>165.77</v>
      </c>
      <c r="H143" s="24">
        <f t="shared" si="5"/>
        <v>1160.3900000000001</v>
      </c>
    </row>
    <row r="144" spans="1:8" x14ac:dyDescent="0.25">
      <c r="A144" s="2" t="s">
        <v>403</v>
      </c>
      <c r="B144" s="2" t="s">
        <v>66</v>
      </c>
      <c r="C144" s="2" t="s">
        <v>404</v>
      </c>
      <c r="D144" s="2" t="s">
        <v>81</v>
      </c>
      <c r="E144" s="2" t="s">
        <v>360</v>
      </c>
      <c r="F144" s="2">
        <f t="shared" si="4"/>
        <v>7</v>
      </c>
      <c r="G144" s="7">
        <v>119.04</v>
      </c>
      <c r="H144" s="24">
        <f t="shared" si="5"/>
        <v>833.28000000000009</v>
      </c>
    </row>
    <row r="145" spans="1:8" x14ac:dyDescent="0.25">
      <c r="A145" s="2" t="s">
        <v>405</v>
      </c>
      <c r="B145" s="2" t="s">
        <v>66</v>
      </c>
      <c r="C145" s="2" t="s">
        <v>406</v>
      </c>
      <c r="D145" s="2" t="s">
        <v>81</v>
      </c>
      <c r="E145" s="2" t="s">
        <v>360</v>
      </c>
      <c r="F145" s="2">
        <f t="shared" si="4"/>
        <v>7</v>
      </c>
      <c r="G145" s="7">
        <v>101.31</v>
      </c>
      <c r="H145" s="24">
        <f t="shared" si="5"/>
        <v>709.17000000000007</v>
      </c>
    </row>
    <row r="146" spans="1:8" x14ac:dyDescent="0.25">
      <c r="A146" s="2" t="s">
        <v>407</v>
      </c>
      <c r="B146" s="2" t="s">
        <v>51</v>
      </c>
      <c r="C146" s="2" t="s">
        <v>408</v>
      </c>
      <c r="D146" s="2" t="s">
        <v>81</v>
      </c>
      <c r="E146" s="2" t="s">
        <v>360</v>
      </c>
      <c r="F146" s="2">
        <f t="shared" si="4"/>
        <v>7</v>
      </c>
      <c r="G146" s="7">
        <v>1815</v>
      </c>
      <c r="H146" s="24">
        <f t="shared" si="5"/>
        <v>12705</v>
      </c>
    </row>
    <row r="147" spans="1:8" x14ac:dyDescent="0.25">
      <c r="A147" s="2" t="s">
        <v>409</v>
      </c>
      <c r="B147" s="2" t="s">
        <v>56</v>
      </c>
      <c r="C147" s="2" t="s">
        <v>410</v>
      </c>
      <c r="D147" s="2" t="s">
        <v>81</v>
      </c>
      <c r="E147" s="2" t="s">
        <v>360</v>
      </c>
      <c r="F147" s="2">
        <f t="shared" si="4"/>
        <v>7</v>
      </c>
      <c r="G147" s="7">
        <v>2607</v>
      </c>
      <c r="H147" s="24">
        <f t="shared" si="5"/>
        <v>18249</v>
      </c>
    </row>
    <row r="148" spans="1:8" x14ac:dyDescent="0.25">
      <c r="A148" s="2" t="s">
        <v>411</v>
      </c>
      <c r="B148" s="2" t="s">
        <v>46</v>
      </c>
      <c r="C148" s="2" t="s">
        <v>412</v>
      </c>
      <c r="D148" s="2" t="s">
        <v>413</v>
      </c>
      <c r="E148" s="2" t="s">
        <v>360</v>
      </c>
      <c r="F148" s="2">
        <f t="shared" si="4"/>
        <v>20</v>
      </c>
      <c r="G148" s="7">
        <v>1882.71</v>
      </c>
      <c r="H148" s="24">
        <f t="shared" si="5"/>
        <v>37654.199999999997</v>
      </c>
    </row>
    <row r="149" spans="1:8" x14ac:dyDescent="0.25">
      <c r="A149" s="2" t="s">
        <v>414</v>
      </c>
      <c r="B149" s="2" t="s">
        <v>165</v>
      </c>
      <c r="C149" s="2" t="s">
        <v>415</v>
      </c>
      <c r="D149" s="2" t="s">
        <v>81</v>
      </c>
      <c r="E149" s="2" t="s">
        <v>360</v>
      </c>
      <c r="F149" s="2">
        <f t="shared" si="4"/>
        <v>7</v>
      </c>
      <c r="G149" s="7">
        <v>9264.3799999999992</v>
      </c>
      <c r="H149" s="24">
        <f t="shared" si="5"/>
        <v>64850.659999999996</v>
      </c>
    </row>
    <row r="150" spans="1:8" x14ac:dyDescent="0.25">
      <c r="A150" s="2" t="s">
        <v>416</v>
      </c>
      <c r="B150" s="2" t="s">
        <v>165</v>
      </c>
      <c r="C150" s="2" t="s">
        <v>417</v>
      </c>
      <c r="D150" s="2" t="s">
        <v>81</v>
      </c>
      <c r="E150" s="2" t="s">
        <v>360</v>
      </c>
      <c r="F150" s="2">
        <f t="shared" si="4"/>
        <v>7</v>
      </c>
      <c r="G150" s="7">
        <v>9264.3799999999992</v>
      </c>
      <c r="H150" s="24">
        <f t="shared" si="5"/>
        <v>64850.659999999996</v>
      </c>
    </row>
    <row r="151" spans="1:8" x14ac:dyDescent="0.25">
      <c r="A151" s="2" t="s">
        <v>418</v>
      </c>
      <c r="B151" s="2" t="s">
        <v>165</v>
      </c>
      <c r="C151" s="2" t="s">
        <v>419</v>
      </c>
      <c r="D151" s="2" t="s">
        <v>81</v>
      </c>
      <c r="E151" s="2" t="s">
        <v>360</v>
      </c>
      <c r="F151" s="2">
        <f t="shared" si="4"/>
        <v>7</v>
      </c>
      <c r="G151" s="7">
        <v>9264.3799999999992</v>
      </c>
      <c r="H151" s="24">
        <f t="shared" si="5"/>
        <v>64850.659999999996</v>
      </c>
    </row>
    <row r="152" spans="1:8" x14ac:dyDescent="0.25">
      <c r="A152" s="2" t="s">
        <v>420</v>
      </c>
      <c r="B152" s="2" t="s">
        <v>82</v>
      </c>
      <c r="C152" s="2" t="s">
        <v>421</v>
      </c>
      <c r="D152" s="2" t="s">
        <v>81</v>
      </c>
      <c r="E152" s="2" t="s">
        <v>360</v>
      </c>
      <c r="F152" s="2">
        <f t="shared" si="4"/>
        <v>7</v>
      </c>
      <c r="G152" s="7">
        <v>320.64999999999998</v>
      </c>
      <c r="H152" s="24">
        <f t="shared" si="5"/>
        <v>2244.5499999999997</v>
      </c>
    </row>
    <row r="153" spans="1:8" x14ac:dyDescent="0.25">
      <c r="A153" s="2" t="s">
        <v>422</v>
      </c>
      <c r="B153" s="2" t="s">
        <v>68</v>
      </c>
      <c r="C153" s="2" t="s">
        <v>423</v>
      </c>
      <c r="D153" s="2" t="s">
        <v>71</v>
      </c>
      <c r="E153" s="2" t="s">
        <v>360</v>
      </c>
      <c r="F153" s="2">
        <f t="shared" si="4"/>
        <v>15</v>
      </c>
      <c r="G153" s="7">
        <v>1045.83</v>
      </c>
      <c r="H153" s="24">
        <f t="shared" si="5"/>
        <v>15687.449999999999</v>
      </c>
    </row>
    <row r="154" spans="1:8" x14ac:dyDescent="0.25">
      <c r="A154" s="2" t="s">
        <v>424</v>
      </c>
      <c r="B154" s="2" t="s">
        <v>46</v>
      </c>
      <c r="C154" s="2" t="s">
        <v>425</v>
      </c>
      <c r="D154" s="2" t="s">
        <v>413</v>
      </c>
      <c r="E154" s="2" t="s">
        <v>360</v>
      </c>
      <c r="F154" s="2">
        <f t="shared" si="4"/>
        <v>20</v>
      </c>
      <c r="G154" s="7">
        <v>2395.8000000000002</v>
      </c>
      <c r="H154" s="24">
        <f t="shared" si="5"/>
        <v>47916</v>
      </c>
    </row>
    <row r="155" spans="1:8" x14ac:dyDescent="0.25">
      <c r="A155" s="2" t="s">
        <v>426</v>
      </c>
      <c r="B155" s="2" t="s">
        <v>21</v>
      </c>
      <c r="C155" s="2" t="s">
        <v>427</v>
      </c>
      <c r="D155" s="2" t="s">
        <v>428</v>
      </c>
      <c r="E155" s="2" t="s">
        <v>429</v>
      </c>
      <c r="F155" s="2">
        <f>E155-D155</f>
        <v>3</v>
      </c>
      <c r="G155" s="7">
        <v>1319.99</v>
      </c>
      <c r="H155" s="24">
        <f>G155*F155</f>
        <v>3959.9700000000003</v>
      </c>
    </row>
    <row r="156" spans="1:8" x14ac:dyDescent="0.25">
      <c r="A156" s="2" t="s">
        <v>430</v>
      </c>
      <c r="B156" s="2" t="s">
        <v>21</v>
      </c>
      <c r="C156" s="2" t="s">
        <v>431</v>
      </c>
      <c r="D156" s="2" t="s">
        <v>428</v>
      </c>
      <c r="E156" s="2" t="s">
        <v>429</v>
      </c>
      <c r="F156" s="2">
        <f t="shared" ref="F156:F219" si="6">E156-D156</f>
        <v>3</v>
      </c>
      <c r="G156" s="7">
        <v>1573</v>
      </c>
      <c r="H156" s="24">
        <f t="shared" ref="H156:H219" si="7">G156*F156</f>
        <v>4719</v>
      </c>
    </row>
    <row r="157" spans="1:8" x14ac:dyDescent="0.25">
      <c r="A157" s="2" t="s">
        <v>432</v>
      </c>
      <c r="B157" s="2" t="s">
        <v>433</v>
      </c>
      <c r="C157" s="2" t="s">
        <v>434</v>
      </c>
      <c r="D157" s="2" t="s">
        <v>435</v>
      </c>
      <c r="E157" s="2" t="s">
        <v>435</v>
      </c>
      <c r="F157" s="2">
        <f t="shared" si="6"/>
        <v>0</v>
      </c>
      <c r="G157" s="7">
        <v>957</v>
      </c>
      <c r="H157" s="24">
        <f t="shared" si="7"/>
        <v>0</v>
      </c>
    </row>
    <row r="158" spans="1:8" x14ac:dyDescent="0.25">
      <c r="A158" s="2" t="s">
        <v>436</v>
      </c>
      <c r="B158" s="2" t="s">
        <v>46</v>
      </c>
      <c r="C158" s="2" t="s">
        <v>437</v>
      </c>
      <c r="D158" s="2" t="s">
        <v>428</v>
      </c>
      <c r="E158" s="2" t="s">
        <v>429</v>
      </c>
      <c r="F158" s="2">
        <f t="shared" si="6"/>
        <v>3</v>
      </c>
      <c r="G158" s="7">
        <v>16.829999999999998</v>
      </c>
      <c r="H158" s="24">
        <f t="shared" si="7"/>
        <v>50.489999999999995</v>
      </c>
    </row>
    <row r="159" spans="1:8" x14ac:dyDescent="0.25">
      <c r="A159" s="2" t="s">
        <v>438</v>
      </c>
      <c r="B159" s="2" t="s">
        <v>46</v>
      </c>
      <c r="C159" s="2" t="s">
        <v>439</v>
      </c>
      <c r="D159" s="2" t="s">
        <v>428</v>
      </c>
      <c r="E159" s="2" t="s">
        <v>429</v>
      </c>
      <c r="F159" s="2">
        <f t="shared" si="6"/>
        <v>3</v>
      </c>
      <c r="G159" s="7">
        <v>162.91</v>
      </c>
      <c r="H159" s="24">
        <f t="shared" si="7"/>
        <v>488.73</v>
      </c>
    </row>
    <row r="160" spans="1:8" x14ac:dyDescent="0.25">
      <c r="A160" s="2" t="s">
        <v>440</v>
      </c>
      <c r="B160" s="2" t="s">
        <v>46</v>
      </c>
      <c r="C160" s="2" t="s">
        <v>441</v>
      </c>
      <c r="D160" s="2" t="s">
        <v>428</v>
      </c>
      <c r="E160" s="2" t="s">
        <v>429</v>
      </c>
      <c r="F160" s="2">
        <f t="shared" si="6"/>
        <v>3</v>
      </c>
      <c r="G160" s="7">
        <v>1682.19</v>
      </c>
      <c r="H160" s="24">
        <f t="shared" si="7"/>
        <v>5046.57</v>
      </c>
    </row>
    <row r="161" spans="1:8" x14ac:dyDescent="0.25">
      <c r="A161" s="2" t="s">
        <v>442</v>
      </c>
      <c r="B161" s="2" t="s">
        <v>46</v>
      </c>
      <c r="C161" s="2" t="s">
        <v>443</v>
      </c>
      <c r="D161" s="2" t="s">
        <v>428</v>
      </c>
      <c r="E161" s="2" t="s">
        <v>429</v>
      </c>
      <c r="F161" s="2">
        <f t="shared" si="6"/>
        <v>3</v>
      </c>
      <c r="G161" s="7">
        <v>205.6</v>
      </c>
      <c r="H161" s="24">
        <f t="shared" si="7"/>
        <v>616.79999999999995</v>
      </c>
    </row>
    <row r="162" spans="1:8" x14ac:dyDescent="0.25">
      <c r="A162" s="2" t="s">
        <v>444</v>
      </c>
      <c r="B162" s="2" t="s">
        <v>46</v>
      </c>
      <c r="C162" s="2" t="s">
        <v>445</v>
      </c>
      <c r="D162" s="2" t="s">
        <v>428</v>
      </c>
      <c r="E162" s="2" t="s">
        <v>429</v>
      </c>
      <c r="F162" s="2">
        <f t="shared" si="6"/>
        <v>3</v>
      </c>
      <c r="G162" s="7">
        <v>260.54000000000002</v>
      </c>
      <c r="H162" s="24">
        <f t="shared" si="7"/>
        <v>781.62000000000012</v>
      </c>
    </row>
    <row r="163" spans="1:8" x14ac:dyDescent="0.25">
      <c r="A163" s="2" t="s">
        <v>446</v>
      </c>
      <c r="B163" s="2" t="s">
        <v>46</v>
      </c>
      <c r="C163" s="2" t="s">
        <v>447</v>
      </c>
      <c r="D163" s="2" t="s">
        <v>428</v>
      </c>
      <c r="E163" s="2" t="s">
        <v>429</v>
      </c>
      <c r="F163" s="2">
        <f t="shared" si="6"/>
        <v>3</v>
      </c>
      <c r="G163" s="7">
        <v>165.92</v>
      </c>
      <c r="H163" s="24">
        <f t="shared" si="7"/>
        <v>497.76</v>
      </c>
    </row>
    <row r="164" spans="1:8" x14ac:dyDescent="0.25">
      <c r="A164" s="2" t="s">
        <v>448</v>
      </c>
      <c r="B164" s="2" t="s">
        <v>46</v>
      </c>
      <c r="C164" s="2" t="s">
        <v>449</v>
      </c>
      <c r="D164" s="2" t="s">
        <v>428</v>
      </c>
      <c r="E164" s="2" t="s">
        <v>429</v>
      </c>
      <c r="F164" s="2">
        <f t="shared" si="6"/>
        <v>3</v>
      </c>
      <c r="G164" s="7">
        <v>4799.67</v>
      </c>
      <c r="H164" s="24">
        <f t="shared" si="7"/>
        <v>14399.01</v>
      </c>
    </row>
    <row r="165" spans="1:8" x14ac:dyDescent="0.25">
      <c r="A165" s="2" t="s">
        <v>450</v>
      </c>
      <c r="B165" s="2" t="s">
        <v>451</v>
      </c>
      <c r="C165" s="2" t="s">
        <v>452</v>
      </c>
      <c r="D165" s="2" t="s">
        <v>428</v>
      </c>
      <c r="E165" s="2" t="s">
        <v>429</v>
      </c>
      <c r="F165" s="2">
        <f t="shared" si="6"/>
        <v>3</v>
      </c>
      <c r="G165" s="7">
        <v>6178.26</v>
      </c>
      <c r="H165" s="24">
        <f t="shared" si="7"/>
        <v>18534.78</v>
      </c>
    </row>
    <row r="166" spans="1:8" x14ac:dyDescent="0.25">
      <c r="A166" s="2" t="s">
        <v>453</v>
      </c>
      <c r="B166" s="2" t="s">
        <v>69</v>
      </c>
      <c r="C166" s="2" t="s">
        <v>454</v>
      </c>
      <c r="D166" s="2" t="s">
        <v>428</v>
      </c>
      <c r="E166" s="2" t="s">
        <v>429</v>
      </c>
      <c r="F166" s="2">
        <f t="shared" si="6"/>
        <v>3</v>
      </c>
      <c r="G166" s="7">
        <v>7.62</v>
      </c>
      <c r="H166" s="24">
        <f t="shared" si="7"/>
        <v>22.86</v>
      </c>
    </row>
    <row r="167" spans="1:8" x14ac:dyDescent="0.25">
      <c r="A167" s="2" t="s">
        <v>455</v>
      </c>
      <c r="B167" s="2" t="s">
        <v>57</v>
      </c>
      <c r="C167" s="2" t="s">
        <v>456</v>
      </c>
      <c r="D167" s="2" t="s">
        <v>428</v>
      </c>
      <c r="E167" s="2" t="s">
        <v>429</v>
      </c>
      <c r="F167" s="2">
        <f t="shared" si="6"/>
        <v>3</v>
      </c>
      <c r="G167" s="7">
        <v>726</v>
      </c>
      <c r="H167" s="24">
        <f t="shared" si="7"/>
        <v>2178</v>
      </c>
    </row>
    <row r="168" spans="1:8" x14ac:dyDescent="0.25">
      <c r="A168" s="2" t="s">
        <v>457</v>
      </c>
      <c r="B168" s="2" t="s">
        <v>44</v>
      </c>
      <c r="C168" s="2" t="s">
        <v>458</v>
      </c>
      <c r="D168" s="2" t="s">
        <v>459</v>
      </c>
      <c r="E168" s="2" t="s">
        <v>429</v>
      </c>
      <c r="F168" s="2">
        <f t="shared" si="6"/>
        <v>7</v>
      </c>
      <c r="G168" s="7">
        <v>353.36</v>
      </c>
      <c r="H168" s="24">
        <f t="shared" si="7"/>
        <v>2473.52</v>
      </c>
    </row>
    <row r="169" spans="1:8" x14ac:dyDescent="0.25">
      <c r="A169" s="2" t="s">
        <v>460</v>
      </c>
      <c r="B169" s="2" t="s">
        <v>44</v>
      </c>
      <c r="C169" s="2" t="s">
        <v>461</v>
      </c>
      <c r="D169" s="2" t="s">
        <v>459</v>
      </c>
      <c r="E169" s="2" t="s">
        <v>429</v>
      </c>
      <c r="F169" s="2">
        <f t="shared" si="6"/>
        <v>7</v>
      </c>
      <c r="G169" s="7">
        <v>578.72</v>
      </c>
      <c r="H169" s="24">
        <f t="shared" si="7"/>
        <v>4051.04</v>
      </c>
    </row>
    <row r="170" spans="1:8" x14ac:dyDescent="0.25">
      <c r="A170" s="2" t="s">
        <v>462</v>
      </c>
      <c r="B170" s="2" t="s">
        <v>44</v>
      </c>
      <c r="C170" s="2" t="s">
        <v>463</v>
      </c>
      <c r="D170" s="2" t="s">
        <v>459</v>
      </c>
      <c r="E170" s="2" t="s">
        <v>429</v>
      </c>
      <c r="F170" s="2">
        <f t="shared" si="6"/>
        <v>7</v>
      </c>
      <c r="G170" s="7">
        <v>832</v>
      </c>
      <c r="H170" s="24">
        <f t="shared" si="7"/>
        <v>5824</v>
      </c>
    </row>
    <row r="171" spans="1:8" x14ac:dyDescent="0.25">
      <c r="A171" s="2" t="s">
        <v>464</v>
      </c>
      <c r="B171" s="2" t="s">
        <v>44</v>
      </c>
      <c r="C171" s="2" t="s">
        <v>465</v>
      </c>
      <c r="D171" s="2" t="s">
        <v>459</v>
      </c>
      <c r="E171" s="2" t="s">
        <v>429</v>
      </c>
      <c r="F171" s="2">
        <f t="shared" si="6"/>
        <v>7</v>
      </c>
      <c r="G171" s="7">
        <v>1405.77</v>
      </c>
      <c r="H171" s="24">
        <f t="shared" si="7"/>
        <v>9840.39</v>
      </c>
    </row>
    <row r="172" spans="1:8" x14ac:dyDescent="0.25">
      <c r="A172" s="2" t="s">
        <v>466</v>
      </c>
      <c r="B172" s="2" t="s">
        <v>44</v>
      </c>
      <c r="C172" s="2" t="s">
        <v>467</v>
      </c>
      <c r="D172" s="2" t="s">
        <v>459</v>
      </c>
      <c r="E172" s="2" t="s">
        <v>429</v>
      </c>
      <c r="F172" s="2">
        <f t="shared" si="6"/>
        <v>7</v>
      </c>
      <c r="G172" s="7">
        <v>1091</v>
      </c>
      <c r="H172" s="24">
        <f t="shared" si="7"/>
        <v>7637</v>
      </c>
    </row>
    <row r="173" spans="1:8" x14ac:dyDescent="0.25">
      <c r="A173" s="2" t="s">
        <v>468</v>
      </c>
      <c r="B173" s="2" t="s">
        <v>59</v>
      </c>
      <c r="C173" s="2" t="s">
        <v>469</v>
      </c>
      <c r="D173" s="2" t="s">
        <v>470</v>
      </c>
      <c r="E173" s="2" t="s">
        <v>429</v>
      </c>
      <c r="F173" s="2">
        <f t="shared" si="6"/>
        <v>8</v>
      </c>
      <c r="G173" s="7">
        <v>1905</v>
      </c>
      <c r="H173" s="24">
        <f t="shared" si="7"/>
        <v>15240</v>
      </c>
    </row>
    <row r="174" spans="1:8" x14ac:dyDescent="0.25">
      <c r="A174" s="2" t="s">
        <v>471</v>
      </c>
      <c r="B174" s="2" t="s">
        <v>303</v>
      </c>
      <c r="C174" s="2" t="s">
        <v>472</v>
      </c>
      <c r="D174" s="2" t="s">
        <v>473</v>
      </c>
      <c r="E174" s="2" t="s">
        <v>429</v>
      </c>
      <c r="F174" s="2">
        <f t="shared" si="6"/>
        <v>9</v>
      </c>
      <c r="G174" s="7">
        <v>1815</v>
      </c>
      <c r="H174" s="24">
        <f t="shared" si="7"/>
        <v>16335</v>
      </c>
    </row>
    <row r="175" spans="1:8" x14ac:dyDescent="0.25">
      <c r="A175" s="2" t="s">
        <v>474</v>
      </c>
      <c r="B175" s="2" t="s">
        <v>475</v>
      </c>
      <c r="C175" s="2" t="s">
        <v>476</v>
      </c>
      <c r="D175" s="2" t="s">
        <v>477</v>
      </c>
      <c r="E175" s="2" t="s">
        <v>477</v>
      </c>
      <c r="F175" s="2">
        <f t="shared" si="6"/>
        <v>0</v>
      </c>
      <c r="G175" s="7">
        <v>103.25</v>
      </c>
      <c r="H175" s="24">
        <f t="shared" si="7"/>
        <v>0</v>
      </c>
    </row>
    <row r="176" spans="1:8" x14ac:dyDescent="0.25">
      <c r="A176" s="2" t="s">
        <v>474</v>
      </c>
      <c r="B176" s="2" t="s">
        <v>478</v>
      </c>
      <c r="C176" s="2" t="s">
        <v>479</v>
      </c>
      <c r="D176" s="2" t="s">
        <v>477</v>
      </c>
      <c r="E176" s="2" t="s">
        <v>477</v>
      </c>
      <c r="F176" s="2">
        <f t="shared" si="6"/>
        <v>0</v>
      </c>
      <c r="G176" s="7">
        <v>96.37</v>
      </c>
      <c r="H176" s="24">
        <f t="shared" si="7"/>
        <v>0</v>
      </c>
    </row>
    <row r="177" spans="1:8" x14ac:dyDescent="0.25">
      <c r="A177" s="2" t="s">
        <v>474</v>
      </c>
      <c r="B177" s="2" t="s">
        <v>480</v>
      </c>
      <c r="C177" s="2" t="s">
        <v>481</v>
      </c>
      <c r="D177" s="2" t="s">
        <v>477</v>
      </c>
      <c r="E177" s="2" t="s">
        <v>477</v>
      </c>
      <c r="F177" s="2">
        <f t="shared" si="6"/>
        <v>0</v>
      </c>
      <c r="G177" s="7">
        <v>96.37</v>
      </c>
      <c r="H177" s="24">
        <f t="shared" si="7"/>
        <v>0</v>
      </c>
    </row>
    <row r="178" spans="1:8" x14ac:dyDescent="0.25">
      <c r="A178" s="2" t="s">
        <v>482</v>
      </c>
      <c r="B178" s="2" t="s">
        <v>483</v>
      </c>
      <c r="C178" s="2" t="s">
        <v>484</v>
      </c>
      <c r="D178" s="2" t="s">
        <v>477</v>
      </c>
      <c r="E178" s="2" t="s">
        <v>477</v>
      </c>
      <c r="F178" s="2">
        <f t="shared" si="6"/>
        <v>0</v>
      </c>
      <c r="G178" s="7">
        <v>103.25</v>
      </c>
      <c r="H178" s="24">
        <f t="shared" si="7"/>
        <v>0</v>
      </c>
    </row>
    <row r="179" spans="1:8" x14ac:dyDescent="0.25">
      <c r="A179" s="2" t="s">
        <v>482</v>
      </c>
      <c r="B179" s="2" t="s">
        <v>485</v>
      </c>
      <c r="C179" s="2" t="s">
        <v>486</v>
      </c>
      <c r="D179" s="2" t="s">
        <v>477</v>
      </c>
      <c r="E179" s="2" t="s">
        <v>477</v>
      </c>
      <c r="F179" s="2">
        <f t="shared" si="6"/>
        <v>0</v>
      </c>
      <c r="G179" s="7">
        <v>96.37</v>
      </c>
      <c r="H179" s="24">
        <f t="shared" si="7"/>
        <v>0</v>
      </c>
    </row>
    <row r="180" spans="1:8" x14ac:dyDescent="0.25">
      <c r="A180" s="2" t="s">
        <v>482</v>
      </c>
      <c r="B180" s="2" t="s">
        <v>487</v>
      </c>
      <c r="C180" s="2" t="s">
        <v>488</v>
      </c>
      <c r="D180" s="2" t="s">
        <v>477</v>
      </c>
      <c r="E180" s="2" t="s">
        <v>477</v>
      </c>
      <c r="F180" s="2">
        <f t="shared" si="6"/>
        <v>0</v>
      </c>
      <c r="G180" s="7">
        <v>96.37</v>
      </c>
      <c r="H180" s="24">
        <f t="shared" si="7"/>
        <v>0</v>
      </c>
    </row>
    <row r="181" spans="1:8" x14ac:dyDescent="0.25">
      <c r="A181" s="2" t="s">
        <v>40</v>
      </c>
      <c r="B181" s="2" t="s">
        <v>489</v>
      </c>
      <c r="C181" s="2" t="s">
        <v>490</v>
      </c>
      <c r="D181" s="2" t="s">
        <v>470</v>
      </c>
      <c r="E181" s="2" t="s">
        <v>429</v>
      </c>
      <c r="F181" s="2">
        <f t="shared" si="6"/>
        <v>8</v>
      </c>
      <c r="G181" s="7">
        <v>85953.78</v>
      </c>
      <c r="H181" s="24">
        <f t="shared" si="7"/>
        <v>687630.24</v>
      </c>
    </row>
    <row r="182" spans="1:8" x14ac:dyDescent="0.25">
      <c r="A182" s="2" t="s">
        <v>491</v>
      </c>
      <c r="B182" s="2" t="s">
        <v>36</v>
      </c>
      <c r="C182" s="2" t="s">
        <v>492</v>
      </c>
      <c r="D182" s="2" t="s">
        <v>473</v>
      </c>
      <c r="E182" s="2" t="s">
        <v>429</v>
      </c>
      <c r="F182" s="2">
        <f t="shared" si="6"/>
        <v>9</v>
      </c>
      <c r="G182" s="7">
        <v>598.95000000000005</v>
      </c>
      <c r="H182" s="24">
        <f t="shared" si="7"/>
        <v>5390.55</v>
      </c>
    </row>
    <row r="183" spans="1:8" x14ac:dyDescent="0.25">
      <c r="A183" s="2" t="s">
        <v>493</v>
      </c>
      <c r="B183" s="2" t="s">
        <v>233</v>
      </c>
      <c r="C183" s="2" t="s">
        <v>494</v>
      </c>
      <c r="D183" s="2" t="s">
        <v>473</v>
      </c>
      <c r="E183" s="2" t="s">
        <v>429</v>
      </c>
      <c r="F183" s="2">
        <f t="shared" si="6"/>
        <v>9</v>
      </c>
      <c r="G183" s="7">
        <v>9740.5</v>
      </c>
      <c r="H183" s="24">
        <f t="shared" si="7"/>
        <v>87664.5</v>
      </c>
    </row>
    <row r="184" spans="1:8" x14ac:dyDescent="0.25">
      <c r="A184" s="2" t="s">
        <v>495</v>
      </c>
      <c r="B184" s="2" t="s">
        <v>496</v>
      </c>
      <c r="C184" s="2" t="s">
        <v>497</v>
      </c>
      <c r="D184" s="2" t="s">
        <v>470</v>
      </c>
      <c r="E184" s="2" t="s">
        <v>429</v>
      </c>
      <c r="F184" s="2">
        <f t="shared" si="6"/>
        <v>8</v>
      </c>
      <c r="G184" s="7">
        <v>9014.5</v>
      </c>
      <c r="H184" s="24">
        <f t="shared" si="7"/>
        <v>72116</v>
      </c>
    </row>
    <row r="185" spans="1:8" x14ac:dyDescent="0.25">
      <c r="A185" s="2" t="s">
        <v>498</v>
      </c>
      <c r="B185" s="2" t="s">
        <v>35</v>
      </c>
      <c r="C185" s="2" t="s">
        <v>499</v>
      </c>
      <c r="D185" s="2" t="s">
        <v>428</v>
      </c>
      <c r="E185" s="2" t="s">
        <v>429</v>
      </c>
      <c r="F185" s="2">
        <f t="shared" si="6"/>
        <v>3</v>
      </c>
      <c r="G185" s="7">
        <v>1716.18</v>
      </c>
      <c r="H185" s="24">
        <f t="shared" si="7"/>
        <v>5148.54</v>
      </c>
    </row>
    <row r="186" spans="1:8" x14ac:dyDescent="0.25">
      <c r="A186" s="2" t="s">
        <v>500</v>
      </c>
      <c r="B186" s="2" t="s">
        <v>501</v>
      </c>
      <c r="C186" s="2" t="s">
        <v>502</v>
      </c>
      <c r="D186" s="2" t="s">
        <v>470</v>
      </c>
      <c r="E186" s="2" t="s">
        <v>429</v>
      </c>
      <c r="F186" s="2">
        <f t="shared" si="6"/>
        <v>8</v>
      </c>
      <c r="G186" s="7">
        <v>7934.1</v>
      </c>
      <c r="H186" s="24">
        <f t="shared" si="7"/>
        <v>63472.800000000003</v>
      </c>
    </row>
    <row r="187" spans="1:8" x14ac:dyDescent="0.25">
      <c r="A187" s="2" t="s">
        <v>190</v>
      </c>
      <c r="B187" s="2" t="s">
        <v>503</v>
      </c>
      <c r="C187" s="2" t="s">
        <v>504</v>
      </c>
      <c r="D187" s="2" t="s">
        <v>459</v>
      </c>
      <c r="E187" s="2" t="s">
        <v>429</v>
      </c>
      <c r="F187" s="2">
        <f t="shared" si="6"/>
        <v>7</v>
      </c>
      <c r="G187" s="7">
        <v>2522.85</v>
      </c>
      <c r="H187" s="24">
        <f t="shared" si="7"/>
        <v>17659.95</v>
      </c>
    </row>
    <row r="188" spans="1:8" x14ac:dyDescent="0.25">
      <c r="A188" s="2" t="s">
        <v>356</v>
      </c>
      <c r="B188" s="2" t="s">
        <v>503</v>
      </c>
      <c r="C188" s="2" t="s">
        <v>505</v>
      </c>
      <c r="D188" s="2" t="s">
        <v>459</v>
      </c>
      <c r="E188" s="2" t="s">
        <v>429</v>
      </c>
      <c r="F188" s="2">
        <f t="shared" si="6"/>
        <v>7</v>
      </c>
      <c r="G188" s="7">
        <v>2522.85</v>
      </c>
      <c r="H188" s="24">
        <f t="shared" si="7"/>
        <v>17659.95</v>
      </c>
    </row>
    <row r="189" spans="1:8" x14ac:dyDescent="0.25">
      <c r="A189" s="2" t="s">
        <v>23</v>
      </c>
      <c r="B189" s="2" t="s">
        <v>133</v>
      </c>
      <c r="C189" s="2" t="s">
        <v>506</v>
      </c>
      <c r="D189" s="2" t="s">
        <v>470</v>
      </c>
      <c r="E189" s="2" t="s">
        <v>429</v>
      </c>
      <c r="F189" s="2">
        <f t="shared" si="6"/>
        <v>8</v>
      </c>
      <c r="G189" s="7">
        <v>1208.4000000000001</v>
      </c>
      <c r="H189" s="24">
        <f t="shared" si="7"/>
        <v>9667.2000000000007</v>
      </c>
    </row>
    <row r="190" spans="1:8" x14ac:dyDescent="0.25">
      <c r="A190" s="2" t="s">
        <v>507</v>
      </c>
      <c r="B190" s="2" t="s">
        <v>37</v>
      </c>
      <c r="C190" s="2" t="s">
        <v>508</v>
      </c>
      <c r="D190" s="2" t="s">
        <v>473</v>
      </c>
      <c r="E190" s="2" t="s">
        <v>429</v>
      </c>
      <c r="F190" s="2">
        <f t="shared" si="6"/>
        <v>9</v>
      </c>
      <c r="G190" s="7">
        <v>1472.17</v>
      </c>
      <c r="H190" s="24">
        <f t="shared" si="7"/>
        <v>13249.53</v>
      </c>
    </row>
    <row r="191" spans="1:8" x14ac:dyDescent="0.25">
      <c r="A191" s="2" t="s">
        <v>509</v>
      </c>
      <c r="B191" s="2" t="s">
        <v>28</v>
      </c>
      <c r="C191" s="2" t="s">
        <v>510</v>
      </c>
      <c r="D191" s="2" t="s">
        <v>428</v>
      </c>
      <c r="E191" s="2" t="s">
        <v>428</v>
      </c>
      <c r="F191" s="2">
        <f t="shared" si="6"/>
        <v>0</v>
      </c>
      <c r="G191" s="7">
        <v>729</v>
      </c>
      <c r="H191" s="24">
        <f t="shared" si="7"/>
        <v>0</v>
      </c>
    </row>
    <row r="192" spans="1:8" x14ac:dyDescent="0.25">
      <c r="A192" s="2" t="s">
        <v>511</v>
      </c>
      <c r="B192" s="2" t="s">
        <v>63</v>
      </c>
      <c r="C192" s="2" t="s">
        <v>512</v>
      </c>
      <c r="D192" s="2" t="s">
        <v>470</v>
      </c>
      <c r="E192" s="2" t="s">
        <v>429</v>
      </c>
      <c r="F192" s="2">
        <f t="shared" si="6"/>
        <v>8</v>
      </c>
      <c r="G192" s="7">
        <v>882.09</v>
      </c>
      <c r="H192" s="24">
        <f t="shared" si="7"/>
        <v>7056.72</v>
      </c>
    </row>
    <row r="193" spans="1:8" x14ac:dyDescent="0.25">
      <c r="A193" s="2" t="s">
        <v>513</v>
      </c>
      <c r="B193" s="2" t="s">
        <v>17</v>
      </c>
      <c r="C193" s="2" t="s">
        <v>514</v>
      </c>
      <c r="D193" s="2" t="s">
        <v>473</v>
      </c>
      <c r="E193" s="2" t="s">
        <v>429</v>
      </c>
      <c r="F193" s="2">
        <f t="shared" si="6"/>
        <v>9</v>
      </c>
      <c r="G193" s="7">
        <v>2299</v>
      </c>
      <c r="H193" s="24">
        <f t="shared" si="7"/>
        <v>20691</v>
      </c>
    </row>
    <row r="194" spans="1:8" x14ac:dyDescent="0.25">
      <c r="A194" s="2" t="s">
        <v>515</v>
      </c>
      <c r="B194" s="2" t="s">
        <v>47</v>
      </c>
      <c r="C194" s="2" t="s">
        <v>516</v>
      </c>
      <c r="D194" s="2" t="s">
        <v>473</v>
      </c>
      <c r="E194" s="2" t="s">
        <v>429</v>
      </c>
      <c r="F194" s="2">
        <f t="shared" si="6"/>
        <v>9</v>
      </c>
      <c r="G194" s="7">
        <v>550.54999999999995</v>
      </c>
      <c r="H194" s="24">
        <f t="shared" si="7"/>
        <v>4954.95</v>
      </c>
    </row>
    <row r="195" spans="1:8" x14ac:dyDescent="0.25">
      <c r="A195" s="2" t="s">
        <v>517</v>
      </c>
      <c r="B195" s="2" t="s">
        <v>518</v>
      </c>
      <c r="C195" s="2" t="s">
        <v>519</v>
      </c>
      <c r="D195" s="2" t="s">
        <v>470</v>
      </c>
      <c r="E195" s="2" t="s">
        <v>429</v>
      </c>
      <c r="F195" s="2">
        <f t="shared" si="6"/>
        <v>8</v>
      </c>
      <c r="G195" s="7">
        <v>8772.5</v>
      </c>
      <c r="H195" s="24">
        <f t="shared" si="7"/>
        <v>70180</v>
      </c>
    </row>
    <row r="196" spans="1:8" x14ac:dyDescent="0.25">
      <c r="A196" s="2" t="s">
        <v>520</v>
      </c>
      <c r="B196" s="2" t="s">
        <v>46</v>
      </c>
      <c r="C196" s="2" t="s">
        <v>521</v>
      </c>
      <c r="D196" s="2" t="s">
        <v>473</v>
      </c>
      <c r="E196" s="2" t="s">
        <v>429</v>
      </c>
      <c r="F196" s="2">
        <f t="shared" si="6"/>
        <v>9</v>
      </c>
      <c r="G196" s="7">
        <v>2507.2399999999998</v>
      </c>
      <c r="H196" s="24">
        <f t="shared" si="7"/>
        <v>22565.159999999996</v>
      </c>
    </row>
    <row r="197" spans="1:8" x14ac:dyDescent="0.25">
      <c r="A197" s="2" t="s">
        <v>522</v>
      </c>
      <c r="B197" s="2" t="s">
        <v>47</v>
      </c>
      <c r="C197" s="2" t="s">
        <v>523</v>
      </c>
      <c r="D197" s="2" t="s">
        <v>470</v>
      </c>
      <c r="E197" s="2" t="s">
        <v>429</v>
      </c>
      <c r="F197" s="2">
        <f t="shared" si="6"/>
        <v>8</v>
      </c>
      <c r="G197" s="7">
        <v>303.70999999999998</v>
      </c>
      <c r="H197" s="24">
        <f t="shared" si="7"/>
        <v>2429.6799999999998</v>
      </c>
    </row>
    <row r="198" spans="1:8" x14ac:dyDescent="0.25">
      <c r="A198" s="2" t="s">
        <v>524</v>
      </c>
      <c r="B198" s="2" t="s">
        <v>47</v>
      </c>
      <c r="C198" s="2" t="s">
        <v>525</v>
      </c>
      <c r="D198" s="2" t="s">
        <v>470</v>
      </c>
      <c r="E198" s="2" t="s">
        <v>429</v>
      </c>
      <c r="F198" s="2">
        <f t="shared" si="6"/>
        <v>8</v>
      </c>
      <c r="G198" s="7">
        <v>3706.23</v>
      </c>
      <c r="H198" s="24">
        <f t="shared" si="7"/>
        <v>29649.84</v>
      </c>
    </row>
    <row r="199" spans="1:8" x14ac:dyDescent="0.25">
      <c r="A199" s="2" t="s">
        <v>526</v>
      </c>
      <c r="B199" s="2" t="s">
        <v>67</v>
      </c>
      <c r="C199" s="2" t="s">
        <v>527</v>
      </c>
      <c r="D199" s="2" t="s">
        <v>428</v>
      </c>
      <c r="E199" s="2" t="s">
        <v>429</v>
      </c>
      <c r="F199" s="2">
        <f t="shared" si="6"/>
        <v>3</v>
      </c>
      <c r="G199" s="7">
        <v>1685.77</v>
      </c>
      <c r="H199" s="24">
        <f t="shared" si="7"/>
        <v>5057.3099999999995</v>
      </c>
    </row>
    <row r="200" spans="1:8" x14ac:dyDescent="0.25">
      <c r="A200" s="2" t="s">
        <v>528</v>
      </c>
      <c r="B200" s="2" t="s">
        <v>48</v>
      </c>
      <c r="C200" s="2" t="s">
        <v>529</v>
      </c>
      <c r="D200" s="2" t="s">
        <v>92</v>
      </c>
      <c r="E200" s="2" t="s">
        <v>429</v>
      </c>
      <c r="F200" s="2">
        <f t="shared" si="6"/>
        <v>13</v>
      </c>
      <c r="G200" s="7">
        <v>3424.3</v>
      </c>
      <c r="H200" s="24">
        <f t="shared" si="7"/>
        <v>44515.9</v>
      </c>
    </row>
    <row r="201" spans="1:8" x14ac:dyDescent="0.25">
      <c r="A201" s="2" t="s">
        <v>530</v>
      </c>
      <c r="B201" s="2" t="s">
        <v>531</v>
      </c>
      <c r="C201" s="2" t="s">
        <v>532</v>
      </c>
      <c r="D201" s="2" t="s">
        <v>91</v>
      </c>
      <c r="E201" s="2" t="s">
        <v>429</v>
      </c>
      <c r="F201" s="2">
        <f t="shared" si="6"/>
        <v>14</v>
      </c>
      <c r="G201" s="7">
        <v>1650</v>
      </c>
      <c r="H201" s="24">
        <f t="shared" si="7"/>
        <v>23100</v>
      </c>
    </row>
    <row r="202" spans="1:8" x14ac:dyDescent="0.25">
      <c r="A202" s="2" t="s">
        <v>533</v>
      </c>
      <c r="B202" s="2" t="s">
        <v>52</v>
      </c>
      <c r="C202" s="2" t="s">
        <v>534</v>
      </c>
      <c r="D202" s="2" t="s">
        <v>435</v>
      </c>
      <c r="E202" s="2" t="s">
        <v>435</v>
      </c>
      <c r="F202" s="2">
        <f t="shared" si="6"/>
        <v>0</v>
      </c>
      <c r="G202" s="7">
        <v>532.13</v>
      </c>
      <c r="H202" s="24">
        <f t="shared" si="7"/>
        <v>0</v>
      </c>
    </row>
    <row r="203" spans="1:8" x14ac:dyDescent="0.25">
      <c r="A203" s="2" t="s">
        <v>535</v>
      </c>
      <c r="B203" s="2" t="s">
        <v>44</v>
      </c>
      <c r="C203" s="2" t="s">
        <v>536</v>
      </c>
      <c r="D203" s="2" t="s">
        <v>470</v>
      </c>
      <c r="E203" s="2" t="s">
        <v>429</v>
      </c>
      <c r="F203" s="2">
        <f t="shared" si="6"/>
        <v>8</v>
      </c>
      <c r="G203" s="7">
        <v>119.58</v>
      </c>
      <c r="H203" s="24">
        <f t="shared" si="7"/>
        <v>956.64</v>
      </c>
    </row>
    <row r="204" spans="1:8" x14ac:dyDescent="0.25">
      <c r="A204" s="2" t="s">
        <v>537</v>
      </c>
      <c r="B204" s="2" t="s">
        <v>538</v>
      </c>
      <c r="C204" s="2" t="s">
        <v>539</v>
      </c>
      <c r="D204" s="2" t="s">
        <v>470</v>
      </c>
      <c r="E204" s="2" t="s">
        <v>429</v>
      </c>
      <c r="F204" s="2">
        <f t="shared" si="6"/>
        <v>8</v>
      </c>
      <c r="G204" s="7">
        <v>262.33999999999997</v>
      </c>
      <c r="H204" s="24">
        <f t="shared" si="7"/>
        <v>2098.7199999999998</v>
      </c>
    </row>
    <row r="205" spans="1:8" x14ac:dyDescent="0.25">
      <c r="A205" s="2" t="s">
        <v>540</v>
      </c>
      <c r="B205" s="2" t="s">
        <v>19</v>
      </c>
      <c r="C205" s="2" t="s">
        <v>541</v>
      </c>
      <c r="D205" s="2" t="s">
        <v>435</v>
      </c>
      <c r="E205" s="2" t="s">
        <v>435</v>
      </c>
      <c r="F205" s="2">
        <f t="shared" si="6"/>
        <v>0</v>
      </c>
      <c r="G205" s="7">
        <v>103.47</v>
      </c>
      <c r="H205" s="24">
        <f t="shared" si="7"/>
        <v>0</v>
      </c>
    </row>
    <row r="206" spans="1:8" x14ac:dyDescent="0.25">
      <c r="A206" s="2" t="s">
        <v>542</v>
      </c>
      <c r="B206" s="2" t="s">
        <v>25</v>
      </c>
      <c r="C206" s="2" t="s">
        <v>543</v>
      </c>
      <c r="D206" s="2" t="s">
        <v>470</v>
      </c>
      <c r="E206" s="2" t="s">
        <v>429</v>
      </c>
      <c r="F206" s="2">
        <f t="shared" si="6"/>
        <v>8</v>
      </c>
      <c r="G206" s="7">
        <v>476.32</v>
      </c>
      <c r="H206" s="24">
        <f t="shared" si="7"/>
        <v>3810.56</v>
      </c>
    </row>
    <row r="207" spans="1:8" x14ac:dyDescent="0.25">
      <c r="A207" s="2" t="s">
        <v>544</v>
      </c>
      <c r="B207" s="2" t="s">
        <v>21</v>
      </c>
      <c r="C207" s="2" t="s">
        <v>545</v>
      </c>
      <c r="D207" s="2" t="s">
        <v>470</v>
      </c>
      <c r="E207" s="2" t="s">
        <v>429</v>
      </c>
      <c r="F207" s="2">
        <f t="shared" si="6"/>
        <v>8</v>
      </c>
      <c r="G207" s="7">
        <v>1319.99</v>
      </c>
      <c r="H207" s="24">
        <f t="shared" si="7"/>
        <v>10559.92</v>
      </c>
    </row>
    <row r="208" spans="1:8" x14ac:dyDescent="0.25">
      <c r="A208" s="2" t="s">
        <v>546</v>
      </c>
      <c r="B208" s="2" t="s">
        <v>63</v>
      </c>
      <c r="C208" s="2" t="s">
        <v>547</v>
      </c>
      <c r="D208" s="2" t="s">
        <v>428</v>
      </c>
      <c r="E208" s="2" t="s">
        <v>429</v>
      </c>
      <c r="F208" s="2">
        <f t="shared" si="6"/>
        <v>3</v>
      </c>
      <c r="G208" s="7">
        <v>81.680000000000007</v>
      </c>
      <c r="H208" s="24">
        <f t="shared" si="7"/>
        <v>245.04000000000002</v>
      </c>
    </row>
    <row r="209" spans="1:8" x14ac:dyDescent="0.25">
      <c r="A209" s="2" t="s">
        <v>548</v>
      </c>
      <c r="B209" s="2" t="s">
        <v>48</v>
      </c>
      <c r="C209" s="2" t="s">
        <v>549</v>
      </c>
      <c r="D209" s="2" t="s">
        <v>428</v>
      </c>
      <c r="E209" s="2" t="s">
        <v>429</v>
      </c>
      <c r="F209" s="2">
        <f t="shared" si="6"/>
        <v>3</v>
      </c>
      <c r="G209" s="7">
        <v>1844.04</v>
      </c>
      <c r="H209" s="24">
        <f t="shared" si="7"/>
        <v>5532.12</v>
      </c>
    </row>
    <row r="210" spans="1:8" x14ac:dyDescent="0.25">
      <c r="A210" s="2" t="s">
        <v>550</v>
      </c>
      <c r="B210" s="2" t="s">
        <v>27</v>
      </c>
      <c r="C210" s="2" t="s">
        <v>551</v>
      </c>
      <c r="D210" s="2" t="s">
        <v>435</v>
      </c>
      <c r="E210" s="2" t="s">
        <v>435</v>
      </c>
      <c r="F210" s="2">
        <f t="shared" si="6"/>
        <v>0</v>
      </c>
      <c r="G210" s="7">
        <v>815.43</v>
      </c>
      <c r="H210" s="24">
        <f t="shared" si="7"/>
        <v>0</v>
      </c>
    </row>
    <row r="211" spans="1:8" x14ac:dyDescent="0.25">
      <c r="A211" s="2" t="s">
        <v>552</v>
      </c>
      <c r="B211" s="2" t="s">
        <v>228</v>
      </c>
      <c r="C211" s="2" t="s">
        <v>553</v>
      </c>
      <c r="D211" s="2" t="s">
        <v>459</v>
      </c>
      <c r="E211" s="2" t="s">
        <v>459</v>
      </c>
      <c r="F211" s="2">
        <f t="shared" si="6"/>
        <v>0</v>
      </c>
      <c r="G211" s="7">
        <v>35.090000000000003</v>
      </c>
      <c r="H211" s="24">
        <f t="shared" si="7"/>
        <v>0</v>
      </c>
    </row>
    <row r="212" spans="1:8" x14ac:dyDescent="0.25">
      <c r="A212" s="2" t="s">
        <v>554</v>
      </c>
      <c r="B212" s="2" t="s">
        <v>228</v>
      </c>
      <c r="C212" s="2" t="s">
        <v>555</v>
      </c>
      <c r="D212" s="2" t="s">
        <v>459</v>
      </c>
      <c r="E212" s="2" t="s">
        <v>459</v>
      </c>
      <c r="F212" s="2">
        <f t="shared" si="6"/>
        <v>0</v>
      </c>
      <c r="G212" s="7">
        <v>35.090000000000003</v>
      </c>
      <c r="H212" s="24">
        <f t="shared" si="7"/>
        <v>0</v>
      </c>
    </row>
    <row r="213" spans="1:8" x14ac:dyDescent="0.25">
      <c r="A213" s="2" t="s">
        <v>556</v>
      </c>
      <c r="B213" s="2" t="s">
        <v>20</v>
      </c>
      <c r="C213" s="2" t="s">
        <v>557</v>
      </c>
      <c r="D213" s="2" t="s">
        <v>459</v>
      </c>
      <c r="E213" s="2" t="s">
        <v>459</v>
      </c>
      <c r="F213" s="2">
        <f t="shared" si="6"/>
        <v>0</v>
      </c>
      <c r="G213" s="7">
        <v>72.599999999999994</v>
      </c>
      <c r="H213" s="24">
        <f t="shared" si="7"/>
        <v>0</v>
      </c>
    </row>
    <row r="214" spans="1:8" x14ac:dyDescent="0.25">
      <c r="A214" s="2" t="s">
        <v>558</v>
      </c>
      <c r="B214" s="2" t="s">
        <v>83</v>
      </c>
      <c r="C214" s="2" t="s">
        <v>559</v>
      </c>
      <c r="D214" s="2" t="s">
        <v>459</v>
      </c>
      <c r="E214" s="2" t="s">
        <v>459</v>
      </c>
      <c r="F214" s="2">
        <f t="shared" si="6"/>
        <v>0</v>
      </c>
      <c r="G214" s="7">
        <v>6061.81</v>
      </c>
      <c r="H214" s="24">
        <f t="shared" si="7"/>
        <v>0</v>
      </c>
    </row>
    <row r="215" spans="1:8" x14ac:dyDescent="0.25">
      <c r="A215" s="2" t="s">
        <v>560</v>
      </c>
      <c r="B215" s="2" t="s">
        <v>83</v>
      </c>
      <c r="C215" s="2" t="s">
        <v>561</v>
      </c>
      <c r="D215" s="2" t="s">
        <v>459</v>
      </c>
      <c r="E215" s="2" t="s">
        <v>459</v>
      </c>
      <c r="F215" s="2">
        <f t="shared" si="6"/>
        <v>0</v>
      </c>
      <c r="G215" s="7">
        <v>2756.13</v>
      </c>
      <c r="H215" s="24">
        <f t="shared" si="7"/>
        <v>0</v>
      </c>
    </row>
    <row r="216" spans="1:8" x14ac:dyDescent="0.25">
      <c r="A216" s="2" t="s">
        <v>562</v>
      </c>
      <c r="B216" s="2" t="s">
        <v>563</v>
      </c>
      <c r="C216" s="2" t="s">
        <v>564</v>
      </c>
      <c r="D216" s="2" t="s">
        <v>470</v>
      </c>
      <c r="E216" s="2" t="s">
        <v>429</v>
      </c>
      <c r="F216" s="2">
        <f t="shared" si="6"/>
        <v>8</v>
      </c>
      <c r="G216" s="7">
        <v>108.9</v>
      </c>
      <c r="H216" s="24">
        <f t="shared" si="7"/>
        <v>871.2</v>
      </c>
    </row>
    <row r="217" spans="1:8" x14ac:dyDescent="0.25">
      <c r="A217" s="2" t="s">
        <v>565</v>
      </c>
      <c r="B217" s="2" t="s">
        <v>563</v>
      </c>
      <c r="C217" s="2" t="s">
        <v>566</v>
      </c>
      <c r="D217" s="2" t="s">
        <v>470</v>
      </c>
      <c r="E217" s="2" t="s">
        <v>429</v>
      </c>
      <c r="F217" s="2">
        <f t="shared" si="6"/>
        <v>8</v>
      </c>
      <c r="G217" s="7">
        <v>151.86000000000001</v>
      </c>
      <c r="H217" s="24">
        <f t="shared" si="7"/>
        <v>1214.8800000000001</v>
      </c>
    </row>
    <row r="218" spans="1:8" x14ac:dyDescent="0.25">
      <c r="A218" s="2" t="s">
        <v>54</v>
      </c>
      <c r="B218" s="2" t="s">
        <v>29</v>
      </c>
      <c r="C218" s="2" t="s">
        <v>567</v>
      </c>
      <c r="D218" s="2" t="s">
        <v>470</v>
      </c>
      <c r="E218" s="2" t="s">
        <v>429</v>
      </c>
      <c r="F218" s="2">
        <f t="shared" si="6"/>
        <v>8</v>
      </c>
      <c r="G218" s="7">
        <v>847</v>
      </c>
      <c r="H218" s="24">
        <f t="shared" si="7"/>
        <v>6776</v>
      </c>
    </row>
    <row r="219" spans="1:8" x14ac:dyDescent="0.25">
      <c r="A219" s="2" t="s">
        <v>568</v>
      </c>
      <c r="B219" s="2" t="s">
        <v>569</v>
      </c>
      <c r="C219" s="2" t="s">
        <v>570</v>
      </c>
      <c r="D219" s="2" t="s">
        <v>470</v>
      </c>
      <c r="E219" s="2" t="s">
        <v>429</v>
      </c>
      <c r="F219" s="2">
        <f t="shared" si="6"/>
        <v>8</v>
      </c>
      <c r="G219" s="7">
        <v>719.95</v>
      </c>
      <c r="H219" s="24">
        <f t="shared" si="7"/>
        <v>5759.6</v>
      </c>
    </row>
    <row r="220" spans="1:8" x14ac:dyDescent="0.25">
      <c r="A220" s="2" t="s">
        <v>571</v>
      </c>
      <c r="B220" s="2" t="s">
        <v>46</v>
      </c>
      <c r="C220" s="2" t="s">
        <v>572</v>
      </c>
      <c r="D220" s="2" t="s">
        <v>470</v>
      </c>
      <c r="E220" s="2" t="s">
        <v>429</v>
      </c>
      <c r="F220" s="2">
        <f t="shared" ref="F220:F221" si="8">E220-D220</f>
        <v>8</v>
      </c>
      <c r="G220" s="7">
        <v>7429.06</v>
      </c>
      <c r="H220" s="24">
        <f t="shared" ref="H220:H221" si="9">G220*F220</f>
        <v>59432.480000000003</v>
      </c>
    </row>
    <row r="221" spans="1:8" x14ac:dyDescent="0.25">
      <c r="A221" s="2" t="s">
        <v>573</v>
      </c>
      <c r="B221" s="2" t="s">
        <v>75</v>
      </c>
      <c r="C221" s="2" t="s">
        <v>574</v>
      </c>
      <c r="D221" s="2" t="s">
        <v>470</v>
      </c>
      <c r="E221" s="2" t="s">
        <v>429</v>
      </c>
      <c r="F221" s="2">
        <f t="shared" si="8"/>
        <v>8</v>
      </c>
      <c r="G221" s="7">
        <v>623.15</v>
      </c>
      <c r="H221" s="24">
        <f t="shared" si="9"/>
        <v>4985.2</v>
      </c>
    </row>
    <row r="222" spans="1:8" ht="15.75" thickBot="1" x14ac:dyDescent="0.3">
      <c r="A222" s="2">
        <v>24080001</v>
      </c>
      <c r="B222" s="2" t="s">
        <v>31</v>
      </c>
      <c r="C222" s="2"/>
      <c r="D222" s="29">
        <v>45537</v>
      </c>
      <c r="E222" s="30">
        <v>45541</v>
      </c>
      <c r="F222" s="25">
        <f>E222-D222</f>
        <v>4</v>
      </c>
      <c r="G222" s="26">
        <v>3421.95</v>
      </c>
      <c r="H222" s="27">
        <f>G222*F222</f>
        <v>13687.8</v>
      </c>
    </row>
    <row r="223" spans="1:8" ht="15.75" thickBot="1" x14ac:dyDescent="0.3">
      <c r="A223" s="2">
        <v>7</v>
      </c>
      <c r="B223" s="2" t="s">
        <v>31</v>
      </c>
      <c r="C223" s="2"/>
      <c r="D223" s="29">
        <v>45537</v>
      </c>
      <c r="E223" s="30">
        <v>45541</v>
      </c>
      <c r="F223" s="25">
        <f t="shared" ref="F223:F286" si="10">E223-D223</f>
        <v>4</v>
      </c>
      <c r="G223" s="26">
        <v>1405.42</v>
      </c>
      <c r="H223" s="27">
        <f t="shared" ref="H223:H286" si="11">G223*F223</f>
        <v>5621.68</v>
      </c>
    </row>
    <row r="224" spans="1:8" ht="15.75" thickBot="1" x14ac:dyDescent="0.3">
      <c r="A224" s="2" t="s">
        <v>575</v>
      </c>
      <c r="B224" s="2" t="s">
        <v>503</v>
      </c>
      <c r="C224" s="2"/>
      <c r="D224" s="31">
        <v>45540</v>
      </c>
      <c r="E224" s="30">
        <v>45541</v>
      </c>
      <c r="F224" s="25">
        <f t="shared" si="10"/>
        <v>1</v>
      </c>
      <c r="G224" s="26">
        <v>2522.85</v>
      </c>
      <c r="H224" s="27">
        <f t="shared" si="11"/>
        <v>2522.85</v>
      </c>
    </row>
    <row r="225" spans="1:8" ht="15.75" thickBot="1" x14ac:dyDescent="0.3">
      <c r="A225" s="2">
        <v>20241720</v>
      </c>
      <c r="B225" s="2" t="s">
        <v>37</v>
      </c>
      <c r="C225" s="2"/>
      <c r="D225" s="31">
        <v>45537</v>
      </c>
      <c r="E225" s="30">
        <v>45541</v>
      </c>
      <c r="F225" s="25">
        <f t="shared" si="10"/>
        <v>4</v>
      </c>
      <c r="G225" s="26">
        <v>1472.16</v>
      </c>
      <c r="H225" s="27">
        <f t="shared" si="11"/>
        <v>5888.64</v>
      </c>
    </row>
    <row r="226" spans="1:8" ht="15.75" thickBot="1" x14ac:dyDescent="0.3">
      <c r="A226" s="2">
        <v>20240807</v>
      </c>
      <c r="B226" s="2" t="s">
        <v>36</v>
      </c>
      <c r="C226" s="2"/>
      <c r="D226" s="29">
        <v>45537</v>
      </c>
      <c r="E226" s="30">
        <v>45541</v>
      </c>
      <c r="F226" s="25">
        <f t="shared" si="10"/>
        <v>4</v>
      </c>
      <c r="G226" s="26">
        <v>598.95000000000005</v>
      </c>
      <c r="H226" s="27">
        <f t="shared" si="11"/>
        <v>2395.8000000000002</v>
      </c>
    </row>
    <row r="227" spans="1:8" ht="15.75" thickBot="1" x14ac:dyDescent="0.3">
      <c r="A227" s="2">
        <v>20240807</v>
      </c>
      <c r="B227" s="2" t="s">
        <v>53</v>
      </c>
      <c r="C227" s="2"/>
      <c r="D227" s="29">
        <v>45537</v>
      </c>
      <c r="E227" s="30">
        <v>45541</v>
      </c>
      <c r="F227" s="25">
        <f t="shared" si="10"/>
        <v>4</v>
      </c>
      <c r="G227" s="26">
        <v>2712.35</v>
      </c>
      <c r="H227" s="27">
        <f t="shared" si="11"/>
        <v>10849.4</v>
      </c>
    </row>
    <row r="228" spans="1:8" ht="15.75" thickBot="1" x14ac:dyDescent="0.3">
      <c r="A228" s="2" t="s">
        <v>576</v>
      </c>
      <c r="B228" s="2" t="s">
        <v>577</v>
      </c>
      <c r="C228" s="2"/>
      <c r="D228" s="29">
        <v>45537</v>
      </c>
      <c r="E228" s="30">
        <v>45541</v>
      </c>
      <c r="F228" s="25">
        <f t="shared" si="10"/>
        <v>4</v>
      </c>
      <c r="G228" s="26">
        <v>67.3</v>
      </c>
      <c r="H228" s="27">
        <f t="shared" si="11"/>
        <v>269.2</v>
      </c>
    </row>
    <row r="229" spans="1:8" ht="15.75" thickBot="1" x14ac:dyDescent="0.3">
      <c r="A229" s="2" t="s">
        <v>578</v>
      </c>
      <c r="B229" s="2" t="s">
        <v>47</v>
      </c>
      <c r="C229" s="2"/>
      <c r="D229" s="29">
        <v>45537</v>
      </c>
      <c r="E229" s="30">
        <v>45541</v>
      </c>
      <c r="F229" s="25">
        <f t="shared" si="10"/>
        <v>4</v>
      </c>
      <c r="G229" s="26">
        <v>550.54999999999995</v>
      </c>
      <c r="H229" s="27">
        <f t="shared" si="11"/>
        <v>2202.1999999999998</v>
      </c>
    </row>
    <row r="230" spans="1:8" ht="15.75" thickBot="1" x14ac:dyDescent="0.3">
      <c r="A230" s="2" t="s">
        <v>579</v>
      </c>
      <c r="B230" s="2" t="s">
        <v>38</v>
      </c>
      <c r="C230" s="2"/>
      <c r="D230" s="29">
        <v>45537</v>
      </c>
      <c r="E230" s="30">
        <v>45541</v>
      </c>
      <c r="F230" s="25">
        <f t="shared" si="10"/>
        <v>4</v>
      </c>
      <c r="G230" s="26">
        <v>561.95000000000005</v>
      </c>
      <c r="H230" s="27">
        <f t="shared" si="11"/>
        <v>2247.8000000000002</v>
      </c>
    </row>
    <row r="231" spans="1:8" ht="15.75" thickBot="1" x14ac:dyDescent="0.3">
      <c r="A231" s="2">
        <v>2408600014</v>
      </c>
      <c r="B231" s="2" t="s">
        <v>577</v>
      </c>
      <c r="C231" s="2"/>
      <c r="D231" s="29">
        <v>45537</v>
      </c>
      <c r="E231" s="30">
        <v>45541</v>
      </c>
      <c r="F231" s="25">
        <f t="shared" si="10"/>
        <v>4</v>
      </c>
      <c r="G231" s="26">
        <v>121.92</v>
      </c>
      <c r="H231" s="27">
        <f t="shared" si="11"/>
        <v>487.68</v>
      </c>
    </row>
    <row r="232" spans="1:8" ht="15.75" thickBot="1" x14ac:dyDescent="0.3">
      <c r="A232" s="2" t="s">
        <v>580</v>
      </c>
      <c r="B232" s="2" t="s">
        <v>577</v>
      </c>
      <c r="C232" s="2"/>
      <c r="D232" s="29">
        <v>45537</v>
      </c>
      <c r="E232" s="30">
        <v>45541</v>
      </c>
      <c r="F232" s="25">
        <f t="shared" si="10"/>
        <v>4</v>
      </c>
      <c r="G232" s="26">
        <v>171.61</v>
      </c>
      <c r="H232" s="27">
        <f t="shared" si="11"/>
        <v>686.44</v>
      </c>
    </row>
    <row r="233" spans="1:8" ht="15.75" thickBot="1" x14ac:dyDescent="0.3">
      <c r="A233" s="2" t="s">
        <v>581</v>
      </c>
      <c r="B233" s="2" t="s">
        <v>582</v>
      </c>
      <c r="C233" s="2"/>
      <c r="D233" s="29">
        <v>45537</v>
      </c>
      <c r="E233" s="30">
        <v>45541</v>
      </c>
      <c r="F233" s="25">
        <f t="shared" si="10"/>
        <v>4</v>
      </c>
      <c r="G233" s="26">
        <v>5526.92</v>
      </c>
      <c r="H233" s="27">
        <f t="shared" si="11"/>
        <v>22107.68</v>
      </c>
    </row>
    <row r="234" spans="1:8" ht="15.75" thickBot="1" x14ac:dyDescent="0.3">
      <c r="A234" s="2" t="s">
        <v>583</v>
      </c>
      <c r="B234" s="2" t="s">
        <v>45</v>
      </c>
      <c r="C234" s="2"/>
      <c r="D234" s="29">
        <v>45537</v>
      </c>
      <c r="E234" s="30">
        <v>45541</v>
      </c>
      <c r="F234" s="25">
        <f t="shared" si="10"/>
        <v>4</v>
      </c>
      <c r="G234" s="26">
        <v>304.70999999999998</v>
      </c>
      <c r="H234" s="27">
        <f t="shared" si="11"/>
        <v>1218.8399999999999</v>
      </c>
    </row>
    <row r="235" spans="1:8" ht="15.75" thickBot="1" x14ac:dyDescent="0.3">
      <c r="A235" s="2">
        <v>2402371</v>
      </c>
      <c r="B235" s="2" t="s">
        <v>18</v>
      </c>
      <c r="C235" s="2"/>
      <c r="D235" s="29">
        <v>45537</v>
      </c>
      <c r="E235" s="30">
        <v>45541</v>
      </c>
      <c r="F235" s="25">
        <f t="shared" si="10"/>
        <v>4</v>
      </c>
      <c r="G235" s="26">
        <v>1319.7</v>
      </c>
      <c r="H235" s="27">
        <f t="shared" si="11"/>
        <v>5278.8</v>
      </c>
    </row>
    <row r="236" spans="1:8" ht="15.75" thickBot="1" x14ac:dyDescent="0.3">
      <c r="A236" s="2" t="s">
        <v>584</v>
      </c>
      <c r="B236" s="2" t="s">
        <v>585</v>
      </c>
      <c r="C236" s="2"/>
      <c r="D236" s="29">
        <v>45537</v>
      </c>
      <c r="E236" s="30">
        <v>45541</v>
      </c>
      <c r="F236" s="25">
        <f t="shared" si="10"/>
        <v>4</v>
      </c>
      <c r="G236" s="26">
        <v>5756</v>
      </c>
      <c r="H236" s="27">
        <f t="shared" si="11"/>
        <v>23024</v>
      </c>
    </row>
    <row r="237" spans="1:8" ht="15.75" thickBot="1" x14ac:dyDescent="0.3">
      <c r="A237" s="2" t="s">
        <v>586</v>
      </c>
      <c r="B237" s="2" t="s">
        <v>587</v>
      </c>
      <c r="C237" s="2"/>
      <c r="D237" s="29">
        <v>45537</v>
      </c>
      <c r="E237" s="30">
        <v>45541</v>
      </c>
      <c r="F237" s="25">
        <f t="shared" si="10"/>
        <v>4</v>
      </c>
      <c r="G237" s="26">
        <v>417.45</v>
      </c>
      <c r="H237" s="27">
        <f t="shared" si="11"/>
        <v>1669.8</v>
      </c>
    </row>
    <row r="238" spans="1:8" ht="15.75" thickBot="1" x14ac:dyDescent="0.3">
      <c r="A238" s="2" t="s">
        <v>588</v>
      </c>
      <c r="B238" s="2" t="s">
        <v>29</v>
      </c>
      <c r="C238" s="2"/>
      <c r="D238" s="29">
        <v>45537</v>
      </c>
      <c r="E238" s="30">
        <v>45541</v>
      </c>
      <c r="F238" s="25">
        <f t="shared" si="10"/>
        <v>4</v>
      </c>
      <c r="G238" s="26">
        <v>1149.5</v>
      </c>
      <c r="H238" s="27">
        <f t="shared" si="11"/>
        <v>4598</v>
      </c>
    </row>
    <row r="239" spans="1:8" ht="15.75" thickBot="1" x14ac:dyDescent="0.3">
      <c r="A239" s="2" t="s">
        <v>589</v>
      </c>
      <c r="B239" s="2" t="s">
        <v>34</v>
      </c>
      <c r="C239" s="2"/>
      <c r="D239" s="31">
        <v>45538</v>
      </c>
      <c r="E239" s="30">
        <v>45541</v>
      </c>
      <c r="F239" s="25">
        <f t="shared" si="10"/>
        <v>3</v>
      </c>
      <c r="G239" s="26">
        <v>1035.24</v>
      </c>
      <c r="H239" s="27">
        <f t="shared" si="11"/>
        <v>3105.7200000000003</v>
      </c>
    </row>
    <row r="240" spans="1:8" ht="15.75" thickBot="1" x14ac:dyDescent="0.3">
      <c r="A240" s="2">
        <v>24070007</v>
      </c>
      <c r="B240" s="2" t="s">
        <v>58</v>
      </c>
      <c r="C240" s="2"/>
      <c r="D240" s="31">
        <v>45540</v>
      </c>
      <c r="E240" s="30">
        <v>45541</v>
      </c>
      <c r="F240" s="25">
        <f t="shared" si="10"/>
        <v>1</v>
      </c>
      <c r="G240" s="26">
        <v>4005.8</v>
      </c>
      <c r="H240" s="27">
        <f t="shared" si="11"/>
        <v>4005.8</v>
      </c>
    </row>
    <row r="241" spans="1:8" ht="15.75" thickBot="1" x14ac:dyDescent="0.3">
      <c r="A241" s="2">
        <v>24070009</v>
      </c>
      <c r="B241" s="2" t="s">
        <v>31</v>
      </c>
      <c r="C241" s="2"/>
      <c r="D241" s="31">
        <v>45539</v>
      </c>
      <c r="E241" s="30">
        <v>45541</v>
      </c>
      <c r="F241" s="25">
        <f t="shared" si="10"/>
        <v>2</v>
      </c>
      <c r="G241" s="26">
        <v>3421.95</v>
      </c>
      <c r="H241" s="27">
        <f t="shared" si="11"/>
        <v>6843.9</v>
      </c>
    </row>
    <row r="242" spans="1:8" ht="15.75" thickBot="1" x14ac:dyDescent="0.3">
      <c r="A242" s="2" t="s">
        <v>590</v>
      </c>
      <c r="B242" s="2" t="s">
        <v>31</v>
      </c>
      <c r="C242" s="2"/>
      <c r="D242" s="31">
        <v>45539</v>
      </c>
      <c r="E242" s="30">
        <v>45541</v>
      </c>
      <c r="F242" s="25">
        <f t="shared" si="10"/>
        <v>2</v>
      </c>
      <c r="G242" s="26">
        <v>1308.6199999999999</v>
      </c>
      <c r="H242" s="27">
        <f t="shared" si="11"/>
        <v>2617.2399999999998</v>
      </c>
    </row>
    <row r="243" spans="1:8" ht="15.75" thickBot="1" x14ac:dyDescent="0.3">
      <c r="A243" s="2">
        <v>3244</v>
      </c>
      <c r="B243" s="2" t="s">
        <v>591</v>
      </c>
      <c r="C243" s="2"/>
      <c r="D243" s="31">
        <v>45537</v>
      </c>
      <c r="E243" s="30">
        <v>45541</v>
      </c>
      <c r="F243" s="25">
        <f t="shared" si="10"/>
        <v>4</v>
      </c>
      <c r="G243" s="26">
        <v>3593.7</v>
      </c>
      <c r="H243" s="27">
        <f t="shared" si="11"/>
        <v>14374.8</v>
      </c>
    </row>
    <row r="244" spans="1:8" ht="15.75" thickBot="1" x14ac:dyDescent="0.3">
      <c r="A244" s="2" t="s">
        <v>592</v>
      </c>
      <c r="B244" s="2" t="s">
        <v>593</v>
      </c>
      <c r="C244" s="2"/>
      <c r="D244" s="31">
        <v>45540</v>
      </c>
      <c r="E244" s="30">
        <v>45541</v>
      </c>
      <c r="F244" s="25">
        <f t="shared" si="10"/>
        <v>1</v>
      </c>
      <c r="G244" s="26">
        <v>1367.82</v>
      </c>
      <c r="H244" s="27">
        <f t="shared" si="11"/>
        <v>1367.82</v>
      </c>
    </row>
    <row r="245" spans="1:8" ht="15.75" thickBot="1" x14ac:dyDescent="0.3">
      <c r="A245" s="2">
        <v>20240774</v>
      </c>
      <c r="B245" s="2" t="s">
        <v>594</v>
      </c>
      <c r="C245" s="2"/>
      <c r="D245" s="31">
        <v>45538</v>
      </c>
      <c r="E245" s="30">
        <v>45541</v>
      </c>
      <c r="F245" s="25">
        <f t="shared" si="10"/>
        <v>3</v>
      </c>
      <c r="G245" s="26">
        <v>14265.15</v>
      </c>
      <c r="H245" s="27">
        <f t="shared" si="11"/>
        <v>42795.45</v>
      </c>
    </row>
    <row r="246" spans="1:8" ht="15.75" thickBot="1" x14ac:dyDescent="0.3">
      <c r="A246" s="2" t="s">
        <v>595</v>
      </c>
      <c r="B246" s="2" t="s">
        <v>53</v>
      </c>
      <c r="C246" s="2"/>
      <c r="D246" s="31">
        <v>45537</v>
      </c>
      <c r="E246" s="30">
        <v>45541</v>
      </c>
      <c r="F246" s="25">
        <f t="shared" si="10"/>
        <v>4</v>
      </c>
      <c r="G246" s="26">
        <v>67883.899999999994</v>
      </c>
      <c r="H246" s="27">
        <f t="shared" si="11"/>
        <v>271535.59999999998</v>
      </c>
    </row>
    <row r="247" spans="1:8" ht="15.75" thickBot="1" x14ac:dyDescent="0.3">
      <c r="A247" s="2" t="s">
        <v>596</v>
      </c>
      <c r="B247" s="2" t="s">
        <v>46</v>
      </c>
      <c r="C247" s="2"/>
      <c r="D247" s="31">
        <v>45537</v>
      </c>
      <c r="E247" s="30">
        <v>45541</v>
      </c>
      <c r="F247" s="25">
        <f t="shared" si="10"/>
        <v>4</v>
      </c>
      <c r="G247" s="26">
        <v>3174.51</v>
      </c>
      <c r="H247" s="27">
        <f t="shared" si="11"/>
        <v>12698.04</v>
      </c>
    </row>
    <row r="248" spans="1:8" ht="15.75" thickBot="1" x14ac:dyDescent="0.3">
      <c r="A248" s="2" t="s">
        <v>597</v>
      </c>
      <c r="B248" s="2" t="s">
        <v>46</v>
      </c>
      <c r="C248" s="2"/>
      <c r="D248" s="31">
        <v>45537</v>
      </c>
      <c r="E248" s="30">
        <v>45541</v>
      </c>
      <c r="F248" s="25">
        <f t="shared" si="10"/>
        <v>4</v>
      </c>
      <c r="G248" s="26">
        <v>42.65</v>
      </c>
      <c r="H248" s="27">
        <f t="shared" si="11"/>
        <v>170.6</v>
      </c>
    </row>
    <row r="249" spans="1:8" ht="15.75" thickBot="1" x14ac:dyDescent="0.3">
      <c r="A249" s="2" t="s">
        <v>598</v>
      </c>
      <c r="B249" s="2" t="s">
        <v>80</v>
      </c>
      <c r="C249" s="2"/>
      <c r="D249" s="29">
        <v>45540</v>
      </c>
      <c r="E249" s="30">
        <v>45541</v>
      </c>
      <c r="F249" s="25">
        <f t="shared" si="10"/>
        <v>1</v>
      </c>
      <c r="G249" s="26">
        <v>205.2</v>
      </c>
      <c r="H249" s="27">
        <f t="shared" si="11"/>
        <v>205.2</v>
      </c>
    </row>
    <row r="250" spans="1:8" ht="15.75" thickBot="1" x14ac:dyDescent="0.3">
      <c r="A250" s="2" t="s">
        <v>599</v>
      </c>
      <c r="B250" s="2" t="s">
        <v>600</v>
      </c>
      <c r="C250" s="2"/>
      <c r="D250" s="29">
        <v>45540</v>
      </c>
      <c r="E250" s="30">
        <v>45541</v>
      </c>
      <c r="F250" s="25">
        <f t="shared" si="10"/>
        <v>1</v>
      </c>
      <c r="G250" s="26">
        <v>816.27</v>
      </c>
      <c r="H250" s="27">
        <f t="shared" si="11"/>
        <v>816.27</v>
      </c>
    </row>
    <row r="251" spans="1:8" ht="15.75" thickBot="1" x14ac:dyDescent="0.3">
      <c r="A251" s="2" t="s">
        <v>601</v>
      </c>
      <c r="B251" s="2" t="s">
        <v>600</v>
      </c>
      <c r="C251" s="2"/>
      <c r="D251" s="29">
        <v>45540</v>
      </c>
      <c r="E251" s="30">
        <v>45541</v>
      </c>
      <c r="F251" s="25">
        <f t="shared" si="10"/>
        <v>1</v>
      </c>
      <c r="G251" s="26">
        <v>1022.45</v>
      </c>
      <c r="H251" s="27">
        <f t="shared" si="11"/>
        <v>1022.45</v>
      </c>
    </row>
    <row r="252" spans="1:8" ht="15.75" thickBot="1" x14ac:dyDescent="0.3">
      <c r="A252" s="2" t="s">
        <v>602</v>
      </c>
      <c r="B252" s="2" t="s">
        <v>603</v>
      </c>
      <c r="C252" s="2"/>
      <c r="D252" s="29">
        <v>45540</v>
      </c>
      <c r="E252" s="30">
        <v>45541</v>
      </c>
      <c r="F252" s="25">
        <f t="shared" si="10"/>
        <v>1</v>
      </c>
      <c r="G252" s="26">
        <v>3234</v>
      </c>
      <c r="H252" s="27">
        <f t="shared" si="11"/>
        <v>3234</v>
      </c>
    </row>
    <row r="253" spans="1:8" ht="15.75" thickBot="1" x14ac:dyDescent="0.3">
      <c r="A253" s="2">
        <v>240406</v>
      </c>
      <c r="B253" s="2" t="s">
        <v>604</v>
      </c>
      <c r="C253" s="2"/>
      <c r="D253" s="29">
        <v>45540</v>
      </c>
      <c r="E253" s="30">
        <v>45541</v>
      </c>
      <c r="F253" s="25">
        <f t="shared" si="10"/>
        <v>1</v>
      </c>
      <c r="G253" s="26">
        <v>151.25</v>
      </c>
      <c r="H253" s="27">
        <f t="shared" si="11"/>
        <v>151.25</v>
      </c>
    </row>
    <row r="254" spans="1:8" ht="15.75" thickBot="1" x14ac:dyDescent="0.3">
      <c r="A254" s="2">
        <v>668</v>
      </c>
      <c r="B254" s="2" t="s">
        <v>605</v>
      </c>
      <c r="C254" s="2"/>
      <c r="D254" s="32">
        <v>45545</v>
      </c>
      <c r="E254" s="30">
        <v>45551</v>
      </c>
      <c r="F254" s="25">
        <f t="shared" si="10"/>
        <v>6</v>
      </c>
      <c r="G254" s="26">
        <v>3267</v>
      </c>
      <c r="H254" s="27">
        <f t="shared" si="11"/>
        <v>19602</v>
      </c>
    </row>
    <row r="255" spans="1:8" ht="15.75" thickBot="1" x14ac:dyDescent="0.3">
      <c r="A255" s="2">
        <v>2408600162993</v>
      </c>
      <c r="B255" s="2" t="s">
        <v>577</v>
      </c>
      <c r="C255" s="2"/>
      <c r="D255" s="32">
        <v>45547</v>
      </c>
      <c r="E255" s="30">
        <v>45551</v>
      </c>
      <c r="F255" s="25">
        <f t="shared" si="10"/>
        <v>4</v>
      </c>
      <c r="G255" s="26">
        <v>24.61</v>
      </c>
      <c r="H255" s="27">
        <f t="shared" si="11"/>
        <v>98.44</v>
      </c>
    </row>
    <row r="256" spans="1:8" ht="15.75" thickBot="1" x14ac:dyDescent="0.3">
      <c r="A256" s="2">
        <v>2408600152549</v>
      </c>
      <c r="B256" s="2" t="s">
        <v>577</v>
      </c>
      <c r="C256" s="2"/>
      <c r="D256" s="32">
        <v>45547</v>
      </c>
      <c r="E256" s="30">
        <v>45551</v>
      </c>
      <c r="F256" s="25">
        <f t="shared" si="10"/>
        <v>4</v>
      </c>
      <c r="G256" s="26">
        <v>11.86</v>
      </c>
      <c r="H256" s="27">
        <f t="shared" si="11"/>
        <v>47.44</v>
      </c>
    </row>
    <row r="257" spans="1:8" ht="15.75" thickBot="1" x14ac:dyDescent="0.3">
      <c r="A257" s="2">
        <v>3520990100</v>
      </c>
      <c r="B257" s="2" t="s">
        <v>165</v>
      </c>
      <c r="C257" s="2"/>
      <c r="D257" s="32">
        <v>45548</v>
      </c>
      <c r="E257" s="30">
        <v>45551</v>
      </c>
      <c r="F257" s="25">
        <f t="shared" si="10"/>
        <v>3</v>
      </c>
      <c r="G257" s="26">
        <v>9264.3799999999992</v>
      </c>
      <c r="H257" s="27">
        <f t="shared" si="11"/>
        <v>27793.14</v>
      </c>
    </row>
    <row r="258" spans="1:8" ht="15.75" thickBot="1" x14ac:dyDescent="0.3">
      <c r="A258" s="2">
        <v>3520990099</v>
      </c>
      <c r="B258" s="2" t="s">
        <v>165</v>
      </c>
      <c r="C258" s="2"/>
      <c r="D258" s="32">
        <v>45548</v>
      </c>
      <c r="E258" s="30">
        <v>45551</v>
      </c>
      <c r="F258" s="25">
        <f t="shared" si="10"/>
        <v>3</v>
      </c>
      <c r="G258" s="26">
        <v>9264.3799999999992</v>
      </c>
      <c r="H258" s="27">
        <f t="shared" si="11"/>
        <v>27793.14</v>
      </c>
    </row>
    <row r="259" spans="1:8" ht="15.75" thickBot="1" x14ac:dyDescent="0.3">
      <c r="A259" s="2" t="s">
        <v>606</v>
      </c>
      <c r="B259" s="2" t="s">
        <v>174</v>
      </c>
      <c r="C259" s="2"/>
      <c r="D259" s="32">
        <v>45547</v>
      </c>
      <c r="E259" s="30">
        <v>45551</v>
      </c>
      <c r="F259" s="25">
        <f t="shared" si="10"/>
        <v>4</v>
      </c>
      <c r="G259" s="26">
        <v>2999.83</v>
      </c>
      <c r="H259" s="27">
        <f t="shared" si="11"/>
        <v>11999.32</v>
      </c>
    </row>
    <row r="260" spans="1:8" ht="15.75" thickBot="1" x14ac:dyDescent="0.3">
      <c r="A260" s="2" t="s">
        <v>607</v>
      </c>
      <c r="B260" s="2" t="s">
        <v>45</v>
      </c>
      <c r="C260" s="2"/>
      <c r="D260" s="32">
        <v>45545</v>
      </c>
      <c r="E260" s="30">
        <v>45551</v>
      </c>
      <c r="F260" s="25">
        <f t="shared" si="10"/>
        <v>6</v>
      </c>
      <c r="G260" s="26">
        <v>24.95</v>
      </c>
      <c r="H260" s="27">
        <f t="shared" si="11"/>
        <v>149.69999999999999</v>
      </c>
    </row>
    <row r="261" spans="1:8" ht="15.75" thickBot="1" x14ac:dyDescent="0.3">
      <c r="A261" s="2" t="s">
        <v>608</v>
      </c>
      <c r="B261" s="2" t="s">
        <v>45</v>
      </c>
      <c r="C261" s="2"/>
      <c r="D261" s="32">
        <v>45545</v>
      </c>
      <c r="E261" s="30">
        <v>45551</v>
      </c>
      <c r="F261" s="25">
        <f t="shared" si="10"/>
        <v>6</v>
      </c>
      <c r="G261" s="26">
        <v>304.70999999999998</v>
      </c>
      <c r="H261" s="27">
        <f t="shared" si="11"/>
        <v>1828.2599999999998</v>
      </c>
    </row>
    <row r="262" spans="1:8" ht="15.75" thickBot="1" x14ac:dyDescent="0.3">
      <c r="A262" s="2" t="s">
        <v>609</v>
      </c>
      <c r="B262" s="2" t="s">
        <v>46</v>
      </c>
      <c r="C262" s="2"/>
      <c r="D262" s="32">
        <v>45545</v>
      </c>
      <c r="E262" s="30">
        <v>45551</v>
      </c>
      <c r="F262" s="25">
        <f t="shared" si="10"/>
        <v>6</v>
      </c>
      <c r="G262" s="26">
        <v>470.84</v>
      </c>
      <c r="H262" s="27">
        <f t="shared" si="11"/>
        <v>2825.04</v>
      </c>
    </row>
    <row r="263" spans="1:8" ht="15.75" thickBot="1" x14ac:dyDescent="0.3">
      <c r="A263" s="2" t="s">
        <v>610</v>
      </c>
      <c r="B263" s="2" t="s">
        <v>611</v>
      </c>
      <c r="C263" s="2"/>
      <c r="D263" s="32">
        <v>45545</v>
      </c>
      <c r="E263" s="30">
        <v>45551</v>
      </c>
      <c r="F263" s="25">
        <f t="shared" si="10"/>
        <v>6</v>
      </c>
      <c r="G263" s="26">
        <v>623.15</v>
      </c>
      <c r="H263" s="27">
        <f t="shared" si="11"/>
        <v>3738.8999999999996</v>
      </c>
    </row>
    <row r="264" spans="1:8" ht="15.75" thickBot="1" x14ac:dyDescent="0.3">
      <c r="A264" s="2">
        <v>2403220</v>
      </c>
      <c r="B264" s="2" t="s">
        <v>33</v>
      </c>
      <c r="C264" s="2"/>
      <c r="D264" s="32">
        <v>45545</v>
      </c>
      <c r="E264" s="30">
        <v>45551</v>
      </c>
      <c r="F264" s="25">
        <f t="shared" si="10"/>
        <v>6</v>
      </c>
      <c r="G264" s="26">
        <v>111.15</v>
      </c>
      <c r="H264" s="27">
        <f t="shared" si="11"/>
        <v>666.90000000000009</v>
      </c>
    </row>
    <row r="265" spans="1:8" ht="15.75" thickBot="1" x14ac:dyDescent="0.3">
      <c r="A265" s="2" t="s">
        <v>612</v>
      </c>
      <c r="B265" s="2" t="s">
        <v>46</v>
      </c>
      <c r="C265" s="2"/>
      <c r="D265" s="32">
        <v>45545</v>
      </c>
      <c r="E265" s="30">
        <v>45551</v>
      </c>
      <c r="F265" s="25">
        <f t="shared" si="10"/>
        <v>6</v>
      </c>
      <c r="G265" s="26">
        <v>1682.19</v>
      </c>
      <c r="H265" s="27">
        <f t="shared" si="11"/>
        <v>10093.14</v>
      </c>
    </row>
    <row r="266" spans="1:8" ht="15.75" thickBot="1" x14ac:dyDescent="0.3">
      <c r="A266" s="2" t="s">
        <v>613</v>
      </c>
      <c r="B266" s="2" t="s">
        <v>46</v>
      </c>
      <c r="C266" s="2"/>
      <c r="D266" s="32">
        <v>45545</v>
      </c>
      <c r="E266" s="30">
        <v>45551</v>
      </c>
      <c r="F266" s="25">
        <f t="shared" si="10"/>
        <v>6</v>
      </c>
      <c r="G266" s="26">
        <v>162.91</v>
      </c>
      <c r="H266" s="27">
        <f t="shared" si="11"/>
        <v>977.46</v>
      </c>
    </row>
    <row r="267" spans="1:8" ht="15.75" thickBot="1" x14ac:dyDescent="0.3">
      <c r="A267" s="2" t="s">
        <v>614</v>
      </c>
      <c r="B267" s="2" t="s">
        <v>46</v>
      </c>
      <c r="C267" s="2"/>
      <c r="D267" s="32">
        <v>45545</v>
      </c>
      <c r="E267" s="30">
        <v>45551</v>
      </c>
      <c r="F267" s="25">
        <f t="shared" si="10"/>
        <v>6</v>
      </c>
      <c r="G267" s="26">
        <v>205.6</v>
      </c>
      <c r="H267" s="27">
        <f t="shared" si="11"/>
        <v>1233.5999999999999</v>
      </c>
    </row>
    <row r="268" spans="1:8" ht="15.75" thickBot="1" x14ac:dyDescent="0.3">
      <c r="A268" s="2" t="s">
        <v>615</v>
      </c>
      <c r="B268" s="2" t="s">
        <v>46</v>
      </c>
      <c r="C268" s="2"/>
      <c r="D268" s="32">
        <v>45545</v>
      </c>
      <c r="E268" s="30">
        <v>45551</v>
      </c>
      <c r="F268" s="25">
        <f t="shared" si="10"/>
        <v>6</v>
      </c>
      <c r="G268" s="26">
        <v>260.54000000000002</v>
      </c>
      <c r="H268" s="27">
        <f t="shared" si="11"/>
        <v>1563.2400000000002</v>
      </c>
    </row>
    <row r="269" spans="1:8" ht="15.75" thickBot="1" x14ac:dyDescent="0.3">
      <c r="A269" s="2" t="s">
        <v>616</v>
      </c>
      <c r="B269" s="2" t="s">
        <v>46</v>
      </c>
      <c r="C269" s="2"/>
      <c r="D269" s="32">
        <v>45545</v>
      </c>
      <c r="E269" s="30">
        <v>45551</v>
      </c>
      <c r="F269" s="25">
        <f t="shared" si="10"/>
        <v>6</v>
      </c>
      <c r="G269" s="26">
        <v>165.92</v>
      </c>
      <c r="H269" s="27">
        <f t="shared" si="11"/>
        <v>995.52</v>
      </c>
    </row>
    <row r="270" spans="1:8" ht="15.75" thickBot="1" x14ac:dyDescent="0.3">
      <c r="A270" s="2" t="s">
        <v>617</v>
      </c>
      <c r="B270" s="2" t="s">
        <v>46</v>
      </c>
      <c r="C270" s="2"/>
      <c r="D270" s="32">
        <v>45545</v>
      </c>
      <c r="E270" s="30">
        <v>45551</v>
      </c>
      <c r="F270" s="25">
        <f t="shared" si="10"/>
        <v>6</v>
      </c>
      <c r="G270" s="26">
        <v>4799.67</v>
      </c>
      <c r="H270" s="27">
        <f t="shared" si="11"/>
        <v>28798.02</v>
      </c>
    </row>
    <row r="271" spans="1:8" ht="15.75" thickBot="1" x14ac:dyDescent="0.3">
      <c r="A271" s="2" t="s">
        <v>618</v>
      </c>
      <c r="B271" s="2" t="s">
        <v>57</v>
      </c>
      <c r="C271" s="2"/>
      <c r="D271" s="32">
        <v>45548</v>
      </c>
      <c r="E271" s="30">
        <v>45551</v>
      </c>
      <c r="F271" s="25">
        <f t="shared" si="10"/>
        <v>3</v>
      </c>
      <c r="G271" s="26">
        <v>726</v>
      </c>
      <c r="H271" s="27">
        <f t="shared" si="11"/>
        <v>2178</v>
      </c>
    </row>
    <row r="272" spans="1:8" ht="15.75" thickBot="1" x14ac:dyDescent="0.3">
      <c r="A272" s="2">
        <v>240392</v>
      </c>
      <c r="B272" s="2" t="s">
        <v>604</v>
      </c>
      <c r="C272" s="2"/>
      <c r="D272" s="32">
        <v>45545</v>
      </c>
      <c r="E272" s="30">
        <v>45551</v>
      </c>
      <c r="F272" s="25">
        <f t="shared" si="10"/>
        <v>6</v>
      </c>
      <c r="G272" s="26">
        <v>214.9</v>
      </c>
      <c r="H272" s="27">
        <f t="shared" si="11"/>
        <v>1289.4000000000001</v>
      </c>
    </row>
    <row r="273" spans="1:8" ht="15.75" thickBot="1" x14ac:dyDescent="0.3">
      <c r="A273" s="2" t="s">
        <v>619</v>
      </c>
      <c r="B273" s="2" t="s">
        <v>64</v>
      </c>
      <c r="C273" s="2"/>
      <c r="D273" s="32">
        <v>45548</v>
      </c>
      <c r="E273" s="30">
        <v>45551</v>
      </c>
      <c r="F273" s="25">
        <f t="shared" si="10"/>
        <v>3</v>
      </c>
      <c r="G273" s="26">
        <v>246.84</v>
      </c>
      <c r="H273" s="27">
        <f t="shared" si="11"/>
        <v>740.52</v>
      </c>
    </row>
    <row r="274" spans="1:8" ht="15.75" thickBot="1" x14ac:dyDescent="0.3">
      <c r="A274" s="2" t="s">
        <v>620</v>
      </c>
      <c r="B274" s="2" t="s">
        <v>621</v>
      </c>
      <c r="C274" s="2"/>
      <c r="D274" s="32">
        <v>45545</v>
      </c>
      <c r="E274" s="30">
        <v>45551</v>
      </c>
      <c r="F274" s="25">
        <f t="shared" si="10"/>
        <v>6</v>
      </c>
      <c r="G274" s="26">
        <v>1026.56</v>
      </c>
      <c r="H274" s="27">
        <f t="shared" si="11"/>
        <v>6159.36</v>
      </c>
    </row>
    <row r="275" spans="1:8" ht="15.75" thickBot="1" x14ac:dyDescent="0.3">
      <c r="A275" s="2" t="s">
        <v>622</v>
      </c>
      <c r="B275" s="2" t="s">
        <v>21</v>
      </c>
      <c r="C275" s="2"/>
      <c r="D275" s="32">
        <v>45545</v>
      </c>
      <c r="E275" s="30">
        <v>45551</v>
      </c>
      <c r="F275" s="25">
        <f t="shared" si="10"/>
        <v>6</v>
      </c>
      <c r="G275" s="26">
        <v>3630</v>
      </c>
      <c r="H275" s="27">
        <f t="shared" si="11"/>
        <v>21780</v>
      </c>
    </row>
    <row r="276" spans="1:8" ht="15.75" thickBot="1" x14ac:dyDescent="0.3">
      <c r="A276" s="2" t="s">
        <v>623</v>
      </c>
      <c r="B276" s="2" t="s">
        <v>45</v>
      </c>
      <c r="C276" s="2"/>
      <c r="D276" s="32">
        <v>45545</v>
      </c>
      <c r="E276" s="30">
        <v>45551</v>
      </c>
      <c r="F276" s="25">
        <f t="shared" si="10"/>
        <v>6</v>
      </c>
      <c r="G276" s="26">
        <v>24.95</v>
      </c>
      <c r="H276" s="27">
        <f t="shared" si="11"/>
        <v>149.69999999999999</v>
      </c>
    </row>
    <row r="277" spans="1:8" ht="15.75" thickBot="1" x14ac:dyDescent="0.3">
      <c r="A277" s="2">
        <v>24070010</v>
      </c>
      <c r="B277" s="2" t="s">
        <v>31</v>
      </c>
      <c r="C277" s="2"/>
      <c r="D277" s="32">
        <v>45545</v>
      </c>
      <c r="E277" s="30">
        <v>45551</v>
      </c>
      <c r="F277" s="25">
        <f t="shared" si="10"/>
        <v>6</v>
      </c>
      <c r="G277" s="26">
        <v>139.15</v>
      </c>
      <c r="H277" s="27">
        <f t="shared" si="11"/>
        <v>834.90000000000009</v>
      </c>
    </row>
    <row r="278" spans="1:8" ht="15.75" thickBot="1" x14ac:dyDescent="0.3">
      <c r="A278" s="2" t="s">
        <v>624</v>
      </c>
      <c r="B278" s="2" t="s">
        <v>611</v>
      </c>
      <c r="C278" s="2"/>
      <c r="D278" s="32">
        <v>45545</v>
      </c>
      <c r="E278" s="30">
        <v>45551</v>
      </c>
      <c r="F278" s="25">
        <f t="shared" si="10"/>
        <v>6</v>
      </c>
      <c r="G278" s="26">
        <v>623.15</v>
      </c>
      <c r="H278" s="27">
        <f t="shared" si="11"/>
        <v>3738.8999999999996</v>
      </c>
    </row>
    <row r="279" spans="1:8" ht="15.75" thickBot="1" x14ac:dyDescent="0.3">
      <c r="A279" s="2" t="s">
        <v>625</v>
      </c>
      <c r="B279" s="2" t="s">
        <v>46</v>
      </c>
      <c r="C279" s="2"/>
      <c r="D279" s="32">
        <v>45545</v>
      </c>
      <c r="E279" s="30">
        <v>45551</v>
      </c>
      <c r="F279" s="25">
        <f t="shared" si="10"/>
        <v>6</v>
      </c>
      <c r="G279" s="26">
        <v>470.84</v>
      </c>
      <c r="H279" s="27">
        <f t="shared" si="11"/>
        <v>2825.04</v>
      </c>
    </row>
    <row r="280" spans="1:8" ht="15.75" thickBot="1" x14ac:dyDescent="0.3">
      <c r="A280" s="2" t="s">
        <v>626</v>
      </c>
      <c r="B280" s="2" t="s">
        <v>43</v>
      </c>
      <c r="C280" s="2"/>
      <c r="D280" s="32">
        <v>45548</v>
      </c>
      <c r="E280" s="30">
        <v>45551</v>
      </c>
      <c r="F280" s="25">
        <f t="shared" si="10"/>
        <v>3</v>
      </c>
      <c r="G280" s="26">
        <v>363</v>
      </c>
      <c r="H280" s="27">
        <f t="shared" si="11"/>
        <v>1089</v>
      </c>
    </row>
    <row r="281" spans="1:8" ht="15.75" thickBot="1" x14ac:dyDescent="0.3">
      <c r="A281" s="2">
        <v>2402716</v>
      </c>
      <c r="B281" s="2" t="s">
        <v>33</v>
      </c>
      <c r="C281" s="2"/>
      <c r="D281" s="32">
        <v>45548</v>
      </c>
      <c r="E281" s="30">
        <v>45551</v>
      </c>
      <c r="F281" s="25">
        <f t="shared" si="10"/>
        <v>3</v>
      </c>
      <c r="G281" s="26">
        <v>624.6</v>
      </c>
      <c r="H281" s="27">
        <f t="shared" si="11"/>
        <v>1873.8000000000002</v>
      </c>
    </row>
    <row r="282" spans="1:8" ht="15.75" thickBot="1" x14ac:dyDescent="0.3">
      <c r="A282" s="2">
        <v>2405870</v>
      </c>
      <c r="B282" s="2" t="s">
        <v>77</v>
      </c>
      <c r="C282" s="2"/>
      <c r="D282" s="32">
        <v>45548</v>
      </c>
      <c r="E282" s="30">
        <v>45551</v>
      </c>
      <c r="F282" s="25">
        <f t="shared" si="10"/>
        <v>3</v>
      </c>
      <c r="G282" s="26">
        <v>162.47999999999999</v>
      </c>
      <c r="H282" s="27">
        <f t="shared" si="11"/>
        <v>487.43999999999994</v>
      </c>
    </row>
    <row r="283" spans="1:8" ht="15.75" thickBot="1" x14ac:dyDescent="0.3">
      <c r="A283" s="2">
        <v>40424256</v>
      </c>
      <c r="B283" s="2" t="s">
        <v>63</v>
      </c>
      <c r="C283" s="2"/>
      <c r="D283" s="32">
        <v>45548</v>
      </c>
      <c r="E283" s="30">
        <v>45551</v>
      </c>
      <c r="F283" s="25">
        <f t="shared" si="10"/>
        <v>3</v>
      </c>
      <c r="G283" s="26">
        <v>188.69</v>
      </c>
      <c r="H283" s="27">
        <f t="shared" si="11"/>
        <v>566.06999999999994</v>
      </c>
    </row>
    <row r="284" spans="1:8" ht="15.75" thickBot="1" x14ac:dyDescent="0.3">
      <c r="A284" s="2">
        <v>2405416</v>
      </c>
      <c r="B284" s="2" t="s">
        <v>77</v>
      </c>
      <c r="C284" s="2"/>
      <c r="D284" s="32">
        <v>45548</v>
      </c>
      <c r="E284" s="30">
        <v>45551</v>
      </c>
      <c r="F284" s="25">
        <f t="shared" si="10"/>
        <v>3</v>
      </c>
      <c r="G284" s="26">
        <v>271.27999999999997</v>
      </c>
      <c r="H284" s="27">
        <f t="shared" si="11"/>
        <v>813.83999999999992</v>
      </c>
    </row>
    <row r="285" spans="1:8" ht="15.75" thickBot="1" x14ac:dyDescent="0.3">
      <c r="A285" s="2" t="s">
        <v>627</v>
      </c>
      <c r="B285" s="2" t="s">
        <v>47</v>
      </c>
      <c r="C285" s="2"/>
      <c r="D285" s="32">
        <v>45548</v>
      </c>
      <c r="E285" s="30">
        <v>45551</v>
      </c>
      <c r="F285" s="25">
        <f t="shared" si="10"/>
        <v>3</v>
      </c>
      <c r="G285" s="26">
        <v>859.46</v>
      </c>
      <c r="H285" s="27">
        <f t="shared" si="11"/>
        <v>2578.38</v>
      </c>
    </row>
    <row r="286" spans="1:8" ht="15.75" thickBot="1" x14ac:dyDescent="0.3">
      <c r="A286" s="2" t="s">
        <v>628</v>
      </c>
      <c r="B286" s="2" t="s">
        <v>32</v>
      </c>
      <c r="C286" s="2"/>
      <c r="D286" s="32">
        <v>45548</v>
      </c>
      <c r="E286" s="30">
        <v>45551</v>
      </c>
      <c r="F286" s="25">
        <f t="shared" si="10"/>
        <v>3</v>
      </c>
      <c r="G286" s="26">
        <v>193.6</v>
      </c>
      <c r="H286" s="27">
        <f t="shared" si="11"/>
        <v>580.79999999999995</v>
      </c>
    </row>
    <row r="287" spans="1:8" ht="15.75" thickBot="1" x14ac:dyDescent="0.3">
      <c r="A287" s="2">
        <v>24000878</v>
      </c>
      <c r="B287" s="2" t="s">
        <v>39</v>
      </c>
      <c r="C287" s="2"/>
      <c r="D287" s="32">
        <v>45548</v>
      </c>
      <c r="E287" s="30">
        <v>45551</v>
      </c>
      <c r="F287" s="25">
        <f t="shared" ref="F287:F298" si="12">E287-D287</f>
        <v>3</v>
      </c>
      <c r="G287" s="26">
        <v>31.47</v>
      </c>
      <c r="H287" s="27">
        <f t="shared" ref="H287:H298" si="13">G287*F287</f>
        <v>94.41</v>
      </c>
    </row>
    <row r="288" spans="1:8" ht="15.75" thickBot="1" x14ac:dyDescent="0.3">
      <c r="A288" s="2" t="s">
        <v>629</v>
      </c>
      <c r="B288" s="2" t="s">
        <v>630</v>
      </c>
      <c r="C288" s="2"/>
      <c r="D288" s="32">
        <v>45548</v>
      </c>
      <c r="E288" s="30">
        <v>45551</v>
      </c>
      <c r="F288" s="25">
        <f t="shared" si="12"/>
        <v>3</v>
      </c>
      <c r="G288" s="26">
        <v>3605.8</v>
      </c>
      <c r="H288" s="27">
        <f t="shared" si="13"/>
        <v>10817.400000000001</v>
      </c>
    </row>
    <row r="289" spans="1:8" ht="15.75" thickBot="1" x14ac:dyDescent="0.3">
      <c r="A289" s="2">
        <v>2401504</v>
      </c>
      <c r="B289" s="2" t="s">
        <v>33</v>
      </c>
      <c r="C289" s="2"/>
      <c r="D289" s="32">
        <v>45548</v>
      </c>
      <c r="E289" s="30">
        <v>45551</v>
      </c>
      <c r="F289" s="25">
        <f t="shared" si="12"/>
        <v>3</v>
      </c>
      <c r="G289" s="26">
        <v>727.8</v>
      </c>
      <c r="H289" s="27">
        <f t="shared" si="13"/>
        <v>2183.3999999999996</v>
      </c>
    </row>
    <row r="290" spans="1:8" ht="15.75" thickBot="1" x14ac:dyDescent="0.3">
      <c r="A290" s="2">
        <v>2401907</v>
      </c>
      <c r="B290" s="2" t="s">
        <v>33</v>
      </c>
      <c r="C290" s="2"/>
      <c r="D290" s="32">
        <v>45548</v>
      </c>
      <c r="E290" s="30">
        <v>45551</v>
      </c>
      <c r="F290" s="25">
        <f t="shared" si="12"/>
        <v>3</v>
      </c>
      <c r="G290" s="26">
        <v>671.8</v>
      </c>
      <c r="H290" s="27">
        <f t="shared" si="13"/>
        <v>2015.3999999999999</v>
      </c>
    </row>
    <row r="291" spans="1:8" ht="15.75" thickBot="1" x14ac:dyDescent="0.3">
      <c r="A291" s="2">
        <v>2404880</v>
      </c>
      <c r="B291" s="2" t="s">
        <v>77</v>
      </c>
      <c r="C291" s="2"/>
      <c r="D291" s="32">
        <v>45548</v>
      </c>
      <c r="E291" s="30">
        <v>45551</v>
      </c>
      <c r="F291" s="25">
        <f t="shared" si="12"/>
        <v>3</v>
      </c>
      <c r="G291" s="26">
        <v>181.79</v>
      </c>
      <c r="H291" s="27">
        <f t="shared" si="13"/>
        <v>545.37</v>
      </c>
    </row>
    <row r="292" spans="1:8" ht="15.75" thickBot="1" x14ac:dyDescent="0.3">
      <c r="A292" s="2">
        <v>2404377</v>
      </c>
      <c r="B292" s="2" t="s">
        <v>77</v>
      </c>
      <c r="C292" s="2"/>
      <c r="D292" s="32">
        <v>45548</v>
      </c>
      <c r="E292" s="30">
        <v>45551</v>
      </c>
      <c r="F292" s="25">
        <f t="shared" si="12"/>
        <v>3</v>
      </c>
      <c r="G292" s="26">
        <v>419.74</v>
      </c>
      <c r="H292" s="27">
        <f t="shared" si="13"/>
        <v>1259.22</v>
      </c>
    </row>
    <row r="293" spans="1:8" ht="15.75" thickBot="1" x14ac:dyDescent="0.3">
      <c r="A293" s="2">
        <v>25630069309</v>
      </c>
      <c r="B293" s="2" t="s">
        <v>631</v>
      </c>
      <c r="C293" s="2"/>
      <c r="D293" s="32">
        <v>45548</v>
      </c>
      <c r="E293" s="30">
        <v>45551</v>
      </c>
      <c r="F293" s="25">
        <f t="shared" si="12"/>
        <v>3</v>
      </c>
      <c r="G293" s="28">
        <v>2274.9</v>
      </c>
      <c r="H293" s="27">
        <f t="shared" si="13"/>
        <v>6824.7000000000007</v>
      </c>
    </row>
    <row r="294" spans="1:8" ht="15.75" thickBot="1" x14ac:dyDescent="0.3">
      <c r="A294" s="2" t="s">
        <v>632</v>
      </c>
      <c r="B294" s="2" t="s">
        <v>633</v>
      </c>
      <c r="C294" s="2"/>
      <c r="D294" s="32">
        <v>45548</v>
      </c>
      <c r="E294" s="30">
        <v>45551</v>
      </c>
      <c r="F294" s="25">
        <f t="shared" si="12"/>
        <v>3</v>
      </c>
      <c r="G294" s="26">
        <v>231</v>
      </c>
      <c r="H294" s="27">
        <f t="shared" si="13"/>
        <v>693</v>
      </c>
    </row>
    <row r="295" spans="1:8" ht="15.75" thickBot="1" x14ac:dyDescent="0.3">
      <c r="A295" s="2" t="s">
        <v>634</v>
      </c>
      <c r="B295" s="2" t="s">
        <v>58</v>
      </c>
      <c r="C295" s="2"/>
      <c r="D295" s="32">
        <v>45548</v>
      </c>
      <c r="E295" s="30">
        <v>45551</v>
      </c>
      <c r="F295" s="25">
        <f t="shared" si="12"/>
        <v>3</v>
      </c>
      <c r="G295" s="26">
        <v>501.09</v>
      </c>
      <c r="H295" s="27">
        <f t="shared" si="13"/>
        <v>1503.27</v>
      </c>
    </row>
    <row r="296" spans="1:8" ht="15.75" thickBot="1" x14ac:dyDescent="0.3">
      <c r="A296" s="2" t="s">
        <v>635</v>
      </c>
      <c r="B296" s="2" t="s">
        <v>34</v>
      </c>
      <c r="C296" s="2"/>
      <c r="D296" s="32">
        <v>45548</v>
      </c>
      <c r="E296" s="30">
        <v>45551</v>
      </c>
      <c r="F296" s="25">
        <f t="shared" si="12"/>
        <v>3</v>
      </c>
      <c r="G296" s="26">
        <v>1035.24</v>
      </c>
      <c r="H296" s="27">
        <f t="shared" si="13"/>
        <v>3105.7200000000003</v>
      </c>
    </row>
    <row r="297" spans="1:8" ht="15.75" thickBot="1" x14ac:dyDescent="0.3">
      <c r="A297" s="2">
        <v>2024002669</v>
      </c>
      <c r="B297" s="2" t="s">
        <v>41</v>
      </c>
      <c r="C297" s="2"/>
      <c r="D297" s="32">
        <v>45548</v>
      </c>
      <c r="E297" s="30">
        <v>45551</v>
      </c>
      <c r="F297" s="25">
        <f t="shared" si="12"/>
        <v>3</v>
      </c>
      <c r="G297" s="26">
        <v>4968.5600000000004</v>
      </c>
      <c r="H297" s="27">
        <f t="shared" si="13"/>
        <v>14905.68</v>
      </c>
    </row>
    <row r="298" spans="1:8" ht="15.75" thickBot="1" x14ac:dyDescent="0.3">
      <c r="A298" s="2" t="s">
        <v>636</v>
      </c>
      <c r="B298" s="2" t="s">
        <v>38</v>
      </c>
      <c r="C298" s="2"/>
      <c r="D298" s="32">
        <v>45548</v>
      </c>
      <c r="E298" s="30">
        <v>45551</v>
      </c>
      <c r="F298" s="25">
        <f t="shared" si="12"/>
        <v>3</v>
      </c>
      <c r="G298" s="26">
        <v>328.35</v>
      </c>
      <c r="H298" s="27">
        <f t="shared" si="13"/>
        <v>985.05000000000007</v>
      </c>
    </row>
    <row r="299" spans="1:8" ht="18.75" x14ac:dyDescent="0.3">
      <c r="A299" s="2"/>
      <c r="B299" s="2"/>
      <c r="C299" s="2"/>
      <c r="D299" s="2"/>
      <c r="E299" s="2"/>
      <c r="F299" s="33" t="s">
        <v>11</v>
      </c>
      <c r="G299" s="34">
        <f>SUM(G4:G298)</f>
        <v>692726.86999999976</v>
      </c>
      <c r="H299" s="34">
        <f>SUM(H4:H298)</f>
        <v>3766702.8800000018</v>
      </c>
    </row>
    <row r="300" spans="1:8" x14ac:dyDescent="0.25">
      <c r="A300" s="2"/>
      <c r="B300" s="2"/>
      <c r="C300" s="2"/>
      <c r="D300" s="2"/>
      <c r="E300" s="2"/>
      <c r="F300" s="2"/>
      <c r="G300" s="6"/>
    </row>
    <row r="301" spans="1:8" x14ac:dyDescent="0.25">
      <c r="A301" s="2"/>
      <c r="B301" s="2"/>
      <c r="C301" s="2"/>
      <c r="D301" s="2"/>
      <c r="E301" s="2"/>
      <c r="F301" s="2"/>
      <c r="G301" s="6"/>
    </row>
    <row r="302" spans="1:8" ht="220.5" customHeight="1" x14ac:dyDescent="0.25">
      <c r="A302" s="2"/>
      <c r="B302" s="2"/>
      <c r="C302" s="2"/>
      <c r="D302" s="2"/>
      <c r="E302" s="2"/>
      <c r="F302" s="2"/>
      <c r="G302" s="6"/>
    </row>
    <row r="303" spans="1:8" x14ac:dyDescent="0.25">
      <c r="A303" s="2"/>
      <c r="B303" s="2"/>
      <c r="C303" s="2"/>
      <c r="D303" s="2"/>
      <c r="E303" s="2"/>
      <c r="F303" s="2"/>
      <c r="G303" s="6"/>
    </row>
    <row r="304" spans="1:8" x14ac:dyDescent="0.25">
      <c r="A304" s="2"/>
      <c r="B304" s="2"/>
      <c r="C304" s="2"/>
      <c r="D304" s="2"/>
      <c r="E304" s="2"/>
      <c r="F304" s="2"/>
      <c r="G304" s="6"/>
    </row>
    <row r="305" spans="1:7" x14ac:dyDescent="0.25">
      <c r="A305" s="2"/>
      <c r="B305" s="2"/>
      <c r="C305" s="2"/>
      <c r="D305" s="2"/>
      <c r="E305" s="2"/>
      <c r="F305" s="2"/>
      <c r="G305" s="6"/>
    </row>
    <row r="306" spans="1:7" x14ac:dyDescent="0.25">
      <c r="A306" s="2"/>
      <c r="B306" s="2"/>
      <c r="C306" s="2"/>
      <c r="D306" s="2"/>
      <c r="E306" s="2"/>
      <c r="F306" s="2"/>
      <c r="G306" s="6"/>
    </row>
    <row r="307" spans="1:7" x14ac:dyDescent="0.25">
      <c r="A307" s="2"/>
      <c r="B307" s="2"/>
      <c r="C307" s="2"/>
      <c r="D307" s="2"/>
      <c r="E307" s="2"/>
      <c r="F307" s="2"/>
      <c r="G307" s="6"/>
    </row>
    <row r="308" spans="1:7" x14ac:dyDescent="0.25">
      <c r="A308" s="2"/>
      <c r="B308" s="2"/>
      <c r="C308" s="2"/>
      <c r="D308" s="2"/>
      <c r="E308" s="2"/>
      <c r="F308" s="2"/>
      <c r="G308" s="6"/>
    </row>
    <row r="309" spans="1:7" x14ac:dyDescent="0.25">
      <c r="A309" s="2"/>
      <c r="B309" s="2"/>
      <c r="C309" s="2"/>
      <c r="D309" s="2"/>
      <c r="E309" s="2"/>
      <c r="F309" s="2"/>
      <c r="G309" s="6"/>
    </row>
    <row r="310" spans="1:7" x14ac:dyDescent="0.25">
      <c r="A310" s="2"/>
      <c r="B310" s="2"/>
      <c r="C310" s="2"/>
      <c r="D310" s="2"/>
      <c r="E310" s="2"/>
      <c r="F310" s="2"/>
      <c r="G310" s="6"/>
    </row>
    <row r="311" spans="1:7" x14ac:dyDescent="0.25">
      <c r="A311" s="2"/>
      <c r="B311" s="2"/>
      <c r="C311" s="2"/>
      <c r="D311" s="2"/>
      <c r="E311" s="2"/>
      <c r="F311" s="2"/>
      <c r="G311" s="6"/>
    </row>
    <row r="312" spans="1:7" x14ac:dyDescent="0.25">
      <c r="A312" s="2"/>
      <c r="B312" s="2"/>
      <c r="C312" s="2"/>
      <c r="D312" s="2"/>
      <c r="E312" s="2"/>
      <c r="F312" s="2"/>
      <c r="G312" s="6"/>
    </row>
    <row r="313" spans="1:7" x14ac:dyDescent="0.25">
      <c r="A313" s="2"/>
      <c r="B313" s="2"/>
      <c r="C313" s="2"/>
      <c r="D313" s="2"/>
      <c r="E313" s="2"/>
      <c r="F313" s="2"/>
      <c r="G313" s="6"/>
    </row>
    <row r="314" spans="1:7" x14ac:dyDescent="0.25">
      <c r="A314" s="2"/>
      <c r="B314" s="2"/>
      <c r="C314" s="2"/>
      <c r="D314" s="2"/>
      <c r="E314" s="2"/>
      <c r="F314" s="2"/>
      <c r="G314" s="6"/>
    </row>
    <row r="315" spans="1:7" x14ac:dyDescent="0.25">
      <c r="A315" s="2"/>
      <c r="B315" s="2"/>
      <c r="C315" s="2"/>
      <c r="D315" s="2"/>
      <c r="E315" s="2"/>
      <c r="F315" s="2"/>
      <c r="G315" s="6"/>
    </row>
    <row r="316" spans="1:7" x14ac:dyDescent="0.25">
      <c r="A316" s="2"/>
      <c r="B316" s="2"/>
      <c r="C316" s="2"/>
      <c r="D316" s="2"/>
      <c r="E316" s="2"/>
      <c r="F316" s="2"/>
      <c r="G316" s="6"/>
    </row>
    <row r="317" spans="1:7" x14ac:dyDescent="0.25">
      <c r="A317" s="2"/>
      <c r="B317" s="2"/>
      <c r="C317" s="2"/>
      <c r="D317" s="2"/>
      <c r="E317" s="2"/>
      <c r="F317" s="2"/>
      <c r="G317" s="6"/>
    </row>
    <row r="318" spans="1:7" x14ac:dyDescent="0.25">
      <c r="A318" s="2"/>
      <c r="B318" s="2"/>
      <c r="C318" s="2"/>
      <c r="D318" s="2"/>
      <c r="E318" s="2"/>
      <c r="F318" s="2"/>
      <c r="G318" s="6"/>
    </row>
    <row r="319" spans="1:7" x14ac:dyDescent="0.25">
      <c r="A319" s="2"/>
      <c r="B319" s="2"/>
      <c r="C319" s="2"/>
      <c r="D319" s="2"/>
      <c r="E319" s="2"/>
      <c r="F319" s="2"/>
      <c r="G319" s="6"/>
    </row>
    <row r="320" spans="1:7" x14ac:dyDescent="0.25">
      <c r="A320" s="2"/>
      <c r="B320" s="2"/>
      <c r="C320" s="2"/>
      <c r="D320" s="2"/>
      <c r="E320" s="2"/>
      <c r="F320" s="2"/>
      <c r="G320" s="6"/>
    </row>
    <row r="321" spans="1:7" x14ac:dyDescent="0.25">
      <c r="A321" s="2"/>
      <c r="B321" s="2"/>
      <c r="C321" s="2"/>
      <c r="D321" s="2"/>
      <c r="E321" s="2"/>
      <c r="F321" s="2"/>
      <c r="G321" s="6"/>
    </row>
    <row r="322" spans="1:7" x14ac:dyDescent="0.25">
      <c r="A322" s="2"/>
      <c r="B322" s="2"/>
      <c r="C322" s="2"/>
      <c r="D322" s="2"/>
      <c r="E322" s="2"/>
      <c r="F322" s="2"/>
      <c r="G322" s="6"/>
    </row>
    <row r="323" spans="1:7" x14ac:dyDescent="0.25">
      <c r="A323" s="2"/>
      <c r="B323" s="2"/>
      <c r="C323" s="2"/>
      <c r="D323" s="2"/>
      <c r="E323" s="2"/>
      <c r="F323" s="2"/>
      <c r="G323" s="6"/>
    </row>
    <row r="324" spans="1:7" x14ac:dyDescent="0.25">
      <c r="A324" s="2"/>
      <c r="B324" s="2"/>
      <c r="C324" s="2"/>
      <c r="D324" s="2"/>
      <c r="E324" s="2"/>
      <c r="F324" s="2"/>
      <c r="G324" s="6"/>
    </row>
    <row r="325" spans="1:7" x14ac:dyDescent="0.25">
      <c r="A325" s="2"/>
      <c r="B325" s="2"/>
      <c r="C325" s="2"/>
      <c r="D325" s="2"/>
      <c r="E325" s="2"/>
      <c r="F325" s="2"/>
      <c r="G325" s="6"/>
    </row>
    <row r="326" spans="1:7" x14ac:dyDescent="0.25">
      <c r="A326" s="2"/>
      <c r="B326" s="2"/>
      <c r="C326" s="2"/>
      <c r="D326" s="2"/>
      <c r="E326" s="2"/>
      <c r="F326" s="2"/>
      <c r="G326" s="6"/>
    </row>
    <row r="327" spans="1:7" x14ac:dyDescent="0.25">
      <c r="A327" s="2"/>
      <c r="B327" s="2"/>
      <c r="C327" s="2"/>
      <c r="D327" s="2"/>
      <c r="E327" s="2"/>
      <c r="F327" s="2"/>
      <c r="G327" s="6"/>
    </row>
    <row r="328" spans="1:7" x14ac:dyDescent="0.25">
      <c r="A328" s="2"/>
      <c r="B328" s="2"/>
      <c r="C328" s="2"/>
      <c r="D328" s="2"/>
      <c r="E328" s="2"/>
      <c r="F328" s="2"/>
      <c r="G328" s="6"/>
    </row>
    <row r="329" spans="1:7" x14ac:dyDescent="0.25">
      <c r="A329" s="2"/>
      <c r="B329" s="2"/>
      <c r="C329" s="2"/>
      <c r="D329" s="2"/>
      <c r="E329" s="2"/>
      <c r="F329" s="2"/>
      <c r="G329" s="6"/>
    </row>
    <row r="330" spans="1:7" x14ac:dyDescent="0.25">
      <c r="A330" s="2"/>
      <c r="B330" s="2"/>
      <c r="C330" s="2"/>
      <c r="D330" s="2"/>
      <c r="E330" s="2"/>
      <c r="F330" s="2"/>
      <c r="G330" s="6"/>
    </row>
    <row r="331" spans="1:7" x14ac:dyDescent="0.25">
      <c r="A331" s="2"/>
      <c r="B331" s="2"/>
      <c r="C331" s="2"/>
      <c r="D331" s="2"/>
      <c r="E331" s="2"/>
      <c r="F331" s="2"/>
      <c r="G331" s="6"/>
    </row>
    <row r="332" spans="1:7" x14ac:dyDescent="0.25">
      <c r="A332" s="2"/>
      <c r="B332" s="2"/>
      <c r="C332" s="2"/>
      <c r="D332" s="2"/>
      <c r="E332" s="2"/>
      <c r="F332" s="2"/>
      <c r="G332" s="6"/>
    </row>
    <row r="333" spans="1:7" x14ac:dyDescent="0.25">
      <c r="A333" s="2"/>
      <c r="B333" s="2"/>
      <c r="C333" s="2"/>
      <c r="D333" s="2"/>
      <c r="E333" s="2"/>
      <c r="F333" s="2"/>
      <c r="G333" s="6"/>
    </row>
    <row r="334" spans="1:7" x14ac:dyDescent="0.25">
      <c r="A334" s="2"/>
      <c r="B334" s="2"/>
      <c r="C334" s="2"/>
      <c r="D334" s="2"/>
      <c r="E334" s="2"/>
      <c r="F334" s="2"/>
      <c r="G334" s="6"/>
    </row>
    <row r="335" spans="1:7" x14ac:dyDescent="0.25">
      <c r="A335" s="2"/>
      <c r="B335" s="2"/>
      <c r="C335" s="2"/>
      <c r="D335" s="2"/>
      <c r="E335" s="2"/>
      <c r="F335" s="2"/>
      <c r="G335" s="6"/>
    </row>
    <row r="336" spans="1:7" x14ac:dyDescent="0.25">
      <c r="A336" s="2"/>
      <c r="B336" s="2"/>
      <c r="C336" s="2"/>
      <c r="D336" s="2"/>
      <c r="E336" s="2"/>
      <c r="F336" s="2"/>
      <c r="G336" s="6"/>
    </row>
    <row r="337" spans="1:7" x14ac:dyDescent="0.25">
      <c r="A337" s="2"/>
      <c r="B337" s="2"/>
      <c r="C337" s="2"/>
      <c r="D337" s="2"/>
      <c r="E337" s="2"/>
      <c r="F337" s="2"/>
      <c r="G337" s="6"/>
    </row>
    <row r="338" spans="1:7" x14ac:dyDescent="0.25">
      <c r="A338" s="2"/>
      <c r="B338" s="2"/>
      <c r="C338" s="2"/>
      <c r="D338" s="2"/>
      <c r="E338" s="2"/>
      <c r="F338" s="2"/>
      <c r="G338" s="6"/>
    </row>
    <row r="339" spans="1:7" x14ac:dyDescent="0.25">
      <c r="A339" s="2"/>
      <c r="B339" s="2"/>
      <c r="C339" s="2"/>
      <c r="D339" s="2"/>
      <c r="E339" s="2"/>
      <c r="F339" s="2"/>
      <c r="G339" s="6"/>
    </row>
    <row r="340" spans="1:7" x14ac:dyDescent="0.25">
      <c r="A340" s="2"/>
      <c r="B340" s="2"/>
      <c r="C340" s="2"/>
      <c r="D340" s="2"/>
      <c r="E340" s="2"/>
      <c r="F340" s="2"/>
      <c r="G340" s="6"/>
    </row>
    <row r="341" spans="1:7" x14ac:dyDescent="0.25">
      <c r="A341" s="2"/>
      <c r="B341" s="2"/>
      <c r="C341" s="2"/>
      <c r="D341" s="2"/>
      <c r="E341" s="2"/>
      <c r="F341" s="2"/>
      <c r="G341" s="6"/>
    </row>
    <row r="342" spans="1:7" x14ac:dyDescent="0.25">
      <c r="A342" s="2"/>
      <c r="B342" s="2"/>
      <c r="C342" s="2"/>
      <c r="D342" s="2"/>
      <c r="E342" s="2"/>
      <c r="F342" s="2"/>
      <c r="G342" s="6"/>
    </row>
    <row r="343" spans="1:7" x14ac:dyDescent="0.25">
      <c r="A343" s="2"/>
      <c r="B343" s="2"/>
      <c r="C343" s="2"/>
      <c r="D343" s="2"/>
      <c r="E343" s="2"/>
      <c r="F343" s="2"/>
      <c r="G343" s="6"/>
    </row>
    <row r="344" spans="1:7" x14ac:dyDescent="0.25">
      <c r="A344" s="2"/>
      <c r="B344" s="2"/>
      <c r="C344" s="2"/>
      <c r="D344" s="2"/>
      <c r="E344" s="2"/>
      <c r="F344" s="2"/>
      <c r="G344" s="6"/>
    </row>
    <row r="345" spans="1:7" x14ac:dyDescent="0.25">
      <c r="A345" s="2"/>
      <c r="B345" s="2"/>
      <c r="C345" s="2"/>
      <c r="D345" s="2"/>
      <c r="E345" s="2"/>
      <c r="F345" s="2"/>
      <c r="G345" s="6"/>
    </row>
    <row r="346" spans="1:7" x14ac:dyDescent="0.25">
      <c r="A346" s="2"/>
      <c r="B346" s="2"/>
      <c r="C346" s="2"/>
      <c r="D346" s="2"/>
      <c r="E346" s="2"/>
      <c r="F346" s="2"/>
      <c r="G346" s="6"/>
    </row>
    <row r="347" spans="1:7" x14ac:dyDescent="0.25">
      <c r="A347" s="2"/>
      <c r="B347" s="2"/>
      <c r="C347" s="2"/>
      <c r="D347" s="2"/>
      <c r="E347" s="2"/>
      <c r="F347" s="2"/>
      <c r="G347" s="6"/>
    </row>
    <row r="348" spans="1:7" x14ac:dyDescent="0.25">
      <c r="A348" s="2"/>
      <c r="B348" s="2"/>
      <c r="C348" s="2"/>
      <c r="D348" s="2"/>
      <c r="E348" s="2"/>
      <c r="F348" s="2"/>
      <c r="G348" s="6"/>
    </row>
    <row r="349" spans="1:7" x14ac:dyDescent="0.25">
      <c r="A349" s="2"/>
      <c r="B349" s="2"/>
      <c r="C349" s="2"/>
      <c r="D349" s="2"/>
      <c r="E349" s="2"/>
      <c r="F349" s="2"/>
      <c r="G349" s="6"/>
    </row>
    <row r="350" spans="1:7" x14ac:dyDescent="0.25">
      <c r="A350" s="2"/>
      <c r="B350" s="2"/>
      <c r="C350" s="2"/>
      <c r="D350" s="2"/>
      <c r="E350" s="2"/>
      <c r="F350" s="2"/>
      <c r="G350" s="6"/>
    </row>
    <row r="351" spans="1:7" x14ac:dyDescent="0.25">
      <c r="A351" s="2"/>
      <c r="B351" s="2"/>
      <c r="C351" s="2"/>
      <c r="D351" s="2"/>
      <c r="E351" s="2"/>
      <c r="F351" s="2"/>
      <c r="G351" s="6"/>
    </row>
    <row r="352" spans="1:7" x14ac:dyDescent="0.25">
      <c r="A352" s="2"/>
      <c r="B352" s="2"/>
      <c r="C352" s="2"/>
      <c r="D352" s="2"/>
      <c r="E352" s="2"/>
      <c r="F352" s="2"/>
      <c r="G352" s="6"/>
    </row>
    <row r="353" spans="1:8" x14ac:dyDescent="0.25">
      <c r="A353" s="2"/>
      <c r="B353" s="2"/>
      <c r="C353" s="2"/>
      <c r="D353" s="2"/>
      <c r="E353" s="2"/>
      <c r="F353" s="2"/>
      <c r="G353" s="6"/>
    </row>
    <row r="354" spans="1:8" x14ac:dyDescent="0.25">
      <c r="A354" s="2"/>
      <c r="B354" s="2"/>
      <c r="C354" s="2"/>
      <c r="D354" s="2"/>
      <c r="E354" s="2"/>
      <c r="F354" s="2"/>
      <c r="G354" s="6"/>
    </row>
    <row r="355" spans="1:8" x14ac:dyDescent="0.25">
      <c r="A355" s="2"/>
      <c r="B355" s="2"/>
      <c r="C355" s="2"/>
      <c r="D355" s="2"/>
      <c r="E355" s="2"/>
      <c r="F355" s="2"/>
      <c r="G355" s="6"/>
    </row>
    <row r="358" spans="1:8" x14ac:dyDescent="0.25">
      <c r="G358" s="3"/>
      <c r="H358" s="3"/>
    </row>
    <row r="366" spans="1:8" ht="15.75" thickBot="1" x14ac:dyDescent="0.3"/>
    <row r="367" spans="1:8" ht="18" x14ac:dyDescent="0.35">
      <c r="C367" s="4" t="s">
        <v>12</v>
      </c>
      <c r="D367" s="4"/>
      <c r="E367" s="8"/>
      <c r="F367" s="8">
        <v>0</v>
      </c>
    </row>
    <row r="368" spans="1:8" ht="18.75" thickBot="1" x14ac:dyDescent="0.4">
      <c r="C368" s="4" t="s">
        <v>13</v>
      </c>
      <c r="D368" s="4"/>
      <c r="E368" s="9">
        <v>0</v>
      </c>
      <c r="F368" s="9">
        <v>0</v>
      </c>
    </row>
    <row r="373" spans="3:6" ht="15.75" thickBot="1" x14ac:dyDescent="0.3"/>
    <row r="374" spans="3:6" ht="18" x14ac:dyDescent="0.35">
      <c r="C374" s="10" t="s">
        <v>84</v>
      </c>
      <c r="D374" s="11"/>
      <c r="E374" s="8">
        <f>H299/G299</f>
        <v>5.4375007569722289</v>
      </c>
    </row>
    <row r="375" spans="3:6" ht="18.75" thickBot="1" x14ac:dyDescent="0.4">
      <c r="C375" s="12" t="s">
        <v>85</v>
      </c>
      <c r="D375" s="13"/>
      <c r="E375" s="9">
        <f>G299</f>
        <v>692726.86999999976</v>
      </c>
    </row>
    <row r="381" spans="3:6" ht="15.75" thickBot="1" x14ac:dyDescent="0.3"/>
    <row r="382" spans="3:6" ht="18.75" thickBot="1" x14ac:dyDescent="0.4">
      <c r="C382" s="14" t="s">
        <v>86</v>
      </c>
      <c r="D382" s="15" t="s">
        <v>638</v>
      </c>
      <c r="E382" s="15"/>
      <c r="F382" s="8">
        <f>F367*E368</f>
        <v>0</v>
      </c>
    </row>
    <row r="383" spans="3:6" ht="18.75" thickBot="1" x14ac:dyDescent="0.4">
      <c r="C383" s="16"/>
      <c r="D383" s="17" t="s">
        <v>637</v>
      </c>
      <c r="E383" s="17"/>
      <c r="F383" s="35">
        <f>E374*E375</f>
        <v>3766702.8800000013</v>
      </c>
    </row>
    <row r="384" spans="3:6" ht="18.75" thickBot="1" x14ac:dyDescent="0.4">
      <c r="F384" s="35">
        <f>F382+F383</f>
        <v>3766702.8800000013</v>
      </c>
    </row>
    <row r="385" spans="3:6" ht="15.75" thickBot="1" x14ac:dyDescent="0.3">
      <c r="C385" s="18" t="s">
        <v>87</v>
      </c>
      <c r="D385" s="19" t="s">
        <v>88</v>
      </c>
      <c r="E385" s="20"/>
    </row>
    <row r="386" spans="3:6" ht="18.75" thickBot="1" x14ac:dyDescent="0.4">
      <c r="C386" s="21"/>
      <c r="D386" s="20"/>
      <c r="E386" s="20"/>
      <c r="F386" s="8">
        <f>E375</f>
        <v>692726.86999999976</v>
      </c>
    </row>
    <row r="388" spans="3:6" ht="15.75" thickBot="1" x14ac:dyDescent="0.3"/>
    <row r="389" spans="3:6" ht="18.75" thickBot="1" x14ac:dyDescent="0.4">
      <c r="C389" s="22" t="s">
        <v>639</v>
      </c>
      <c r="D389" s="23"/>
      <c r="E389" s="23"/>
      <c r="F389" s="36">
        <f>F384/F386</f>
        <v>5.4375007569722289</v>
      </c>
    </row>
  </sheetData>
  <mergeCells count="2">
    <mergeCell ref="C367:D367"/>
    <mergeCell ref="C368:D3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0" ma:contentTypeDescription="Create a new document." ma:contentTypeScope="" ma:versionID="ac018c705ba11d9ef56e524186cc8463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f041886cf663ef4e4126903524d2b21f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5EAADE-4E60-4A21-8903-E272E0361F48}"/>
</file>

<file path=customXml/itemProps2.xml><?xml version="1.0" encoding="utf-8"?>
<ds:datastoreItem xmlns:ds="http://schemas.openxmlformats.org/officeDocument/2006/customXml" ds:itemID="{49A35FC8-661E-4375-8982-3C4587D00980}"/>
</file>

<file path=customXml/itemProps3.xml><?xml version="1.0" encoding="utf-8"?>
<ds:datastoreItem xmlns:ds="http://schemas.openxmlformats.org/officeDocument/2006/customXml" ds:itemID="{B4E97E8E-8A5E-487E-90B0-B9AE74E7D3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2024-10-07T08:41:00Z</dcterms:created>
  <dcterms:modified xsi:type="dcterms:W3CDTF">2024-10-07T09:05:23Z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</Properties>
</file>