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59B242C9-3B23-466B-9996-E3E578A54C86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01" i="2" l="1"/>
  <c r="D99" i="2"/>
  <c r="F99" i="2" s="1"/>
  <c r="F98" i="2"/>
  <c r="D98" i="2"/>
  <c r="D97" i="2"/>
  <c r="F97" i="2" s="1"/>
  <c r="F96" i="2"/>
  <c r="D96" i="2"/>
  <c r="D95" i="2"/>
  <c r="F95" i="2" s="1"/>
  <c r="F94" i="2"/>
  <c r="D94" i="2"/>
  <c r="D93" i="2"/>
  <c r="F93" i="2" s="1"/>
  <c r="F92" i="2"/>
  <c r="D92" i="2"/>
  <c r="D91" i="2"/>
  <c r="F91" i="2" s="1"/>
  <c r="F90" i="2"/>
  <c r="D90" i="2"/>
  <c r="D89" i="2"/>
  <c r="F89" i="2" s="1"/>
  <c r="F88" i="2"/>
  <c r="D88" i="2"/>
  <c r="D87" i="2"/>
  <c r="F87" i="2" s="1"/>
  <c r="F86" i="2"/>
  <c r="D86" i="2"/>
  <c r="D85" i="2"/>
  <c r="F85" i="2" s="1"/>
  <c r="F84" i="2"/>
  <c r="D84" i="2"/>
  <c r="D83" i="2"/>
  <c r="F83" i="2" s="1"/>
  <c r="F82" i="2"/>
  <c r="D82" i="2"/>
  <c r="D81" i="2"/>
  <c r="F81" i="2" s="1"/>
  <c r="F80" i="2"/>
  <c r="D80" i="2"/>
  <c r="D79" i="2"/>
  <c r="F79" i="2" s="1"/>
  <c r="F78" i="2"/>
  <c r="D78" i="2"/>
  <c r="D77" i="2"/>
  <c r="F77" i="2" s="1"/>
  <c r="F76" i="2"/>
  <c r="D76" i="2"/>
  <c r="D75" i="2"/>
  <c r="F75" i="2" s="1"/>
  <c r="F74" i="2"/>
  <c r="D74" i="2"/>
  <c r="D73" i="2"/>
  <c r="F73" i="2" s="1"/>
  <c r="F72" i="2"/>
  <c r="D72" i="2"/>
  <c r="D71" i="2"/>
  <c r="F71" i="2" s="1"/>
  <c r="F70" i="2"/>
  <c r="D70" i="2"/>
  <c r="D69" i="2"/>
  <c r="F69" i="2" s="1"/>
  <c r="F68" i="2"/>
  <c r="D68" i="2"/>
  <c r="D67" i="2"/>
  <c r="F67" i="2" s="1"/>
  <c r="F66" i="2"/>
  <c r="D66" i="2"/>
  <c r="D65" i="2"/>
  <c r="F65" i="2" s="1"/>
  <c r="F64" i="2"/>
  <c r="D64" i="2"/>
  <c r="E63" i="2"/>
  <c r="E101" i="2" s="1"/>
  <c r="F104" i="2" s="1"/>
  <c r="F110" i="2" s="1"/>
  <c r="D63" i="2"/>
  <c r="D62" i="2"/>
  <c r="F62" i="2" s="1"/>
  <c r="F61" i="2"/>
  <c r="D61" i="2"/>
  <c r="D60" i="2"/>
  <c r="F60" i="2" s="1"/>
  <c r="F59" i="2"/>
  <c r="D59" i="2"/>
  <c r="D58" i="2"/>
  <c r="F58" i="2" s="1"/>
  <c r="F57" i="2"/>
  <c r="D57" i="2"/>
  <c r="D56" i="2"/>
  <c r="F56" i="2" s="1"/>
  <c r="F55" i="2"/>
  <c r="D55" i="2"/>
  <c r="D54" i="2"/>
  <c r="F54" i="2" s="1"/>
  <c r="F53" i="2"/>
  <c r="D53" i="2"/>
  <c r="D52" i="2"/>
  <c r="F52" i="2" s="1"/>
  <c r="F51" i="2"/>
  <c r="D51" i="2"/>
  <c r="D50" i="2"/>
  <c r="F50" i="2" s="1"/>
  <c r="F49" i="2"/>
  <c r="D49" i="2"/>
  <c r="D48" i="2"/>
  <c r="F48" i="2" s="1"/>
  <c r="F47" i="2"/>
  <c r="D47" i="2"/>
  <c r="D46" i="2"/>
  <c r="F46" i="2" s="1"/>
  <c r="F45" i="2"/>
  <c r="D45" i="2"/>
  <c r="D44" i="2"/>
  <c r="F44" i="2" s="1"/>
  <c r="F43" i="2"/>
  <c r="D43" i="2"/>
  <c r="D42" i="2"/>
  <c r="F42" i="2" s="1"/>
  <c r="F41" i="2"/>
  <c r="D41" i="2"/>
  <c r="D40" i="2"/>
  <c r="F40" i="2" s="1"/>
  <c r="F39" i="2"/>
  <c r="D39" i="2"/>
  <c r="D38" i="2"/>
  <c r="F38" i="2" s="1"/>
  <c r="F37" i="2"/>
  <c r="D37" i="2"/>
  <c r="D36" i="2"/>
  <c r="F36" i="2" s="1"/>
  <c r="F35" i="2"/>
  <c r="D35" i="2"/>
  <c r="D34" i="2"/>
  <c r="F34" i="2" s="1"/>
  <c r="F33" i="2"/>
  <c r="D33" i="2"/>
  <c r="D32" i="2"/>
  <c r="F32" i="2" s="1"/>
  <c r="F31" i="2"/>
  <c r="D31" i="2"/>
  <c r="D30" i="2"/>
  <c r="F30" i="2" s="1"/>
  <c r="F29" i="2"/>
  <c r="D29" i="2"/>
  <c r="D28" i="2"/>
  <c r="F28" i="2" s="1"/>
  <c r="F27" i="2"/>
  <c r="D27" i="2"/>
  <c r="D26" i="2"/>
  <c r="F26" i="2" s="1"/>
  <c r="F25" i="2"/>
  <c r="D25" i="2"/>
  <c r="D24" i="2"/>
  <c r="F24" i="2" s="1"/>
  <c r="F23" i="2"/>
  <c r="D23" i="2"/>
  <c r="D22" i="2"/>
  <c r="F22" i="2" s="1"/>
  <c r="F21" i="2"/>
  <c r="D21" i="2"/>
  <c r="D20" i="2"/>
  <c r="F20" i="2" s="1"/>
  <c r="F19" i="2"/>
  <c r="D19" i="2"/>
  <c r="D18" i="2"/>
  <c r="F18" i="2" s="1"/>
  <c r="F17" i="2"/>
  <c r="D17" i="2"/>
  <c r="D16" i="2"/>
  <c r="F16" i="2" s="1"/>
  <c r="F15" i="2"/>
  <c r="D15" i="2"/>
  <c r="D14" i="2"/>
  <c r="F14" i="2" s="1"/>
  <c r="F13" i="2"/>
  <c r="D13" i="2"/>
  <c r="D12" i="2"/>
  <c r="F12" i="2" s="1"/>
  <c r="F11" i="2"/>
  <c r="D11" i="2"/>
  <c r="D10" i="2"/>
  <c r="F10" i="2" s="1"/>
  <c r="F9" i="2"/>
  <c r="D9" i="2"/>
  <c r="D8" i="2"/>
  <c r="F8" i="2" s="1"/>
  <c r="F7" i="2"/>
  <c r="D7" i="2"/>
  <c r="D6" i="2"/>
  <c r="F6" i="2" s="1"/>
  <c r="F5" i="2"/>
  <c r="D5" i="2"/>
  <c r="D4" i="2"/>
  <c r="F4" i="2" s="1"/>
  <c r="F3" i="2"/>
  <c r="D3" i="2"/>
  <c r="D2" i="2"/>
  <c r="F2" i="2" s="1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63" i="2"/>
  <c r="F101" i="2" s="1"/>
  <c r="F103" i="2" s="1"/>
  <c r="F109" i="2" s="1"/>
  <c r="F112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<sst xmlns="http://schemas.openxmlformats.org/spreadsheetml/2006/main" count="17" uniqueCount="15">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</sst>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workbookViewId="0">
      <selection activeCell="H13" sqref="H13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>
        <v>44175</v>
      </c>
      <c r="C2" s="6">
        <v>44176</v>
      </c>
      <c r="D2" s="7">
        <f t="shared" ref="D2:D41" si="0">+C2-B2</f>
        <v>1</v>
      </c>
      <c r="E2" s="8">
        <v>3726.8</v>
      </c>
      <c r="F2" s="9">
        <f t="shared" ref="F2:F41" si="1">D2*E2</f>
        <v>3726.8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>
        <v>44175</v>
      </c>
      <c r="C3" s="6">
        <v>44176</v>
      </c>
      <c r="D3" s="7">
        <f t="shared" si="0"/>
        <v>1</v>
      </c>
      <c r="E3" s="10">
        <v>23.4</v>
      </c>
      <c r="F3" s="9">
        <f t="shared" si="1"/>
        <v>23.4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>
        <v>44175</v>
      </c>
      <c r="C4" s="6">
        <v>44176</v>
      </c>
      <c r="D4" s="7">
        <f t="shared" si="0"/>
        <v>1</v>
      </c>
      <c r="E4" s="10">
        <v>1296.9000000000001</v>
      </c>
      <c r="F4" s="9">
        <f t="shared" si="1"/>
        <v>1296.9000000000001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>
        <v>44175</v>
      </c>
      <c r="C5" s="6">
        <v>44176</v>
      </c>
      <c r="D5" s="7">
        <f t="shared" si="0"/>
        <v>1</v>
      </c>
      <c r="E5" s="10">
        <v>83.95</v>
      </c>
      <c r="F5" s="9">
        <f t="shared" si="1"/>
        <v>83.95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>
        <v>44175</v>
      </c>
      <c r="C6" s="6">
        <v>44176</v>
      </c>
      <c r="D6" s="7">
        <f t="shared" si="0"/>
        <v>1</v>
      </c>
      <c r="E6" s="8">
        <v>158.35</v>
      </c>
      <c r="F6" s="9">
        <f t="shared" si="1"/>
        <v>158.35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>
        <v>44175</v>
      </c>
      <c r="C7" s="6">
        <v>44176</v>
      </c>
      <c r="D7" s="7">
        <f t="shared" si="0"/>
        <v>1</v>
      </c>
      <c r="E7" s="8">
        <v>45.98</v>
      </c>
      <c r="F7" s="9">
        <f t="shared" si="1"/>
        <v>45.98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>
        <v>44175</v>
      </c>
      <c r="C8" s="6">
        <v>44176</v>
      </c>
      <c r="D8" s="7">
        <f t="shared" si="0"/>
        <v>1</v>
      </c>
      <c r="E8" s="8">
        <v>244.42</v>
      </c>
      <c r="F8" s="9">
        <f t="shared" si="1"/>
        <v>244.42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>
        <v>44175</v>
      </c>
      <c r="C9" s="6">
        <v>44176</v>
      </c>
      <c r="D9" s="7">
        <f t="shared" si="0"/>
        <v>1</v>
      </c>
      <c r="E9" s="8">
        <v>4799.67</v>
      </c>
      <c r="F9" s="9">
        <f t="shared" si="1"/>
        <v>4799.67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>
        <v>44175</v>
      </c>
      <c r="C10" s="6">
        <v>44176</v>
      </c>
      <c r="D10" s="7">
        <f t="shared" si="0"/>
        <v>1</v>
      </c>
      <c r="E10" s="8">
        <v>11.5</v>
      </c>
      <c r="F10" s="9">
        <f t="shared" si="1"/>
        <v>11.5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>
        <v>44175</v>
      </c>
      <c r="C11" s="6">
        <v>44176</v>
      </c>
      <c r="D11" s="7">
        <f t="shared" si="0"/>
        <v>1</v>
      </c>
      <c r="E11" s="8">
        <v>11.5</v>
      </c>
      <c r="F11" s="9">
        <f t="shared" si="1"/>
        <v>11.5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>
        <v>44175</v>
      </c>
      <c r="C12" s="6">
        <v>44176</v>
      </c>
      <c r="D12" s="7">
        <f t="shared" si="0"/>
        <v>1</v>
      </c>
      <c r="E12" s="8">
        <v>3240</v>
      </c>
      <c r="F12" s="9">
        <f t="shared" si="1"/>
        <v>3240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>
        <v>44175</v>
      </c>
      <c r="C13" s="6">
        <v>44176</v>
      </c>
      <c r="D13" s="7">
        <f t="shared" si="0"/>
        <v>1</v>
      </c>
      <c r="E13" s="8">
        <v>424</v>
      </c>
      <c r="F13" s="9">
        <f t="shared" si="1"/>
        <v>424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>
        <v>44175</v>
      </c>
      <c r="C14" s="6">
        <v>44176</v>
      </c>
      <c r="D14" s="7">
        <f t="shared" si="0"/>
        <v>1</v>
      </c>
      <c r="E14" s="8">
        <v>1210</v>
      </c>
      <c r="F14" s="9">
        <f t="shared" si="1"/>
        <v>1210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>
        <v>44175</v>
      </c>
      <c r="C15" s="6">
        <v>44176</v>
      </c>
      <c r="D15" s="7">
        <f t="shared" si="0"/>
        <v>1</v>
      </c>
      <c r="E15" s="8">
        <v>2430</v>
      </c>
      <c r="F15" s="9">
        <f t="shared" si="1"/>
        <v>2430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>
        <v>44175</v>
      </c>
      <c r="C16" s="6">
        <v>44176</v>
      </c>
      <c r="D16" s="7">
        <f t="shared" si="0"/>
        <v>1</v>
      </c>
      <c r="E16" s="16">
        <v>4622.2</v>
      </c>
      <c r="F16" s="9">
        <f t="shared" si="1"/>
        <v>4622.2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>
        <v>44175</v>
      </c>
      <c r="C17" s="6">
        <v>44176</v>
      </c>
      <c r="D17" s="7">
        <f t="shared" si="0"/>
        <v>1</v>
      </c>
      <c r="E17" s="8">
        <v>4050</v>
      </c>
      <c r="F17" s="9">
        <f t="shared" si="1"/>
        <v>4050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>
        <v>44175</v>
      </c>
      <c r="C18" s="6">
        <v>44176</v>
      </c>
      <c r="D18" s="7">
        <f t="shared" si="0"/>
        <v>1</v>
      </c>
      <c r="E18" s="8">
        <v>67.319999999999993</v>
      </c>
      <c r="F18" s="9">
        <f t="shared" si="1"/>
        <v>67.319999999999993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>
        <v>44175</v>
      </c>
      <c r="C19" s="6">
        <v>44176</v>
      </c>
      <c r="D19" s="7">
        <f t="shared" si="0"/>
        <v>1</v>
      </c>
      <c r="E19" s="8">
        <v>67.319999999999993</v>
      </c>
      <c r="F19" s="9">
        <f t="shared" si="1"/>
        <v>67.319999999999993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>
        <v>44175</v>
      </c>
      <c r="C20" s="6">
        <v>44176</v>
      </c>
      <c r="D20" s="7">
        <f t="shared" si="0"/>
        <v>1</v>
      </c>
      <c r="E20" s="10">
        <v>85.45</v>
      </c>
      <c r="F20" s="9">
        <f t="shared" si="1"/>
        <v>85.45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>
        <v>44175</v>
      </c>
      <c r="C21" s="6">
        <v>44176</v>
      </c>
      <c r="D21" s="7">
        <f t="shared" si="0"/>
        <v>1</v>
      </c>
      <c r="E21" s="17">
        <v>67.319999999999993</v>
      </c>
      <c r="F21" s="9">
        <f t="shared" si="1"/>
        <v>67.319999999999993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>
        <v>44175</v>
      </c>
      <c r="C22" s="6">
        <v>44176</v>
      </c>
      <c r="D22" s="7">
        <f t="shared" si="0"/>
        <v>1</v>
      </c>
      <c r="E22" s="17">
        <v>540.59</v>
      </c>
      <c r="F22" s="9">
        <f t="shared" si="1"/>
        <v>540.59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>
        <v>44175</v>
      </c>
      <c r="C23" s="6">
        <v>44176</v>
      </c>
      <c r="D23" s="7">
        <f t="shared" si="0"/>
        <v>1</v>
      </c>
      <c r="E23" s="17">
        <v>29</v>
      </c>
      <c r="F23" s="9">
        <f t="shared" si="1"/>
        <v>29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>
        <v>44175</v>
      </c>
      <c r="C24" s="6">
        <v>44176</v>
      </c>
      <c r="D24" s="7">
        <f t="shared" si="0"/>
        <v>1</v>
      </c>
      <c r="E24" s="10">
        <v>3308.59</v>
      </c>
      <c r="F24" s="9">
        <f t="shared" si="1"/>
        <v>3308.59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>
        <v>44175</v>
      </c>
      <c r="C25" s="6">
        <v>44176</v>
      </c>
      <c r="D25" s="7">
        <f t="shared" si="0"/>
        <v>1</v>
      </c>
      <c r="E25" s="10">
        <v>733.5</v>
      </c>
      <c r="F25" s="9">
        <f t="shared" si="1"/>
        <v>733.5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>
        <v>44175</v>
      </c>
      <c r="C26" s="6">
        <v>44176</v>
      </c>
      <c r="D26" s="7">
        <f t="shared" si="0"/>
        <v>1</v>
      </c>
      <c r="E26" s="10">
        <v>127.5</v>
      </c>
      <c r="F26" s="9">
        <f t="shared" si="1"/>
        <v>127.5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>
        <v>44175</v>
      </c>
      <c r="C27" s="6">
        <v>44176</v>
      </c>
      <c r="D27" s="7">
        <f t="shared" si="0"/>
        <v>1</v>
      </c>
      <c r="E27" s="18">
        <v>315</v>
      </c>
      <c r="F27" s="9">
        <f t="shared" si="1"/>
        <v>315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>
        <v>44175</v>
      </c>
      <c r="C28" s="6">
        <v>44176</v>
      </c>
      <c r="D28" s="7">
        <f t="shared" si="0"/>
        <v>1</v>
      </c>
      <c r="E28" s="18">
        <v>493.68</v>
      </c>
      <c r="F28" s="9">
        <f t="shared" si="1"/>
        <v>493.68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>
        <v>44175</v>
      </c>
      <c r="C29" s="6">
        <v>44176</v>
      </c>
      <c r="D29" s="7">
        <f t="shared" si="0"/>
        <v>1</v>
      </c>
      <c r="E29" s="18">
        <v>1015.4</v>
      </c>
      <c r="F29" s="9">
        <f t="shared" si="1"/>
        <v>1015.4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>
        <v>44175</v>
      </c>
      <c r="C30" s="6">
        <v>44176</v>
      </c>
      <c r="D30" s="7">
        <f t="shared" si="0"/>
        <v>1</v>
      </c>
      <c r="E30" s="18">
        <v>889.35</v>
      </c>
      <c r="F30" s="9">
        <f t="shared" si="1"/>
        <v>889.35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>
        <v>44175</v>
      </c>
      <c r="C31" s="6">
        <v>44176</v>
      </c>
      <c r="D31" s="7">
        <f t="shared" si="0"/>
        <v>1</v>
      </c>
      <c r="E31" s="18">
        <v>51.38</v>
      </c>
      <c r="F31" s="9">
        <f t="shared" si="1"/>
        <v>51.38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>
        <v>44175</v>
      </c>
      <c r="C32" s="6">
        <v>44176</v>
      </c>
      <c r="D32" s="7">
        <f t="shared" si="0"/>
        <v>1</v>
      </c>
      <c r="E32" s="18">
        <v>635.61</v>
      </c>
      <c r="F32" s="9">
        <f t="shared" si="1"/>
        <v>635.61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>
        <v>44175</v>
      </c>
      <c r="C33" s="6">
        <v>44176</v>
      </c>
      <c r="D33" s="7">
        <f t="shared" si="0"/>
        <v>1</v>
      </c>
      <c r="E33" s="18">
        <v>1794.79</v>
      </c>
      <c r="F33" s="9">
        <f t="shared" si="1"/>
        <v>1794.79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36600.47</v>
      </c>
      <c r="F43" s="9">
        <f t="shared" si="2"/>
        <v>36600.47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>
        <f>+E43/F43</f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36600.47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7"/>
  <sheetViews>
    <sheetView workbookViewId="0"/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44136</v>
      </c>
      <c r="C2" s="6">
        <v>44136</v>
      </c>
      <c r="D2" s="7">
        <f t="shared" ref="D2:D99" si="0">+C2-B2</f>
        <v>0</v>
      </c>
      <c r="E2" s="18">
        <v>103.14</v>
      </c>
      <c r="F2" s="9">
        <f t="shared" ref="F2:F9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44136</v>
      </c>
      <c r="C3" s="6">
        <v>44136</v>
      </c>
      <c r="D3" s="7">
        <f t="shared" si="0"/>
        <v>0</v>
      </c>
      <c r="E3" s="18">
        <v>637.89</v>
      </c>
      <c r="F3" s="9">
        <f t="shared" si="1"/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44136</v>
      </c>
      <c r="C4" s="6">
        <v>44136</v>
      </c>
      <c r="D4" s="7">
        <f t="shared" si="0"/>
        <v>0</v>
      </c>
      <c r="E4" s="18">
        <v>21</v>
      </c>
      <c r="F4" s="9">
        <f t="shared" si="1"/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44138</v>
      </c>
      <c r="C5" s="6">
        <v>44138</v>
      </c>
      <c r="D5" s="7">
        <f t="shared" si="0"/>
        <v>0</v>
      </c>
      <c r="E5" s="18">
        <v>4214.82</v>
      </c>
      <c r="F5" s="9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44138</v>
      </c>
      <c r="C6" s="6">
        <v>44138</v>
      </c>
      <c r="D6" s="7">
        <f t="shared" si="0"/>
        <v>0</v>
      </c>
      <c r="E6" s="18">
        <v>12332.32</v>
      </c>
      <c r="F6" s="9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44139</v>
      </c>
      <c r="C7" s="6">
        <v>44139</v>
      </c>
      <c r="D7" s="7">
        <f t="shared" si="0"/>
        <v>0</v>
      </c>
      <c r="E7" s="18">
        <v>73.86</v>
      </c>
      <c r="F7" s="9">
        <f t="shared" si="1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44140</v>
      </c>
      <c r="C8" s="6">
        <v>44140</v>
      </c>
      <c r="D8" s="7">
        <f t="shared" si="0"/>
        <v>0</v>
      </c>
      <c r="E8" s="18">
        <v>9021.08</v>
      </c>
      <c r="F8" s="9">
        <f t="shared" si="1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44140</v>
      </c>
      <c r="C9" s="6">
        <v>44140</v>
      </c>
      <c r="D9" s="7">
        <f t="shared" si="0"/>
        <v>0</v>
      </c>
      <c r="E9" s="18">
        <v>207.36</v>
      </c>
      <c r="F9" s="9">
        <f t="shared" si="1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44140</v>
      </c>
      <c r="C10" s="6">
        <v>44140</v>
      </c>
      <c r="D10" s="7">
        <f t="shared" si="0"/>
        <v>0</v>
      </c>
      <c r="E10" s="18">
        <v>181.92</v>
      </c>
      <c r="F10" s="9">
        <f t="shared" si="1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44140</v>
      </c>
      <c r="C11" s="6">
        <v>44140</v>
      </c>
      <c r="D11" s="7">
        <f t="shared" si="0"/>
        <v>0</v>
      </c>
      <c r="E11" s="18">
        <v>2196.1999999999998</v>
      </c>
      <c r="F11" s="9">
        <f t="shared" si="1"/>
        <v>0</v>
      </c>
      <c r="G11" s="2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44145</v>
      </c>
      <c r="C12" s="6">
        <v>44145</v>
      </c>
      <c r="D12" s="7">
        <f t="shared" si="0"/>
        <v>0</v>
      </c>
      <c r="E12" s="18">
        <v>2921.7</v>
      </c>
      <c r="F12" s="9">
        <f t="shared" si="1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44145</v>
      </c>
      <c r="C13" s="6">
        <v>44145</v>
      </c>
      <c r="D13" s="7">
        <f t="shared" si="0"/>
        <v>0</v>
      </c>
      <c r="E13" s="18">
        <v>5782</v>
      </c>
      <c r="F13" s="9">
        <f t="shared" si="1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44147</v>
      </c>
      <c r="C14" s="6">
        <v>44147</v>
      </c>
      <c r="D14" s="7">
        <f t="shared" si="0"/>
        <v>0</v>
      </c>
      <c r="E14" s="18">
        <v>1029.1199999999999</v>
      </c>
      <c r="F14" s="9">
        <f t="shared" si="1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44147</v>
      </c>
      <c r="C15" s="6">
        <v>44147</v>
      </c>
      <c r="D15" s="7">
        <f t="shared" si="0"/>
        <v>0</v>
      </c>
      <c r="E15" s="18">
        <v>233.13</v>
      </c>
      <c r="F15" s="9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44148</v>
      </c>
      <c r="C16" s="6">
        <v>44151</v>
      </c>
      <c r="D16" s="7">
        <f t="shared" si="0"/>
        <v>3</v>
      </c>
      <c r="E16" s="18">
        <v>17.98</v>
      </c>
      <c r="F16" s="9">
        <f t="shared" si="1"/>
        <v>53.94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44148</v>
      </c>
      <c r="C17" s="6">
        <v>44151</v>
      </c>
      <c r="D17" s="7">
        <f t="shared" si="0"/>
        <v>3</v>
      </c>
      <c r="E17" s="18">
        <v>90</v>
      </c>
      <c r="F17" s="9">
        <f t="shared" si="1"/>
        <v>270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44148</v>
      </c>
      <c r="C18" s="6">
        <v>44151</v>
      </c>
      <c r="D18" s="7">
        <f t="shared" si="0"/>
        <v>3</v>
      </c>
      <c r="E18" s="18">
        <v>6050</v>
      </c>
      <c r="F18" s="9">
        <f t="shared" si="1"/>
        <v>18150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44148</v>
      </c>
      <c r="C19" s="6">
        <v>44151</v>
      </c>
      <c r="D19" s="7">
        <f t="shared" si="0"/>
        <v>3</v>
      </c>
      <c r="E19" s="18">
        <v>217.8</v>
      </c>
      <c r="F19" s="9">
        <f t="shared" si="1"/>
        <v>653.40000000000009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44148</v>
      </c>
      <c r="C20" s="6">
        <v>44151</v>
      </c>
      <c r="D20" s="7">
        <f t="shared" si="0"/>
        <v>3</v>
      </c>
      <c r="E20" s="18">
        <v>145.19999999999999</v>
      </c>
      <c r="F20" s="9">
        <f t="shared" si="1"/>
        <v>435.59999999999997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44148</v>
      </c>
      <c r="C21" s="6">
        <v>44151</v>
      </c>
      <c r="D21" s="7">
        <f t="shared" si="0"/>
        <v>3</v>
      </c>
      <c r="E21" s="18">
        <v>689</v>
      </c>
      <c r="F21" s="9">
        <f t="shared" si="1"/>
        <v>2067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44148</v>
      </c>
      <c r="C22" s="6">
        <v>44151</v>
      </c>
      <c r="D22" s="7">
        <f t="shared" si="0"/>
        <v>3</v>
      </c>
      <c r="E22" s="18">
        <v>1815</v>
      </c>
      <c r="F22" s="9">
        <f t="shared" si="1"/>
        <v>5445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44148</v>
      </c>
      <c r="C23" s="6">
        <v>44151</v>
      </c>
      <c r="D23" s="7">
        <f t="shared" si="0"/>
        <v>3</v>
      </c>
      <c r="E23" s="18">
        <v>1908</v>
      </c>
      <c r="F23" s="9">
        <f t="shared" si="1"/>
        <v>5724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44148</v>
      </c>
      <c r="C24" s="6">
        <v>44151</v>
      </c>
      <c r="D24" s="7">
        <f t="shared" si="0"/>
        <v>3</v>
      </c>
      <c r="E24" s="18">
        <v>2268.75</v>
      </c>
      <c r="F24" s="9">
        <f t="shared" si="1"/>
        <v>6806.25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44148</v>
      </c>
      <c r="C25" s="6">
        <v>44151</v>
      </c>
      <c r="D25" s="7">
        <f t="shared" si="0"/>
        <v>3</v>
      </c>
      <c r="E25" s="18">
        <v>1935.56</v>
      </c>
      <c r="F25" s="9">
        <f t="shared" si="1"/>
        <v>5806.68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44148</v>
      </c>
      <c r="C26" s="6">
        <v>44151</v>
      </c>
      <c r="D26" s="7">
        <f t="shared" si="0"/>
        <v>3</v>
      </c>
      <c r="E26" s="18">
        <v>699.6</v>
      </c>
      <c r="F26" s="9">
        <f t="shared" si="1"/>
        <v>2098.8000000000002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44148</v>
      </c>
      <c r="C27" s="6">
        <v>44151</v>
      </c>
      <c r="D27" s="7">
        <f t="shared" si="0"/>
        <v>3</v>
      </c>
      <c r="E27" s="18">
        <v>1208.4000000000001</v>
      </c>
      <c r="F27" s="9">
        <f t="shared" si="1"/>
        <v>3625.2000000000003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44148</v>
      </c>
      <c r="C28" s="6">
        <v>44151</v>
      </c>
      <c r="D28" s="7">
        <f t="shared" si="0"/>
        <v>3</v>
      </c>
      <c r="E28" s="18">
        <v>1189.32</v>
      </c>
      <c r="F28" s="9">
        <f t="shared" si="1"/>
        <v>3567.96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44148</v>
      </c>
      <c r="C29" s="6">
        <v>44151</v>
      </c>
      <c r="D29" s="7">
        <f t="shared" si="0"/>
        <v>3</v>
      </c>
      <c r="E29" s="18">
        <v>1623.82</v>
      </c>
      <c r="F29" s="9">
        <f t="shared" si="1"/>
        <v>4871.46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44148</v>
      </c>
      <c r="C30" s="6">
        <v>44151</v>
      </c>
      <c r="D30" s="7">
        <f t="shared" si="0"/>
        <v>3</v>
      </c>
      <c r="E30" s="18">
        <v>866.4</v>
      </c>
      <c r="F30" s="9">
        <f t="shared" si="1"/>
        <v>2599.1999999999998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44148</v>
      </c>
      <c r="C31" s="6">
        <v>44151</v>
      </c>
      <c r="D31" s="7">
        <f t="shared" si="0"/>
        <v>3</v>
      </c>
      <c r="E31" s="18">
        <v>1410.86</v>
      </c>
      <c r="F31" s="9">
        <f t="shared" si="1"/>
        <v>4232.58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44148</v>
      </c>
      <c r="C32" s="6">
        <v>44151</v>
      </c>
      <c r="D32" s="7">
        <f t="shared" si="0"/>
        <v>3</v>
      </c>
      <c r="E32" s="18">
        <v>1119.3599999999999</v>
      </c>
      <c r="F32" s="9">
        <f t="shared" si="1"/>
        <v>3358.08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44148</v>
      </c>
      <c r="C33" s="6">
        <v>44151</v>
      </c>
      <c r="D33" s="7">
        <f t="shared" si="0"/>
        <v>3</v>
      </c>
      <c r="E33" s="18">
        <v>1958.88</v>
      </c>
      <c r="F33" s="9">
        <f t="shared" si="1"/>
        <v>5876.64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44148</v>
      </c>
      <c r="C34" s="6">
        <v>44151</v>
      </c>
      <c r="D34" s="7">
        <f t="shared" si="0"/>
        <v>3</v>
      </c>
      <c r="E34" s="18">
        <v>318</v>
      </c>
      <c r="F34" s="9">
        <f t="shared" si="1"/>
        <v>954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44148</v>
      </c>
      <c r="C35" s="6">
        <v>44151</v>
      </c>
      <c r="D35" s="7">
        <f t="shared" si="0"/>
        <v>3</v>
      </c>
      <c r="E35" s="18">
        <v>318</v>
      </c>
      <c r="F35" s="9">
        <f t="shared" si="1"/>
        <v>954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44148</v>
      </c>
      <c r="C36" s="6">
        <v>44151</v>
      </c>
      <c r="D36" s="7">
        <f t="shared" si="0"/>
        <v>3</v>
      </c>
      <c r="E36" s="18">
        <v>363</v>
      </c>
      <c r="F36" s="9">
        <f t="shared" si="1"/>
        <v>1089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44148</v>
      </c>
      <c r="C37" s="6">
        <v>44151</v>
      </c>
      <c r="D37" s="7">
        <f t="shared" si="0"/>
        <v>3</v>
      </c>
      <c r="E37" s="18">
        <v>255</v>
      </c>
      <c r="F37" s="9">
        <f t="shared" si="1"/>
        <v>765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44148</v>
      </c>
      <c r="C38" s="6">
        <v>44151</v>
      </c>
      <c r="D38" s="7">
        <f t="shared" si="0"/>
        <v>3</v>
      </c>
      <c r="E38" s="30">
        <v>1590</v>
      </c>
      <c r="F38" s="9">
        <f t="shared" si="1"/>
        <v>4770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44148</v>
      </c>
      <c r="C39" s="6">
        <v>44151</v>
      </c>
      <c r="D39" s="7">
        <f t="shared" si="0"/>
        <v>3</v>
      </c>
      <c r="E39" s="30">
        <v>6655</v>
      </c>
      <c r="F39" s="9">
        <f t="shared" si="1"/>
        <v>19965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44148</v>
      </c>
      <c r="C40" s="6">
        <v>44151</v>
      </c>
      <c r="D40" s="7">
        <f t="shared" si="0"/>
        <v>3</v>
      </c>
      <c r="E40" s="18">
        <v>88.52</v>
      </c>
      <c r="F40" s="9">
        <f t="shared" si="1"/>
        <v>265.56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44148</v>
      </c>
      <c r="C41" s="6">
        <v>44151</v>
      </c>
      <c r="D41" s="7">
        <f t="shared" si="0"/>
        <v>3</v>
      </c>
      <c r="E41" s="13">
        <v>493.68</v>
      </c>
      <c r="F41" s="9">
        <f t="shared" si="1"/>
        <v>1481.04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44148</v>
      </c>
      <c r="C42" s="6">
        <v>44151</v>
      </c>
      <c r="D42" s="7">
        <f t="shared" si="0"/>
        <v>3</v>
      </c>
      <c r="E42" s="18">
        <v>424</v>
      </c>
      <c r="F42" s="9">
        <f t="shared" si="1"/>
        <v>1272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44148</v>
      </c>
      <c r="C43" s="6">
        <v>44151</v>
      </c>
      <c r="D43" s="7">
        <f t="shared" si="0"/>
        <v>3</v>
      </c>
      <c r="E43" s="18">
        <v>271.95999999999998</v>
      </c>
      <c r="F43" s="9">
        <f t="shared" si="1"/>
        <v>815.87999999999988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44148</v>
      </c>
      <c r="C44" s="6">
        <v>44151</v>
      </c>
      <c r="D44" s="7">
        <f t="shared" si="0"/>
        <v>3</v>
      </c>
      <c r="E44" s="18">
        <v>889.35</v>
      </c>
      <c r="F44" s="9">
        <f t="shared" si="1"/>
        <v>2668.05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44148</v>
      </c>
      <c r="C45" s="6">
        <v>44151</v>
      </c>
      <c r="D45" s="7">
        <f t="shared" si="0"/>
        <v>3</v>
      </c>
      <c r="E45" s="18">
        <v>1658.97</v>
      </c>
      <c r="F45" s="9">
        <f t="shared" si="1"/>
        <v>4976.91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44148</v>
      </c>
      <c r="C46" s="6">
        <v>44151</v>
      </c>
      <c r="D46" s="7">
        <f t="shared" si="0"/>
        <v>3</v>
      </c>
      <c r="E46" s="18">
        <v>2167.92</v>
      </c>
      <c r="F46" s="9">
        <f t="shared" si="1"/>
        <v>6503.76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44148</v>
      </c>
      <c r="C47" s="6">
        <v>44151</v>
      </c>
      <c r="D47" s="7">
        <f t="shared" si="0"/>
        <v>3</v>
      </c>
      <c r="E47" s="18">
        <v>4799.67</v>
      </c>
      <c r="F47" s="9">
        <f t="shared" si="1"/>
        <v>14399.01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44148</v>
      </c>
      <c r="C48" s="6">
        <v>44151</v>
      </c>
      <c r="D48" s="7">
        <f t="shared" si="0"/>
        <v>3</v>
      </c>
      <c r="E48" s="18">
        <v>16.77</v>
      </c>
      <c r="F48" s="9">
        <f t="shared" si="1"/>
        <v>50.31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44148</v>
      </c>
      <c r="C49" s="6">
        <v>44151</v>
      </c>
      <c r="D49" s="7">
        <f t="shared" si="0"/>
        <v>3</v>
      </c>
      <c r="E49" s="18">
        <v>158.35</v>
      </c>
      <c r="F49" s="9">
        <f t="shared" si="1"/>
        <v>475.04999999999995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44148</v>
      </c>
      <c r="C50" s="6">
        <v>44151</v>
      </c>
      <c r="D50" s="7">
        <f t="shared" si="0"/>
        <v>3</v>
      </c>
      <c r="E50" s="18">
        <v>244.42</v>
      </c>
      <c r="F50" s="9">
        <f t="shared" si="1"/>
        <v>733.26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44148</v>
      </c>
      <c r="C51" s="6">
        <v>44151</v>
      </c>
      <c r="D51" s="7">
        <f t="shared" si="0"/>
        <v>3</v>
      </c>
      <c r="E51" s="18">
        <v>159.07</v>
      </c>
      <c r="F51" s="9">
        <f t="shared" si="1"/>
        <v>477.21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44148</v>
      </c>
      <c r="C52" s="6">
        <v>44151</v>
      </c>
      <c r="D52" s="7">
        <f t="shared" si="0"/>
        <v>3</v>
      </c>
      <c r="E52" s="18">
        <v>111.3</v>
      </c>
      <c r="F52" s="9">
        <f t="shared" si="1"/>
        <v>333.9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44148</v>
      </c>
      <c r="C53" s="6">
        <v>44151</v>
      </c>
      <c r="D53" s="7">
        <f t="shared" si="0"/>
        <v>3</v>
      </c>
      <c r="E53" s="18">
        <v>702.91</v>
      </c>
      <c r="F53" s="9">
        <f t="shared" si="1"/>
        <v>2108.73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44148</v>
      </c>
      <c r="C54" s="6">
        <v>44151</v>
      </c>
      <c r="D54" s="7">
        <f t="shared" si="0"/>
        <v>3</v>
      </c>
      <c r="E54" s="18">
        <v>702.91</v>
      </c>
      <c r="F54" s="9">
        <f t="shared" si="1"/>
        <v>2108.73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44148</v>
      </c>
      <c r="C55" s="6">
        <v>44151</v>
      </c>
      <c r="D55" s="7">
        <f t="shared" si="0"/>
        <v>3</v>
      </c>
      <c r="E55" s="18">
        <v>702.91</v>
      </c>
      <c r="F55" s="9">
        <f t="shared" si="1"/>
        <v>2108.73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44148</v>
      </c>
      <c r="C56" s="6">
        <v>44151</v>
      </c>
      <c r="D56" s="7">
        <f t="shared" si="0"/>
        <v>3</v>
      </c>
      <c r="E56" s="18">
        <v>625.61</v>
      </c>
      <c r="F56" s="9">
        <f t="shared" si="1"/>
        <v>1876.83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44148</v>
      </c>
      <c r="C57" s="6">
        <v>44151</v>
      </c>
      <c r="D57" s="7">
        <f t="shared" si="0"/>
        <v>3</v>
      </c>
      <c r="E57" s="18">
        <v>980.5</v>
      </c>
      <c r="F57" s="9">
        <f t="shared" si="1"/>
        <v>2941.5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44148</v>
      </c>
      <c r="C58" s="6">
        <v>44151</v>
      </c>
      <c r="D58" s="7">
        <f t="shared" si="0"/>
        <v>3</v>
      </c>
      <c r="E58" s="18">
        <v>217.8</v>
      </c>
      <c r="F58" s="9">
        <f t="shared" si="1"/>
        <v>653.40000000000009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44148</v>
      </c>
      <c r="C59" s="6">
        <v>44151</v>
      </c>
      <c r="D59" s="7">
        <f t="shared" si="0"/>
        <v>3</v>
      </c>
      <c r="E59" s="30">
        <v>290.39999999999998</v>
      </c>
      <c r="F59" s="9">
        <f t="shared" si="1"/>
        <v>871.19999999999993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44148</v>
      </c>
      <c r="C60" s="6">
        <v>44151</v>
      </c>
      <c r="D60" s="7">
        <f t="shared" si="0"/>
        <v>3</v>
      </c>
      <c r="E60" s="30">
        <v>108.9</v>
      </c>
      <c r="F60" s="9">
        <f t="shared" si="1"/>
        <v>326.70000000000005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44148</v>
      </c>
      <c r="C61" s="6">
        <v>44151</v>
      </c>
      <c r="D61" s="7">
        <f t="shared" si="0"/>
        <v>3</v>
      </c>
      <c r="E61" s="30">
        <v>349.69</v>
      </c>
      <c r="F61" s="9">
        <f t="shared" si="1"/>
        <v>1049.07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44148</v>
      </c>
      <c r="C62" s="6">
        <v>44151</v>
      </c>
      <c r="D62" s="7">
        <f t="shared" si="0"/>
        <v>3</v>
      </c>
      <c r="E62" s="18">
        <v>7260</v>
      </c>
      <c r="F62" s="9">
        <f t="shared" si="1"/>
        <v>21780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44148</v>
      </c>
      <c r="C63" s="6">
        <v>44151</v>
      </c>
      <c r="D63" s="7">
        <f t="shared" si="0"/>
        <v>3</v>
      </c>
      <c r="E63" s="18">
        <f>681-664.68</f>
        <v>16.32000000000005</v>
      </c>
      <c r="F63" s="9">
        <f t="shared" si="1"/>
        <v>48.96000000000015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44148</v>
      </c>
      <c r="C64" s="6">
        <v>44151</v>
      </c>
      <c r="D64" s="7">
        <f t="shared" si="0"/>
        <v>3</v>
      </c>
      <c r="E64" s="18">
        <v>59.6</v>
      </c>
      <c r="F64" s="9">
        <f t="shared" si="1"/>
        <v>178.8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44148</v>
      </c>
      <c r="C65" s="6">
        <v>44148</v>
      </c>
      <c r="D65" s="7">
        <f t="shared" si="0"/>
        <v>0</v>
      </c>
      <c r="E65" s="18">
        <v>3580</v>
      </c>
      <c r="F65" s="9">
        <f t="shared" si="1"/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44148</v>
      </c>
      <c r="C66" s="6">
        <v>44148</v>
      </c>
      <c r="D66" s="7">
        <f t="shared" si="0"/>
        <v>0</v>
      </c>
      <c r="E66" s="18">
        <v>1603.55</v>
      </c>
      <c r="F66" s="9">
        <f t="shared" si="1"/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44148</v>
      </c>
      <c r="C67" s="6">
        <v>44148</v>
      </c>
      <c r="D67" s="7">
        <f t="shared" si="0"/>
        <v>0</v>
      </c>
      <c r="E67" s="18">
        <v>6.99</v>
      </c>
      <c r="F67" s="9">
        <f t="shared" si="1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44148</v>
      </c>
      <c r="C68" s="6">
        <v>44148</v>
      </c>
      <c r="D68" s="7">
        <f t="shared" si="0"/>
        <v>0</v>
      </c>
      <c r="E68" s="18">
        <v>189.03</v>
      </c>
      <c r="F68" s="9">
        <f t="shared" si="1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44151</v>
      </c>
      <c r="C69" s="6">
        <v>44151</v>
      </c>
      <c r="D69" s="7">
        <f t="shared" si="0"/>
        <v>0</v>
      </c>
      <c r="E69" s="18">
        <v>95.59</v>
      </c>
      <c r="F69" s="9">
        <f t="shared" si="1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44152</v>
      </c>
      <c r="C70" s="6">
        <v>44152</v>
      </c>
      <c r="D70" s="7">
        <f t="shared" si="0"/>
        <v>0</v>
      </c>
      <c r="E70" s="18">
        <v>407.45</v>
      </c>
      <c r="F70" s="9">
        <f t="shared" si="1"/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44153</v>
      </c>
      <c r="C71" s="6">
        <v>44153</v>
      </c>
      <c r="D71" s="7">
        <f t="shared" si="0"/>
        <v>0</v>
      </c>
      <c r="E71" s="18">
        <v>344.85</v>
      </c>
      <c r="F71" s="9">
        <f t="shared" si="1"/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44154</v>
      </c>
      <c r="C72" s="6">
        <v>44154</v>
      </c>
      <c r="D72" s="7">
        <f t="shared" si="0"/>
        <v>0</v>
      </c>
      <c r="E72" s="18">
        <v>2000</v>
      </c>
      <c r="F72" s="9">
        <f t="shared" si="1"/>
        <v>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44154</v>
      </c>
      <c r="C73" s="6">
        <v>44154</v>
      </c>
      <c r="D73" s="7">
        <f t="shared" si="0"/>
        <v>0</v>
      </c>
      <c r="E73" s="18">
        <v>24.78</v>
      </c>
      <c r="F73" s="9">
        <f t="shared" si="1"/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44154</v>
      </c>
      <c r="C74" s="6">
        <v>44154</v>
      </c>
      <c r="D74" s="7">
        <f t="shared" si="0"/>
        <v>0</v>
      </c>
      <c r="E74" s="18">
        <v>19.8</v>
      </c>
      <c r="F74" s="9">
        <f t="shared" si="1"/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44154</v>
      </c>
      <c r="C75" s="6">
        <v>44154</v>
      </c>
      <c r="D75" s="7">
        <f t="shared" si="0"/>
        <v>0</v>
      </c>
      <c r="E75" s="18">
        <v>5.25</v>
      </c>
      <c r="F75" s="9">
        <f t="shared" si="1"/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44154</v>
      </c>
      <c r="C76" s="6">
        <v>44154</v>
      </c>
      <c r="D76" s="7">
        <f t="shared" si="0"/>
        <v>0</v>
      </c>
      <c r="E76" s="18">
        <v>3470.68</v>
      </c>
      <c r="F76" s="9">
        <f t="shared" si="1"/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44159</v>
      </c>
      <c r="C77" s="6">
        <v>44159</v>
      </c>
      <c r="D77" s="7">
        <f t="shared" si="0"/>
        <v>0</v>
      </c>
      <c r="E77" s="18">
        <v>945.61</v>
      </c>
      <c r="F77" s="9">
        <f t="shared" si="1"/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44160</v>
      </c>
      <c r="C78" s="6">
        <v>44162</v>
      </c>
      <c r="D78" s="7">
        <f t="shared" si="0"/>
        <v>2</v>
      </c>
      <c r="E78" s="18">
        <v>1007.84</v>
      </c>
      <c r="F78" s="9">
        <f t="shared" si="1"/>
        <v>2015.68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44160</v>
      </c>
      <c r="C79" s="6">
        <v>44162</v>
      </c>
      <c r="D79" s="7">
        <f t="shared" si="0"/>
        <v>2</v>
      </c>
      <c r="E79" s="18">
        <v>39</v>
      </c>
      <c r="F79" s="9">
        <f t="shared" si="1"/>
        <v>78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44160</v>
      </c>
      <c r="C80" s="6">
        <v>44162</v>
      </c>
      <c r="D80" s="7">
        <f t="shared" si="0"/>
        <v>2</v>
      </c>
      <c r="E80" s="18">
        <v>2840</v>
      </c>
      <c r="F80" s="9">
        <f t="shared" si="1"/>
        <v>5680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44160</v>
      </c>
      <c r="C81" s="6">
        <v>44162</v>
      </c>
      <c r="D81" s="7">
        <f t="shared" si="0"/>
        <v>2</v>
      </c>
      <c r="E81" s="18">
        <v>95.2</v>
      </c>
      <c r="F81" s="9">
        <f t="shared" si="1"/>
        <v>190.4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44160</v>
      </c>
      <c r="C82" s="6">
        <v>44162</v>
      </c>
      <c r="D82" s="7">
        <f t="shared" si="0"/>
        <v>2</v>
      </c>
      <c r="E82" s="18">
        <v>839.2</v>
      </c>
      <c r="F82" s="9">
        <f t="shared" si="1"/>
        <v>1678.4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>
        <v>44160</v>
      </c>
      <c r="C83" s="6">
        <v>44162</v>
      </c>
      <c r="D83" s="7">
        <f t="shared" si="0"/>
        <v>2</v>
      </c>
      <c r="E83" s="18">
        <v>4036.09</v>
      </c>
      <c r="F83" s="9">
        <f t="shared" si="1"/>
        <v>8072.18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6"/>
      <c r="B84" s="6">
        <v>44160</v>
      </c>
      <c r="C84" s="6">
        <v>44162</v>
      </c>
      <c r="D84" s="7">
        <f t="shared" si="0"/>
        <v>2</v>
      </c>
      <c r="E84" s="18">
        <v>301.3</v>
      </c>
      <c r="F84" s="9">
        <f t="shared" si="1"/>
        <v>602.6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6"/>
      <c r="B85" s="6">
        <v>44160</v>
      </c>
      <c r="C85" s="6">
        <v>44162</v>
      </c>
      <c r="D85" s="7">
        <f t="shared" si="0"/>
        <v>2</v>
      </c>
      <c r="E85" s="18">
        <v>537.94000000000005</v>
      </c>
      <c r="F85" s="9">
        <f t="shared" si="1"/>
        <v>1075.8800000000001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6"/>
      <c r="B86" s="6">
        <v>44160</v>
      </c>
      <c r="C86" s="6">
        <v>44162</v>
      </c>
      <c r="D86" s="7">
        <f t="shared" si="0"/>
        <v>2</v>
      </c>
      <c r="E86" s="18">
        <v>1082.95</v>
      </c>
      <c r="F86" s="9">
        <f t="shared" si="1"/>
        <v>2165.9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6"/>
      <c r="B87" s="6">
        <v>44160</v>
      </c>
      <c r="C87" s="6">
        <v>44162</v>
      </c>
      <c r="D87" s="7">
        <f t="shared" si="0"/>
        <v>2</v>
      </c>
      <c r="E87" s="18">
        <v>1499.31</v>
      </c>
      <c r="F87" s="9">
        <f t="shared" si="1"/>
        <v>2998.62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6"/>
      <c r="B88" s="6">
        <v>44160</v>
      </c>
      <c r="C88" s="6">
        <v>44162</v>
      </c>
      <c r="D88" s="7">
        <f t="shared" si="0"/>
        <v>2</v>
      </c>
      <c r="E88" s="18">
        <v>1634.59</v>
      </c>
      <c r="F88" s="9">
        <f t="shared" si="1"/>
        <v>3269.18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6"/>
      <c r="B89" s="6">
        <v>44160</v>
      </c>
      <c r="C89" s="6">
        <v>44162</v>
      </c>
      <c r="D89" s="7">
        <f t="shared" si="0"/>
        <v>2</v>
      </c>
      <c r="E89" s="18">
        <v>1708.52</v>
      </c>
      <c r="F89" s="9">
        <f t="shared" si="1"/>
        <v>3417.04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6"/>
      <c r="B90" s="6">
        <v>44160</v>
      </c>
      <c r="C90" s="6">
        <v>44162</v>
      </c>
      <c r="D90" s="7">
        <f t="shared" si="0"/>
        <v>2</v>
      </c>
      <c r="E90" s="18">
        <v>2257.1999999999998</v>
      </c>
      <c r="F90" s="9">
        <f t="shared" si="1"/>
        <v>4514.3999999999996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6"/>
      <c r="B91" s="6">
        <v>44160</v>
      </c>
      <c r="C91" s="6">
        <v>44162</v>
      </c>
      <c r="D91" s="7">
        <f t="shared" si="0"/>
        <v>2</v>
      </c>
      <c r="E91" s="18">
        <v>843.05</v>
      </c>
      <c r="F91" s="9">
        <f t="shared" si="1"/>
        <v>1686.1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6"/>
      <c r="B92" s="6">
        <v>44160</v>
      </c>
      <c r="C92" s="6">
        <v>44162</v>
      </c>
      <c r="D92" s="7">
        <f t="shared" si="0"/>
        <v>2</v>
      </c>
      <c r="E92" s="18">
        <v>1696</v>
      </c>
      <c r="F92" s="9">
        <f t="shared" si="1"/>
        <v>3392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6"/>
      <c r="B93" s="6">
        <v>44160</v>
      </c>
      <c r="C93" s="6">
        <v>44162</v>
      </c>
      <c r="D93" s="7">
        <f t="shared" si="0"/>
        <v>2</v>
      </c>
      <c r="E93" s="18">
        <v>1149.5</v>
      </c>
      <c r="F93" s="9">
        <f t="shared" si="1"/>
        <v>2299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6"/>
      <c r="B94" s="6">
        <v>44160</v>
      </c>
      <c r="C94" s="6">
        <v>44162</v>
      </c>
      <c r="D94" s="7">
        <f t="shared" si="0"/>
        <v>2</v>
      </c>
      <c r="E94" s="18">
        <v>2420</v>
      </c>
      <c r="F94" s="9">
        <f t="shared" si="1"/>
        <v>4840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6"/>
      <c r="B95" s="6">
        <v>44160</v>
      </c>
      <c r="C95" s="6">
        <v>44162</v>
      </c>
      <c r="D95" s="7">
        <f t="shared" si="0"/>
        <v>2</v>
      </c>
      <c r="E95" s="18">
        <v>264.88</v>
      </c>
      <c r="F95" s="9">
        <f t="shared" si="1"/>
        <v>529.76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6"/>
      <c r="B96" s="6">
        <v>44160</v>
      </c>
      <c r="C96" s="6">
        <v>44162</v>
      </c>
      <c r="D96" s="7">
        <f t="shared" si="0"/>
        <v>2</v>
      </c>
      <c r="E96" s="18">
        <v>3044.91</v>
      </c>
      <c r="F96" s="9">
        <f t="shared" si="1"/>
        <v>6089.82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6"/>
      <c r="B97" s="6">
        <v>44160</v>
      </c>
      <c r="C97" s="6">
        <v>44162</v>
      </c>
      <c r="D97" s="7">
        <f t="shared" si="0"/>
        <v>2</v>
      </c>
      <c r="E97" s="18">
        <v>277.75</v>
      </c>
      <c r="F97" s="9">
        <f t="shared" si="1"/>
        <v>555.5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6"/>
      <c r="B98" s="6">
        <v>44160</v>
      </c>
      <c r="C98" s="6">
        <v>44162</v>
      </c>
      <c r="D98" s="7">
        <f t="shared" si="0"/>
        <v>2</v>
      </c>
      <c r="E98" s="18">
        <v>11153.57</v>
      </c>
      <c r="F98" s="9">
        <f t="shared" si="1"/>
        <v>22307.14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6"/>
      <c r="B99" s="6"/>
      <c r="C99" s="6"/>
      <c r="D99" s="7">
        <f t="shared" si="0"/>
        <v>0</v>
      </c>
      <c r="E99" s="18"/>
      <c r="F99" s="9">
        <f t="shared" si="1"/>
        <v>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7"/>
      <c r="B100" s="6"/>
      <c r="C100" s="6"/>
      <c r="D100" s="7"/>
      <c r="E100" s="13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1"/>
      <c r="B101" s="27"/>
      <c r="C101" s="6"/>
      <c r="D101" s="7">
        <f>+C101-B101</f>
        <v>0</v>
      </c>
      <c r="E101" s="30">
        <f t="shared" ref="E101:F101" si="2">SUM(E2:E100)</f>
        <v>148592.38000000003</v>
      </c>
      <c r="F101" s="30">
        <f t="shared" si="2"/>
        <v>252100.97999999998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7"/>
      <c r="B102" s="27"/>
      <c r="C102" s="27"/>
      <c r="D102" s="28"/>
      <c r="E102" s="18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7"/>
      <c r="B103" s="27"/>
      <c r="C103" s="27"/>
      <c r="D103" s="28"/>
      <c r="E103" s="18" t="s">
        <v>11</v>
      </c>
      <c r="F103" s="9">
        <f>F101/E101</f>
        <v>1.6965942668123353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7"/>
      <c r="B104" s="31"/>
      <c r="C104" s="32"/>
      <c r="D104" s="3"/>
      <c r="E104" s="18" t="s">
        <v>12</v>
      </c>
      <c r="F104" s="9">
        <f>E101</f>
        <v>148592.38000000003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7"/>
      <c r="B105" s="31"/>
      <c r="C105" s="32"/>
      <c r="D105" s="3"/>
      <c r="E105" s="18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7"/>
      <c r="B106" s="31"/>
      <c r="C106" s="32"/>
      <c r="D106" s="3"/>
      <c r="E106" s="18" t="s">
        <v>13</v>
      </c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7"/>
      <c r="B107" s="31"/>
      <c r="C107" s="32"/>
      <c r="D107" s="3"/>
      <c r="E107" s="18" t="s">
        <v>7</v>
      </c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27"/>
      <c r="C108" s="27"/>
      <c r="D108" s="28"/>
      <c r="E108" s="2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7"/>
      <c r="B109" s="31"/>
      <c r="C109" s="32"/>
      <c r="D109" s="3"/>
      <c r="E109" s="29"/>
      <c r="F109" s="9">
        <f>(F103*F104)+(F106*F107)</f>
        <v>252100.97999999998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7"/>
      <c r="B110" s="31"/>
      <c r="C110" s="32"/>
      <c r="D110" s="3"/>
      <c r="E110" s="29"/>
      <c r="F110" s="9">
        <f>F104+F107</f>
        <v>148592.38000000003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7"/>
      <c r="B111" s="27"/>
      <c r="C111" s="27"/>
      <c r="D111" s="28"/>
      <c r="E111" s="2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31"/>
      <c r="C112" s="32"/>
      <c r="D112" s="3"/>
      <c r="E112" s="33" t="s">
        <v>14</v>
      </c>
      <c r="F112" s="26">
        <f>F109/F110</f>
        <v>1.6965942668123353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7"/>
      <c r="B113" s="27"/>
      <c r="C113" s="27"/>
      <c r="D113" s="28"/>
      <c r="E113" s="2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27"/>
      <c r="C114" s="27"/>
      <c r="D114" s="28"/>
      <c r="E114" s="2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27"/>
      <c r="C115" s="27"/>
      <c r="D115" s="28"/>
      <c r="E115" s="2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27"/>
      <c r="C116" s="27"/>
      <c r="D116" s="28"/>
      <c r="E116" s="2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27"/>
      <c r="C117" s="27"/>
      <c r="D117" s="28"/>
      <c r="E117" s="2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27"/>
      <c r="C118" s="27"/>
      <c r="D118" s="28"/>
      <c r="E118" s="2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27"/>
      <c r="C119" s="27"/>
      <c r="D119" s="28"/>
      <c r="E119" s="2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27"/>
      <c r="C120" s="27"/>
      <c r="D120" s="28"/>
      <c r="E120" s="2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27"/>
      <c r="C121" s="27"/>
      <c r="D121" s="28"/>
      <c r="E121" s="2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27"/>
      <c r="C122" s="27"/>
      <c r="D122" s="28"/>
      <c r="E122" s="2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27"/>
      <c r="C124" s="27"/>
      <c r="D124" s="28"/>
      <c r="E124" s="2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7"/>
      <c r="B955" s="27"/>
      <c r="C955" s="27"/>
      <c r="D955" s="28"/>
      <c r="E955" s="2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7"/>
      <c r="B956" s="27"/>
      <c r="C956" s="27"/>
      <c r="D956" s="28"/>
      <c r="E956" s="2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7"/>
      <c r="B957" s="27"/>
      <c r="C957" s="27"/>
      <c r="D957" s="28"/>
      <c r="E957" s="2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7"/>
      <c r="B958" s="27"/>
      <c r="C958" s="27"/>
      <c r="D958" s="28"/>
      <c r="E958" s="2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7"/>
      <c r="B959" s="27"/>
      <c r="C959" s="27"/>
      <c r="D959" s="28"/>
      <c r="E959" s="2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7"/>
      <c r="B960" s="27"/>
      <c r="C960" s="27"/>
      <c r="D960" s="28"/>
      <c r="E960" s="2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7"/>
      <c r="B961" s="27"/>
      <c r="C961" s="27"/>
      <c r="D961" s="28"/>
      <c r="E961" s="2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7"/>
      <c r="B962" s="27"/>
      <c r="C962" s="27"/>
      <c r="D962" s="28"/>
      <c r="E962" s="2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7"/>
      <c r="B963" s="27"/>
      <c r="C963" s="27"/>
      <c r="D963" s="28"/>
      <c r="E963" s="29"/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7"/>
      <c r="B964" s="27"/>
      <c r="C964" s="27"/>
      <c r="D964" s="28"/>
      <c r="E964" s="29"/>
      <c r="F964" s="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7"/>
      <c r="B965" s="27"/>
      <c r="C965" s="27"/>
      <c r="D965" s="28"/>
      <c r="E965" s="29"/>
      <c r="F965" s="9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7"/>
      <c r="B966" s="27"/>
      <c r="C966" s="27"/>
      <c r="D966" s="28"/>
      <c r="E966" s="29"/>
      <c r="F966" s="9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7"/>
      <c r="B967" s="27"/>
      <c r="C967" s="27"/>
      <c r="D967" s="28"/>
      <c r="E967" s="29"/>
      <c r="F967" s="9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7"/>
      <c r="B968" s="27"/>
      <c r="C968" s="27"/>
      <c r="D968" s="28"/>
      <c r="E968" s="29"/>
      <c r="F968" s="9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7"/>
      <c r="B969" s="27"/>
      <c r="C969" s="27"/>
      <c r="D969" s="28"/>
      <c r="E969" s="29"/>
      <c r="F969" s="9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7"/>
      <c r="B970" s="27"/>
      <c r="C970" s="27"/>
      <c r="D970" s="28"/>
      <c r="E970" s="29"/>
      <c r="F970" s="9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customHeight="1" x14ac:dyDescent="0.25">
      <c r="B971" s="27"/>
      <c r="C971" s="27"/>
      <c r="D971" s="28"/>
      <c r="E971" s="29"/>
      <c r="F971" s="9"/>
    </row>
    <row r="972" spans="1:26" ht="15" customHeight="1" x14ac:dyDescent="0.25">
      <c r="B972" s="27"/>
      <c r="C972" s="27"/>
      <c r="D972" s="28"/>
      <c r="E972" s="29"/>
      <c r="F972" s="9"/>
    </row>
    <row r="973" spans="1:26" ht="15" customHeight="1" x14ac:dyDescent="0.25">
      <c r="B973" s="27"/>
      <c r="C973" s="27"/>
      <c r="D973" s="28"/>
      <c r="E973" s="29"/>
      <c r="F973" s="9"/>
    </row>
    <row r="974" spans="1:26" ht="15" customHeight="1" x14ac:dyDescent="0.25">
      <c r="B974" s="27"/>
      <c r="C974" s="27"/>
      <c r="D974" s="28"/>
      <c r="E974" s="29"/>
      <c r="F974" s="9"/>
    </row>
    <row r="975" spans="1:26" ht="15" customHeight="1" x14ac:dyDescent="0.25">
      <c r="B975" s="27"/>
      <c r="C975" s="27"/>
      <c r="D975" s="28"/>
      <c r="E975" s="29"/>
      <c r="F975" s="9"/>
    </row>
    <row r="976" spans="1:26" ht="15" customHeight="1" x14ac:dyDescent="0.25">
      <c r="B976" s="27"/>
      <c r="C976" s="27"/>
      <c r="D976" s="28"/>
      <c r="E976" s="29"/>
      <c r="F976" s="9"/>
    </row>
    <row r="977" spans="2:6" ht="15" customHeight="1" x14ac:dyDescent="0.25">
      <c r="B977" s="27"/>
      <c r="C977" s="27"/>
      <c r="D977" s="28"/>
      <c r="E977" s="29"/>
      <c r="F977" s="9"/>
    </row>
    <row r="978" spans="2:6" ht="15" customHeight="1" x14ac:dyDescent="0.25">
      <c r="B978" s="27"/>
      <c r="C978" s="27"/>
      <c r="D978" s="28"/>
      <c r="E978" s="29"/>
      <c r="F978" s="9"/>
    </row>
    <row r="979" spans="2:6" ht="15" customHeight="1" x14ac:dyDescent="0.25">
      <c r="B979" s="27"/>
      <c r="C979" s="27"/>
      <c r="D979" s="28"/>
      <c r="E979" s="29"/>
      <c r="F979" s="9"/>
    </row>
    <row r="980" spans="2:6" ht="15" customHeight="1" x14ac:dyDescent="0.25">
      <c r="B980" s="27"/>
      <c r="C980" s="27"/>
      <c r="D980" s="28"/>
      <c r="E980" s="29"/>
      <c r="F980" s="9"/>
    </row>
    <row r="981" spans="2:6" ht="15" customHeight="1" x14ac:dyDescent="0.25">
      <c r="B981" s="27"/>
      <c r="C981" s="27"/>
      <c r="D981" s="28"/>
      <c r="E981" s="29"/>
      <c r="F981" s="9"/>
    </row>
    <row r="982" spans="2:6" ht="15" customHeight="1" x14ac:dyDescent="0.25">
      <c r="B982" s="27"/>
      <c r="C982" s="27"/>
      <c r="D982" s="28"/>
      <c r="E982" s="29"/>
      <c r="F982" s="9"/>
    </row>
    <row r="983" spans="2:6" ht="15" customHeight="1" x14ac:dyDescent="0.25">
      <c r="B983" s="27"/>
      <c r="C983" s="27"/>
      <c r="D983" s="28"/>
      <c r="E983" s="29"/>
      <c r="F983" s="9"/>
    </row>
    <row r="984" spans="2:6" ht="15" customHeight="1" x14ac:dyDescent="0.25">
      <c r="B984" s="27"/>
      <c r="C984" s="27"/>
      <c r="D984" s="28"/>
      <c r="E984" s="29"/>
      <c r="F984" s="9"/>
    </row>
    <row r="985" spans="2:6" ht="15" customHeight="1" x14ac:dyDescent="0.25">
      <c r="B985" s="27"/>
      <c r="C985" s="27"/>
      <c r="D985" s="28"/>
      <c r="E985" s="29"/>
      <c r="F985" s="9"/>
    </row>
    <row r="986" spans="2:6" ht="15" customHeight="1" x14ac:dyDescent="0.25">
      <c r="B986" s="27"/>
      <c r="C986" s="27"/>
      <c r="D986" s="28"/>
      <c r="E986" s="29"/>
      <c r="F986" s="9"/>
    </row>
    <row r="987" spans="2:6" ht="15" customHeight="1" x14ac:dyDescent="0.25">
      <c r="B987" s="27"/>
      <c r="C987" s="27"/>
      <c r="D987" s="28"/>
      <c r="E987" s="29"/>
      <c r="F987" s="9"/>
    </row>
    <row r="988" spans="2:6" ht="15" customHeight="1" x14ac:dyDescent="0.25">
      <c r="B988" s="27"/>
      <c r="C988" s="27"/>
      <c r="D988" s="28"/>
      <c r="E988" s="29"/>
      <c r="F988" s="9"/>
    </row>
    <row r="989" spans="2:6" ht="15" customHeight="1" x14ac:dyDescent="0.25">
      <c r="B989" s="27"/>
      <c r="C989" s="27"/>
      <c r="D989" s="28"/>
      <c r="E989" s="29"/>
      <c r="F989" s="9"/>
    </row>
    <row r="990" spans="2:6" ht="15" customHeight="1" x14ac:dyDescent="0.25">
      <c r="B990" s="27"/>
      <c r="C990" s="27"/>
      <c r="D990" s="28"/>
      <c r="E990" s="29"/>
      <c r="F990" s="9"/>
    </row>
    <row r="991" spans="2:6" ht="15" customHeight="1" x14ac:dyDescent="0.25">
      <c r="B991" s="27"/>
      <c r="C991" s="27"/>
      <c r="D991" s="28"/>
      <c r="E991" s="29"/>
      <c r="F991" s="9"/>
    </row>
    <row r="992" spans="2:6" ht="15" customHeight="1" x14ac:dyDescent="0.25">
      <c r="B992" s="27"/>
      <c r="C992" s="27"/>
      <c r="D992" s="28"/>
      <c r="E992" s="29"/>
      <c r="F992" s="9"/>
    </row>
    <row r="993" spans="2:6" ht="15" customHeight="1" x14ac:dyDescent="0.25">
      <c r="B993" s="27"/>
      <c r="C993" s="27"/>
      <c r="D993" s="28"/>
      <c r="E993" s="29"/>
      <c r="F993" s="9"/>
    </row>
    <row r="994" spans="2:6" ht="15" customHeight="1" x14ac:dyDescent="0.25">
      <c r="B994" s="27"/>
      <c r="C994" s="27"/>
      <c r="D994" s="28"/>
      <c r="E994" s="29"/>
      <c r="F994" s="9"/>
    </row>
    <row r="995" spans="2:6" ht="15" customHeight="1" x14ac:dyDescent="0.25">
      <c r="B995" s="27"/>
      <c r="C995" s="27"/>
      <c r="D995" s="28"/>
      <c r="E995" s="29"/>
      <c r="F995" s="9"/>
    </row>
    <row r="996" spans="2:6" ht="15" customHeight="1" x14ac:dyDescent="0.25">
      <c r="B996" s="27"/>
      <c r="C996" s="27"/>
      <c r="D996" s="28"/>
      <c r="E996" s="29"/>
      <c r="F996" s="9"/>
    </row>
    <row r="997" spans="2:6" ht="15" customHeight="1" x14ac:dyDescent="0.25">
      <c r="B997" s="27"/>
      <c r="C997" s="27"/>
      <c r="D997" s="28"/>
      <c r="E997" s="29"/>
      <c r="F997" s="9"/>
    </row>
    <row r="998" spans="2:6" ht="15" customHeight="1" x14ac:dyDescent="0.25">
      <c r="B998" s="27"/>
      <c r="C998" s="27"/>
      <c r="D998" s="28"/>
      <c r="E998" s="29"/>
      <c r="F998" s="9"/>
    </row>
    <row r="999" spans="2:6" ht="15" customHeight="1" x14ac:dyDescent="0.25">
      <c r="B999" s="27"/>
      <c r="C999" s="27"/>
      <c r="D999" s="28"/>
      <c r="E999" s="29"/>
      <c r="F999" s="9"/>
    </row>
    <row r="1000" spans="2:6" ht="15" customHeight="1" x14ac:dyDescent="0.25">
      <c r="B1000" s="27"/>
      <c r="C1000" s="27"/>
      <c r="D1000" s="28"/>
      <c r="E1000" s="29"/>
      <c r="F1000" s="9"/>
    </row>
    <row r="1001" spans="2:6" ht="15" customHeight="1" x14ac:dyDescent="0.25">
      <c r="B1001" s="27"/>
      <c r="C1001" s="27"/>
      <c r="D1001" s="28"/>
      <c r="E1001" s="29"/>
      <c r="F1001" s="9"/>
    </row>
    <row r="1002" spans="2:6" ht="15" customHeight="1" x14ac:dyDescent="0.25">
      <c r="B1002" s="27"/>
      <c r="C1002" s="27"/>
      <c r="D1002" s="28"/>
      <c r="E1002" s="29"/>
      <c r="F1002" s="9"/>
    </row>
    <row r="1003" spans="2:6" ht="15" customHeight="1" x14ac:dyDescent="0.25">
      <c r="B1003" s="27"/>
      <c r="C1003" s="27"/>
      <c r="D1003" s="28"/>
      <c r="E1003" s="29"/>
      <c r="F1003" s="9"/>
    </row>
    <row r="1004" spans="2:6" ht="15" customHeight="1" x14ac:dyDescent="0.25">
      <c r="B1004" s="27"/>
      <c r="C1004" s="27"/>
      <c r="D1004" s="28"/>
      <c r="E1004" s="29"/>
      <c r="F1004" s="9"/>
    </row>
    <row r="1005" spans="2:6" ht="15" customHeight="1" x14ac:dyDescent="0.25">
      <c r="B1005" s="27"/>
      <c r="C1005" s="27"/>
      <c r="D1005" s="28"/>
      <c r="E1005" s="29"/>
      <c r="F1005" s="9"/>
    </row>
    <row r="1006" spans="2:6" ht="15" customHeight="1" x14ac:dyDescent="0.25">
      <c r="B1006" s="27"/>
      <c r="C1006" s="27"/>
      <c r="D1006" s="28"/>
      <c r="E1006" s="29"/>
      <c r="F1006" s="9"/>
    </row>
    <row r="1007" spans="2:6" ht="15" customHeight="1" x14ac:dyDescent="0.25">
      <c r="B1007" s="27"/>
      <c r="C1007" s="27"/>
      <c r="D1007" s="28"/>
      <c r="E1007" s="29"/>
      <c r="F1007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2020-12-11T13:31:59Z</dcterms:modified>
</cp:coreProperties>
</file>