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dministración\Contabilidad\2016\Servicio Contabilidad\"/>
    </mc:Choice>
  </mc:AlternateContent>
  <bookViews>
    <workbookView xWindow="0" yWindow="0" windowWidth="21600" windowHeight="9285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H19" i="2"/>
  <c r="H17" i="2"/>
  <c r="G16" i="2"/>
  <c r="H31" i="1"/>
  <c r="H29" i="1"/>
  <c r="G27" i="1"/>
  <c r="H25" i="1"/>
  <c r="F25" i="1"/>
  <c r="H24" i="1"/>
  <c r="F24" i="1"/>
  <c r="H23" i="1"/>
  <c r="F23" i="1"/>
  <c r="H22" i="1"/>
  <c r="F22" i="1"/>
  <c r="F14" i="2"/>
  <c r="H14" i="2" s="1"/>
  <c r="F13" i="2"/>
  <c r="H13" i="2" s="1"/>
  <c r="F12" i="2"/>
  <c r="H12" i="2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2"/>
  <c r="H7" i="2" s="1"/>
  <c r="F8" i="2"/>
  <c r="H8" i="2" s="1"/>
  <c r="F9" i="2"/>
  <c r="H9" i="2" s="1"/>
  <c r="F10" i="2"/>
  <c r="H10" i="2" s="1"/>
  <c r="F11" i="2"/>
  <c r="H11" i="2" s="1"/>
  <c r="F6" i="2"/>
  <c r="F6" i="1"/>
  <c r="H6" i="1" l="1"/>
  <c r="H6" i="2" l="1"/>
</calcChain>
</file>

<file path=xl/sharedStrings.xml><?xml version="1.0" encoding="utf-8"?>
<sst xmlns="http://schemas.openxmlformats.org/spreadsheetml/2006/main" count="30" uniqueCount="17">
  <si>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</si>
  <si>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</si>
  <si>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</si>
  <si>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</si>
  <si>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</si>
  <si>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</si>
  <si>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</si>
  <si>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</si>
  <si>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</si>
  <si>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</si>
  <si>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</si>
  <si>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</si>
  <si>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</si>
  <si>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</si>
  <si>
    <t>06/09/20216</t>
  </si>
  <si>
    <t>22/09/20216</t>
  </si>
  <si>
    <t>13/09/20216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</si>
</sst>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11"/>
  <sheetViews>
    <sheetView tabSelected="1" workbookViewId="0">
      <selection activeCell="J28" sqref="J28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206</v>
      </c>
      <c r="C6" s="4">
        <v>42635</v>
      </c>
      <c r="D6" s="4">
        <v>42635</v>
      </c>
      <c r="E6" s="3">
        <v>0</v>
      </c>
      <c r="F6" s="3">
        <f>E6-30</f>
        <v>-30</v>
      </c>
      <c r="G6" s="16">
        <v>499.13</v>
      </c>
      <c r="H6" s="16">
        <f>G6*F6</f>
        <v>-14973.9</v>
      </c>
    </row>
    <row r="7" spans="2:8" x14ac:dyDescent="0.25">
      <c r="B7" s="3">
        <v>207</v>
      </c>
      <c r="C7" s="4">
        <v>42614</v>
      </c>
      <c r="D7" s="4">
        <v>42618</v>
      </c>
      <c r="E7" s="3">
        <v>4</v>
      </c>
      <c r="F7" s="3">
        <f t="shared" ref="F7:F25" si="0">E7-30</f>
        <v>-26</v>
      </c>
      <c r="G7" s="16">
        <v>363.06</v>
      </c>
      <c r="H7" s="16">
        <f t="shared" ref="H7:H25" si="1">G7*F7</f>
        <v>-9439.56</v>
      </c>
    </row>
    <row r="8" spans="2:8" x14ac:dyDescent="0.25">
      <c r="B8" s="3">
        <v>208</v>
      </c>
      <c r="C8" s="13">
        <v>42619</v>
      </c>
      <c r="D8" s="13">
        <v>42627</v>
      </c>
      <c r="E8" s="1">
        <v>8</v>
      </c>
      <c r="F8" s="3">
        <f t="shared" si="0"/>
        <v>-22</v>
      </c>
      <c r="G8" s="16">
        <v>95.59</v>
      </c>
      <c r="H8" s="16">
        <f t="shared" si="1"/>
        <v>-2102.98</v>
      </c>
    </row>
    <row r="9" spans="2:8" x14ac:dyDescent="0.25">
      <c r="B9" s="3">
        <v>210</v>
      </c>
      <c r="C9" s="4">
        <v>42622</v>
      </c>
      <c r="D9" s="4">
        <v>42635</v>
      </c>
      <c r="E9" s="3">
        <v>13</v>
      </c>
      <c r="F9" s="3">
        <f t="shared" si="0"/>
        <v>-17</v>
      </c>
      <c r="G9" s="16">
        <v>2200</v>
      </c>
      <c r="H9" s="16">
        <f t="shared" si="1"/>
        <v>-37400</v>
      </c>
    </row>
    <row r="10" spans="2:8" x14ac:dyDescent="0.25">
      <c r="B10" s="1">
        <v>211</v>
      </c>
      <c r="C10" s="13" t="s">
        <v>14</v>
      </c>
      <c r="D10" s="13">
        <v>42621</v>
      </c>
      <c r="E10" s="1">
        <v>2</v>
      </c>
      <c r="F10" s="3">
        <f t="shared" si="0"/>
        <v>-28</v>
      </c>
      <c r="G10" s="16">
        <v>17.600000000000001</v>
      </c>
      <c r="H10" s="16">
        <f t="shared" si="1"/>
        <v>-492.80000000000007</v>
      </c>
    </row>
    <row r="11" spans="2:8" x14ac:dyDescent="0.25">
      <c r="B11" s="3">
        <v>212</v>
      </c>
      <c r="C11" s="4">
        <v>42628</v>
      </c>
      <c r="D11" s="4">
        <v>42629</v>
      </c>
      <c r="E11" s="3">
        <v>1</v>
      </c>
      <c r="F11" s="3">
        <f t="shared" si="0"/>
        <v>-29</v>
      </c>
      <c r="G11" s="16">
        <v>1439.03</v>
      </c>
      <c r="H11" s="16">
        <f t="shared" si="1"/>
        <v>-41731.870000000003</v>
      </c>
    </row>
    <row r="12" spans="2:8" x14ac:dyDescent="0.25">
      <c r="B12" s="3">
        <v>213</v>
      </c>
      <c r="C12" s="4">
        <v>42621</v>
      </c>
      <c r="D12" s="4">
        <v>42625</v>
      </c>
      <c r="E12" s="3">
        <v>4</v>
      </c>
      <c r="F12" s="3">
        <f t="shared" si="0"/>
        <v>-26</v>
      </c>
      <c r="G12" s="16">
        <v>544.5</v>
      </c>
      <c r="H12" s="16">
        <f t="shared" si="1"/>
        <v>-14157</v>
      </c>
    </row>
    <row r="13" spans="2:8" x14ac:dyDescent="0.25">
      <c r="B13" s="3">
        <v>214</v>
      </c>
      <c r="C13" s="4">
        <v>42619</v>
      </c>
      <c r="D13" s="4">
        <v>42621</v>
      </c>
      <c r="E13" s="3">
        <v>2</v>
      </c>
      <c r="F13" s="3">
        <f t="shared" si="0"/>
        <v>-28</v>
      </c>
      <c r="G13" s="16">
        <v>24.5</v>
      </c>
      <c r="H13" s="16">
        <f t="shared" si="1"/>
        <v>-686</v>
      </c>
    </row>
    <row r="14" spans="2:8" x14ac:dyDescent="0.25">
      <c r="B14" s="3">
        <v>215</v>
      </c>
      <c r="C14" s="4">
        <v>42621</v>
      </c>
      <c r="D14" s="4">
        <v>42633</v>
      </c>
      <c r="E14" s="3">
        <v>12</v>
      </c>
      <c r="F14" s="3">
        <f t="shared" si="0"/>
        <v>-18</v>
      </c>
      <c r="G14" s="16">
        <v>514.25</v>
      </c>
      <c r="H14" s="16">
        <f t="shared" si="1"/>
        <v>-9256.5</v>
      </c>
    </row>
    <row r="15" spans="2:8" x14ac:dyDescent="0.25">
      <c r="B15" s="3">
        <v>216</v>
      </c>
      <c r="C15" s="4">
        <v>42614</v>
      </c>
      <c r="D15" s="4">
        <v>42626</v>
      </c>
      <c r="E15" s="3">
        <v>12</v>
      </c>
      <c r="F15" s="3">
        <f t="shared" si="0"/>
        <v>-18</v>
      </c>
      <c r="G15" s="16">
        <v>260.8</v>
      </c>
      <c r="H15" s="16">
        <f t="shared" si="1"/>
        <v>-4694.4000000000005</v>
      </c>
    </row>
    <row r="16" spans="2:8" x14ac:dyDescent="0.25">
      <c r="B16" s="3">
        <v>217</v>
      </c>
      <c r="C16" s="4">
        <v>42617</v>
      </c>
      <c r="D16" s="4">
        <v>42618</v>
      </c>
      <c r="E16" s="3">
        <v>1</v>
      </c>
      <c r="F16" s="3">
        <f t="shared" si="0"/>
        <v>-29</v>
      </c>
      <c r="G16" s="16">
        <v>80.63</v>
      </c>
      <c r="H16" s="16">
        <f t="shared" si="1"/>
        <v>-2338.27</v>
      </c>
    </row>
    <row r="17" spans="2:8" x14ac:dyDescent="0.25">
      <c r="B17" s="3">
        <v>219</v>
      </c>
      <c r="C17" s="4">
        <v>42628</v>
      </c>
      <c r="D17" s="4">
        <v>42629</v>
      </c>
      <c r="E17" s="3">
        <v>1</v>
      </c>
      <c r="F17" s="3">
        <f t="shared" si="0"/>
        <v>-29</v>
      </c>
      <c r="G17" s="16">
        <v>24.2</v>
      </c>
      <c r="H17" s="16">
        <f t="shared" si="1"/>
        <v>-701.8</v>
      </c>
    </row>
    <row r="18" spans="2:8" x14ac:dyDescent="0.25">
      <c r="B18" s="3">
        <v>220</v>
      </c>
      <c r="C18" s="4">
        <v>42626</v>
      </c>
      <c r="D18" s="13">
        <v>42627</v>
      </c>
      <c r="E18" s="1">
        <v>1</v>
      </c>
      <c r="F18" s="3">
        <f t="shared" si="0"/>
        <v>-29</v>
      </c>
      <c r="G18" s="16">
        <v>3757</v>
      </c>
      <c r="H18" s="16">
        <f t="shared" si="1"/>
        <v>-108953</v>
      </c>
    </row>
    <row r="19" spans="2:8" x14ac:dyDescent="0.25">
      <c r="B19" s="3">
        <v>222</v>
      </c>
      <c r="C19" s="4">
        <v>42619</v>
      </c>
      <c r="D19" s="13">
        <v>42621</v>
      </c>
      <c r="E19" s="1">
        <v>2</v>
      </c>
      <c r="F19" s="3">
        <f t="shared" si="0"/>
        <v>-28</v>
      </c>
      <c r="G19" s="16">
        <v>91</v>
      </c>
      <c r="H19" s="16">
        <f t="shared" si="1"/>
        <v>-2548</v>
      </c>
    </row>
    <row r="20" spans="2:8" x14ac:dyDescent="0.25">
      <c r="B20" s="3">
        <v>225</v>
      </c>
      <c r="C20" s="4" t="s">
        <v>15</v>
      </c>
      <c r="D20" s="13">
        <v>42639</v>
      </c>
      <c r="E20" s="1">
        <v>4</v>
      </c>
      <c r="F20" s="3">
        <f t="shared" si="0"/>
        <v>-26</v>
      </c>
      <c r="G20" s="16">
        <v>148.4</v>
      </c>
      <c r="H20" s="16">
        <f t="shared" si="1"/>
        <v>-3858.4</v>
      </c>
    </row>
    <row r="21" spans="2:8" x14ac:dyDescent="0.25">
      <c r="B21" s="1">
        <v>228</v>
      </c>
      <c r="C21" s="13">
        <v>42629</v>
      </c>
      <c r="D21" s="13">
        <v>42632</v>
      </c>
      <c r="E21" s="1">
        <v>3</v>
      </c>
      <c r="F21" s="3">
        <f t="shared" si="0"/>
        <v>-27</v>
      </c>
      <c r="G21" s="5">
        <v>10750</v>
      </c>
      <c r="H21" s="16">
        <f t="shared" si="1"/>
        <v>-290250</v>
      </c>
    </row>
    <row r="22" spans="2:8" x14ac:dyDescent="0.25">
      <c r="B22" s="1">
        <v>231</v>
      </c>
      <c r="C22" s="13">
        <v>42621</v>
      </c>
      <c r="D22" s="13">
        <v>42625</v>
      </c>
      <c r="E22" s="1">
        <v>4</v>
      </c>
      <c r="F22" s="1">
        <f t="shared" si="0"/>
        <v>-26</v>
      </c>
      <c r="G22" s="5">
        <v>1500</v>
      </c>
      <c r="H22" s="16">
        <f t="shared" si="1"/>
        <v>-39000</v>
      </c>
    </row>
    <row r="23" spans="2:8" x14ac:dyDescent="0.25">
      <c r="B23" s="1">
        <v>232</v>
      </c>
      <c r="C23" s="13">
        <v>42614</v>
      </c>
      <c r="D23" s="13">
        <v>42639</v>
      </c>
      <c r="E23" s="1">
        <v>25</v>
      </c>
      <c r="F23" s="1">
        <f t="shared" si="0"/>
        <v>-5</v>
      </c>
      <c r="G23" s="5">
        <v>181.25</v>
      </c>
      <c r="H23" s="16">
        <f t="shared" si="1"/>
        <v>-906.25</v>
      </c>
    </row>
    <row r="24" spans="2:8" x14ac:dyDescent="0.25">
      <c r="B24" s="1">
        <v>233</v>
      </c>
      <c r="C24" s="13">
        <v>42619</v>
      </c>
      <c r="D24" s="13">
        <v>42626</v>
      </c>
      <c r="E24" s="1">
        <v>7</v>
      </c>
      <c r="F24" s="1">
        <f t="shared" si="0"/>
        <v>-23</v>
      </c>
      <c r="G24" s="5">
        <v>115.5</v>
      </c>
      <c r="H24" s="16">
        <f t="shared" si="1"/>
        <v>-2656.5</v>
      </c>
    </row>
    <row r="25" spans="2:8" x14ac:dyDescent="0.25">
      <c r="B25" s="1">
        <v>234</v>
      </c>
      <c r="C25" s="13">
        <v>42627</v>
      </c>
      <c r="D25" s="13">
        <v>42639</v>
      </c>
      <c r="E25" s="1">
        <v>12</v>
      </c>
      <c r="F25" s="1">
        <f t="shared" si="0"/>
        <v>-18</v>
      </c>
      <c r="G25" s="5">
        <v>1500</v>
      </c>
      <c r="H25" s="16">
        <f t="shared" si="1"/>
        <v>-27000</v>
      </c>
    </row>
    <row r="27" spans="2:8" x14ac:dyDescent="0.25">
      <c r="B27" s="3"/>
      <c r="F27" s="7" t="s">
        <v>11</v>
      </c>
      <c r="G27" s="8">
        <f>SUM(G6:G25)</f>
        <v>24106.440000000002</v>
      </c>
    </row>
    <row r="28" spans="2:8" x14ac:dyDescent="0.25">
      <c r="B28" s="3"/>
      <c r="F28" s="3"/>
    </row>
    <row r="29" spans="2:8" x14ac:dyDescent="0.25">
      <c r="B29" s="3"/>
      <c r="F29" s="3"/>
      <c r="G29" s="7" t="s">
        <v>11</v>
      </c>
      <c r="H29" s="17">
        <f>SUM(H6:H25)</f>
        <v>-613147.23</v>
      </c>
    </row>
    <row r="30" spans="2:8" x14ac:dyDescent="0.25">
      <c r="B30" s="3"/>
    </row>
    <row r="31" spans="2:8" x14ac:dyDescent="0.25">
      <c r="B31" s="3"/>
      <c r="E31" s="3"/>
      <c r="F31" s="18"/>
      <c r="G31" s="19" t="s">
        <v>7</v>
      </c>
      <c r="H31" s="20">
        <f>H29/G27</f>
        <v>-25.434997038135865</v>
      </c>
    </row>
    <row r="32" spans="2:8" x14ac:dyDescent="0.25">
      <c r="B32" s="3"/>
      <c r="C32" s="3"/>
      <c r="D32" s="3"/>
      <c r="E32" s="3"/>
      <c r="F32" s="3"/>
      <c r="G32" s="5"/>
    </row>
    <row r="33" spans="2:7" x14ac:dyDescent="0.25">
      <c r="B33" s="3"/>
      <c r="C33" s="3"/>
      <c r="D33" s="3"/>
      <c r="E33" s="3"/>
      <c r="F33" s="3"/>
      <c r="G33" s="5"/>
    </row>
    <row r="34" spans="2:7" x14ac:dyDescent="0.25">
      <c r="B34" s="3"/>
      <c r="C34" s="3"/>
      <c r="D34" s="3"/>
      <c r="E34" s="3"/>
      <c r="F34" s="3"/>
      <c r="G34" s="5"/>
    </row>
    <row r="35" spans="2:7" x14ac:dyDescent="0.25">
      <c r="B35" s="3"/>
      <c r="C35" s="3"/>
      <c r="D35" s="3"/>
      <c r="E35" s="3"/>
      <c r="F35" s="3"/>
      <c r="G35" s="5"/>
    </row>
    <row r="36" spans="2:7" x14ac:dyDescent="0.25">
      <c r="B36" s="3"/>
      <c r="C36" s="3"/>
      <c r="D36" s="3"/>
      <c r="E36" s="3"/>
      <c r="F36" s="3"/>
      <c r="G36" s="5"/>
    </row>
    <row r="37" spans="2:7" x14ac:dyDescent="0.25">
      <c r="B37" s="3"/>
      <c r="C37" s="3"/>
      <c r="D37" s="3"/>
      <c r="E37" s="3"/>
      <c r="F37" s="3"/>
      <c r="G37" s="5"/>
    </row>
    <row r="38" spans="2:7" x14ac:dyDescent="0.25">
      <c r="B38" s="3"/>
      <c r="C38" s="3"/>
      <c r="D38" s="3"/>
      <c r="E38" s="3"/>
      <c r="F38" s="3"/>
      <c r="G38" s="5"/>
    </row>
    <row r="39" spans="2:7" x14ac:dyDescent="0.25">
      <c r="B39" s="3"/>
      <c r="C39" s="3"/>
      <c r="D39" s="3"/>
      <c r="E39" s="3"/>
      <c r="F39" s="3"/>
      <c r="G39" s="5"/>
    </row>
    <row r="40" spans="2:7" x14ac:dyDescent="0.25">
      <c r="B40" s="3"/>
      <c r="C40" s="3"/>
      <c r="D40" s="3"/>
      <c r="E40" s="3"/>
      <c r="F40" s="3"/>
      <c r="G40" s="5"/>
    </row>
    <row r="41" spans="2:7" x14ac:dyDescent="0.25">
      <c r="B41" s="3"/>
      <c r="C41" s="3"/>
      <c r="D41" s="3"/>
      <c r="E41" s="3"/>
      <c r="F41" s="3"/>
      <c r="G41" s="5"/>
    </row>
    <row r="42" spans="2:7" x14ac:dyDescent="0.25">
      <c r="B42" s="3"/>
      <c r="C42" s="3"/>
      <c r="D42" s="3"/>
      <c r="E42" s="3"/>
      <c r="F42" s="3"/>
      <c r="G42" s="5"/>
    </row>
    <row r="43" spans="2:7" x14ac:dyDescent="0.25">
      <c r="B43" s="3"/>
      <c r="C43" s="3"/>
      <c r="D43" s="3"/>
      <c r="E43" s="3"/>
      <c r="F43" s="3"/>
      <c r="G43" s="5"/>
    </row>
    <row r="44" spans="2:7" x14ac:dyDescent="0.25">
      <c r="B44" s="3"/>
      <c r="C44" s="3"/>
      <c r="D44" s="3"/>
      <c r="E44" s="3"/>
      <c r="F44" s="3"/>
      <c r="G44" s="5"/>
    </row>
    <row r="45" spans="2:7" x14ac:dyDescent="0.25">
      <c r="B45" s="3"/>
      <c r="C45" s="3"/>
      <c r="D45" s="3"/>
      <c r="E45" s="3"/>
      <c r="F45" s="3"/>
      <c r="G45" s="5"/>
    </row>
    <row r="46" spans="2:7" x14ac:dyDescent="0.25">
      <c r="B46" s="3"/>
      <c r="C46" s="3"/>
      <c r="D46" s="3"/>
      <c r="E46" s="3"/>
      <c r="F46" s="3"/>
      <c r="G46" s="5"/>
    </row>
    <row r="47" spans="2:7" x14ac:dyDescent="0.25">
      <c r="B47" s="3"/>
      <c r="C47" s="3"/>
      <c r="D47" s="3"/>
      <c r="E47" s="3"/>
      <c r="F47" s="3"/>
      <c r="G47" s="5"/>
    </row>
    <row r="48" spans="2:7" x14ac:dyDescent="0.25">
      <c r="B48" s="3"/>
      <c r="C48" s="3"/>
      <c r="D48" s="3"/>
      <c r="E48" s="3"/>
      <c r="F48" s="3"/>
      <c r="G48" s="5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2"/>
  <sheetViews>
    <sheetView workbookViewId="0">
      <selection activeCell="H25" sqref="H25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209</v>
      </c>
      <c r="C6" s="9">
        <v>42635</v>
      </c>
      <c r="D6" s="9">
        <v>42636</v>
      </c>
      <c r="E6" s="10">
        <v>7</v>
      </c>
      <c r="F6" s="10">
        <f>E6-30</f>
        <v>-23</v>
      </c>
      <c r="G6" s="16">
        <v>59.9</v>
      </c>
      <c r="H6" s="16">
        <f>G6*F6</f>
        <v>-1377.7</v>
      </c>
    </row>
    <row r="7" spans="2:8" x14ac:dyDescent="0.25">
      <c r="B7" s="1">
        <v>218</v>
      </c>
      <c r="C7" s="13">
        <v>42619</v>
      </c>
      <c r="D7" s="13">
        <v>42620</v>
      </c>
      <c r="E7" s="1">
        <v>23</v>
      </c>
      <c r="F7" s="10">
        <f t="shared" ref="F7:F14" si="0">E7-30</f>
        <v>-7</v>
      </c>
      <c r="G7" s="16">
        <v>72</v>
      </c>
      <c r="H7" s="16">
        <f t="shared" ref="H7:H14" si="1">G7*F7</f>
        <v>-504</v>
      </c>
    </row>
    <row r="8" spans="2:8" x14ac:dyDescent="0.25">
      <c r="B8" s="1">
        <v>221</v>
      </c>
      <c r="C8" s="13">
        <v>42619</v>
      </c>
      <c r="D8" s="13">
        <v>42620</v>
      </c>
      <c r="E8" s="1">
        <v>23</v>
      </c>
      <c r="F8" s="10">
        <f t="shared" si="0"/>
        <v>-7</v>
      </c>
      <c r="G8" s="16">
        <v>59.4</v>
      </c>
      <c r="H8" s="16">
        <f t="shared" si="1"/>
        <v>-415.8</v>
      </c>
    </row>
    <row r="9" spans="2:8" x14ac:dyDescent="0.25">
      <c r="B9" s="1">
        <v>223</v>
      </c>
      <c r="C9" s="13">
        <v>42615</v>
      </c>
      <c r="D9" s="13">
        <v>42618</v>
      </c>
      <c r="E9" s="1">
        <v>25</v>
      </c>
      <c r="F9" s="10">
        <f t="shared" si="0"/>
        <v>-5</v>
      </c>
      <c r="G9" s="16">
        <v>16</v>
      </c>
      <c r="H9" s="16">
        <f t="shared" si="1"/>
        <v>-80</v>
      </c>
    </row>
    <row r="10" spans="2:8" x14ac:dyDescent="0.25">
      <c r="B10" s="1">
        <v>224</v>
      </c>
      <c r="C10" s="13">
        <v>42620</v>
      </c>
      <c r="D10" s="13">
        <v>42621</v>
      </c>
      <c r="E10" s="1">
        <v>22</v>
      </c>
      <c r="F10" s="10">
        <f t="shared" si="0"/>
        <v>-8</v>
      </c>
      <c r="G10" s="5">
        <v>16</v>
      </c>
      <c r="H10" s="16">
        <f t="shared" si="1"/>
        <v>-128</v>
      </c>
    </row>
    <row r="11" spans="2:8" x14ac:dyDescent="0.25">
      <c r="B11" s="1">
        <v>226</v>
      </c>
      <c r="C11" s="13">
        <v>42627</v>
      </c>
      <c r="D11" s="13">
        <v>42628</v>
      </c>
      <c r="E11" s="1">
        <v>15</v>
      </c>
      <c r="F11" s="10">
        <f t="shared" si="0"/>
        <v>-15</v>
      </c>
      <c r="G11" s="5">
        <v>113.29</v>
      </c>
      <c r="H11" s="16">
        <f t="shared" si="1"/>
        <v>-1699.3500000000001</v>
      </c>
    </row>
    <row r="12" spans="2:8" x14ac:dyDescent="0.25">
      <c r="B12" s="1">
        <v>227</v>
      </c>
      <c r="C12" s="13">
        <v>42619</v>
      </c>
      <c r="D12" s="13">
        <v>42620</v>
      </c>
      <c r="E12" s="1">
        <v>23</v>
      </c>
      <c r="F12" s="1">
        <f t="shared" si="0"/>
        <v>-7</v>
      </c>
      <c r="G12" s="5">
        <v>59.4</v>
      </c>
      <c r="H12" s="16">
        <f t="shared" si="1"/>
        <v>-415.8</v>
      </c>
    </row>
    <row r="13" spans="2:8" x14ac:dyDescent="0.25">
      <c r="B13" s="1">
        <v>229</v>
      </c>
      <c r="C13" s="13">
        <v>42625</v>
      </c>
      <c r="D13" s="1" t="s">
        <v>16</v>
      </c>
      <c r="E13" s="1">
        <v>17</v>
      </c>
      <c r="F13" s="1">
        <f t="shared" si="0"/>
        <v>-13</v>
      </c>
      <c r="G13" s="5">
        <v>113.61</v>
      </c>
      <c r="H13" s="16">
        <f t="shared" si="1"/>
        <v>-1476.93</v>
      </c>
    </row>
    <row r="14" spans="2:8" x14ac:dyDescent="0.25">
      <c r="B14" s="1">
        <v>230</v>
      </c>
      <c r="C14" s="13">
        <v>42619</v>
      </c>
      <c r="D14" s="13">
        <v>42620</v>
      </c>
      <c r="E14" s="1">
        <v>23</v>
      </c>
      <c r="F14" s="1">
        <f t="shared" si="0"/>
        <v>-7</v>
      </c>
      <c r="G14" s="5">
        <v>86.4</v>
      </c>
      <c r="H14" s="16">
        <f t="shared" si="1"/>
        <v>-604.80000000000007</v>
      </c>
    </row>
    <row r="16" spans="2:8" x14ac:dyDescent="0.25">
      <c r="F16" s="7" t="s">
        <v>11</v>
      </c>
      <c r="G16" s="17">
        <f>SUM(G6:G14)</f>
        <v>596</v>
      </c>
    </row>
    <row r="17" spans="2:8" x14ac:dyDescent="0.25">
      <c r="B17" s="3"/>
      <c r="C17" s="4"/>
      <c r="D17" s="9"/>
      <c r="E17" s="10"/>
      <c r="G17" s="7" t="s">
        <v>11</v>
      </c>
      <c r="H17" s="17">
        <f>SUM(H6:H14)</f>
        <v>-6702.380000000001</v>
      </c>
    </row>
    <row r="18" spans="2:8" x14ac:dyDescent="0.25">
      <c r="B18" s="3"/>
      <c r="C18" s="4"/>
      <c r="D18" s="9"/>
      <c r="E18" s="10"/>
    </row>
    <row r="19" spans="2:8" x14ac:dyDescent="0.25">
      <c r="B19" s="3"/>
      <c r="C19" s="4"/>
      <c r="D19" s="4"/>
      <c r="E19" s="10"/>
      <c r="F19" s="11" t="s">
        <v>12</v>
      </c>
      <c r="G19" s="11"/>
      <c r="H19" s="15">
        <f>H17/G16</f>
        <v>-11.245604026845639</v>
      </c>
    </row>
    <row r="20" spans="2:8" x14ac:dyDescent="0.25">
      <c r="C20" s="13"/>
      <c r="D20" s="13"/>
      <c r="F20" s="10"/>
      <c r="H20" s="16"/>
    </row>
    <row r="21" spans="2:8" x14ac:dyDescent="0.25">
      <c r="B21" s="3"/>
      <c r="C21" s="4"/>
      <c r="D21" s="12" t="s">
        <v>13</v>
      </c>
      <c r="E21" s="3"/>
      <c r="F21" s="3"/>
      <c r="G21" s="5"/>
    </row>
    <row r="22" spans="2:8" x14ac:dyDescent="0.25">
      <c r="H22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workbookViewId="0">
      <selection activeCell="B18" sqref="B18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((-25.43*-613147.23)+0)/((-613147.23+(-6702.38)))</f>
        <v>-25.155027618554119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2016-10-06T14:16:36Z</dcterms:modified>
</cp:coreProperties>
</file>