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dministración\Contabilidad\2016\Servicio Contabilidad\"/>
    </mc:Choice>
  </mc:AlternateContent>
  <bookViews>
    <workbookView xWindow="0" yWindow="0" windowWidth="21600" windowHeight="9285" activeTab="2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H19" i="2"/>
  <c r="H17" i="2"/>
  <c r="G16" i="2"/>
  <c r="H37" i="1"/>
  <c r="H35" i="1"/>
  <c r="G33" i="1"/>
  <c r="F7" i="2"/>
  <c r="F8" i="2"/>
  <c r="F9" i="2"/>
  <c r="F10" i="2"/>
  <c r="F11" i="2"/>
  <c r="F12" i="2"/>
  <c r="F13" i="2"/>
  <c r="F14" i="2"/>
  <c r="F6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6" i="1"/>
  <c r="H14" i="2" l="1"/>
  <c r="H29" i="1" l="1"/>
  <c r="H28" i="1"/>
  <c r="H27" i="1"/>
  <c r="H26" i="1"/>
  <c r="H25" i="1"/>
  <c r="H24" i="1"/>
  <c r="H23" i="1"/>
  <c r="H22" i="1"/>
  <c r="H21" i="1" l="1"/>
  <c r="H13" i="2"/>
  <c r="H12" i="2"/>
  <c r="H20" i="1" l="1"/>
  <c r="H18" i="1"/>
  <c r="H17" i="1"/>
  <c r="H7" i="1"/>
  <c r="H8" i="1"/>
  <c r="H11" i="1"/>
  <c r="H13" i="1"/>
  <c r="H15" i="1"/>
  <c r="H16" i="1"/>
  <c r="H19" i="1"/>
  <c r="H9" i="1"/>
  <c r="H10" i="1"/>
  <c r="H14" i="1"/>
  <c r="H12" i="1" l="1"/>
  <c r="H7" i="2"/>
  <c r="H9" i="2"/>
  <c r="H10" i="2"/>
  <c r="H8" i="2"/>
  <c r="H11" i="2"/>
  <c r="H6" i="1" l="1"/>
  <c r="H6" i="2" l="1"/>
</calcChain>
</file>

<file path=xl/sharedStrings.xml><?xml version="1.0" encoding="utf-8"?>
<sst xmlns="http://schemas.openxmlformats.org/spreadsheetml/2006/main" count="30" uniqueCount="15">
  <si>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</si>
  <si>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</si>
  <si>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</si>
  <si>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</si>
  <si>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</si>
  <si>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</si>
  <si>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</si>
  <si>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</si>
  <si>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</si>
  <si>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</si>
  <si>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</si>
  <si>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</si>
  <si>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</si>
  <si>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</si>
  <si>
    <t>15/07/206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</si>
</sst>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22"/>
  <sheetViews>
    <sheetView topLeftCell="A21" workbookViewId="0">
      <selection activeCell="H38" sqref="H38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156</v>
      </c>
      <c r="C6" s="4">
        <v>42558</v>
      </c>
      <c r="D6" s="4">
        <v>42565</v>
      </c>
      <c r="E6" s="3">
        <v>7</v>
      </c>
      <c r="F6" s="3">
        <f>E6-31</f>
        <v>-24</v>
      </c>
      <c r="G6" s="16">
        <v>95.59</v>
      </c>
      <c r="H6" s="16">
        <f>G6*F6</f>
        <v>-2294.16</v>
      </c>
    </row>
    <row r="7" spans="2:8" x14ac:dyDescent="0.25">
      <c r="B7" s="3">
        <v>158</v>
      </c>
      <c r="C7" s="4">
        <v>42555</v>
      </c>
      <c r="D7" s="4">
        <v>42555</v>
      </c>
      <c r="E7" s="3">
        <v>0</v>
      </c>
      <c r="F7" s="3">
        <f t="shared" ref="F7:F31" si="0">E7-31</f>
        <v>-31</v>
      </c>
      <c r="G7" s="16">
        <v>36.299999999999997</v>
      </c>
      <c r="H7" s="16">
        <f t="shared" ref="H7:H31" si="1">G7*F7</f>
        <v>-1125.3</v>
      </c>
    </row>
    <row r="8" spans="2:8" x14ac:dyDescent="0.25">
      <c r="B8" s="3">
        <v>159</v>
      </c>
      <c r="C8" s="13">
        <v>42561</v>
      </c>
      <c r="D8" s="13">
        <v>42569</v>
      </c>
      <c r="E8" s="1">
        <v>8</v>
      </c>
      <c r="F8" s="3">
        <f t="shared" si="0"/>
        <v>-23</v>
      </c>
      <c r="G8" s="16">
        <v>635.25</v>
      </c>
      <c r="H8" s="16">
        <f t="shared" si="1"/>
        <v>-14610.75</v>
      </c>
    </row>
    <row r="9" spans="2:8" x14ac:dyDescent="0.25">
      <c r="B9" s="3">
        <v>160</v>
      </c>
      <c r="C9" s="4">
        <v>42561</v>
      </c>
      <c r="D9" s="4">
        <v>42570</v>
      </c>
      <c r="E9" s="3">
        <v>9</v>
      </c>
      <c r="F9" s="3">
        <f t="shared" si="0"/>
        <v>-22</v>
      </c>
      <c r="G9" s="16">
        <v>635.25</v>
      </c>
      <c r="H9" s="16">
        <f t="shared" si="1"/>
        <v>-13975.5</v>
      </c>
    </row>
    <row r="10" spans="2:8" x14ac:dyDescent="0.25">
      <c r="B10" s="1">
        <v>161</v>
      </c>
      <c r="C10" s="13">
        <v>42571</v>
      </c>
      <c r="D10" s="13">
        <v>42572</v>
      </c>
      <c r="E10" s="1">
        <v>1</v>
      </c>
      <c r="F10" s="3">
        <f t="shared" si="0"/>
        <v>-30</v>
      </c>
      <c r="G10" s="16">
        <v>90.75</v>
      </c>
      <c r="H10" s="16">
        <f t="shared" si="1"/>
        <v>-2722.5</v>
      </c>
    </row>
    <row r="11" spans="2:8" x14ac:dyDescent="0.25">
      <c r="B11" s="3">
        <v>162</v>
      </c>
      <c r="C11" s="4">
        <v>42552</v>
      </c>
      <c r="D11" s="4">
        <v>42556</v>
      </c>
      <c r="E11" s="3">
        <v>4</v>
      </c>
      <c r="F11" s="3">
        <f t="shared" si="0"/>
        <v>-27</v>
      </c>
      <c r="G11" s="16">
        <v>3267</v>
      </c>
      <c r="H11" s="16">
        <f t="shared" si="1"/>
        <v>-88209</v>
      </c>
    </row>
    <row r="12" spans="2:8" x14ac:dyDescent="0.25">
      <c r="B12" s="3">
        <v>163</v>
      </c>
      <c r="C12" s="4">
        <v>42556</v>
      </c>
      <c r="D12" s="4">
        <v>42557</v>
      </c>
      <c r="E12" s="3">
        <v>1</v>
      </c>
      <c r="F12" s="3">
        <f t="shared" si="0"/>
        <v>-30</v>
      </c>
      <c r="G12" s="16">
        <v>580.58000000000004</v>
      </c>
      <c r="H12" s="16">
        <f t="shared" si="1"/>
        <v>-17417.400000000001</v>
      </c>
    </row>
    <row r="13" spans="2:8" x14ac:dyDescent="0.25">
      <c r="B13" s="3">
        <v>164</v>
      </c>
      <c r="C13" s="4">
        <v>42578</v>
      </c>
      <c r="D13" s="4">
        <v>42579</v>
      </c>
      <c r="E13" s="3">
        <v>1</v>
      </c>
      <c r="F13" s="3">
        <f t="shared" si="0"/>
        <v>-30</v>
      </c>
      <c r="G13" s="16">
        <v>196.02</v>
      </c>
      <c r="H13" s="16">
        <f t="shared" si="1"/>
        <v>-5880.6</v>
      </c>
    </row>
    <row r="14" spans="2:8" x14ac:dyDescent="0.25">
      <c r="B14" s="3">
        <v>165</v>
      </c>
      <c r="C14" s="4">
        <v>42558</v>
      </c>
      <c r="D14" s="4">
        <v>42571</v>
      </c>
      <c r="E14" s="3">
        <v>13</v>
      </c>
      <c r="F14" s="3">
        <f t="shared" si="0"/>
        <v>-18</v>
      </c>
      <c r="G14" s="16">
        <v>514.25</v>
      </c>
      <c r="H14" s="16">
        <f t="shared" si="1"/>
        <v>-9256.5</v>
      </c>
    </row>
    <row r="15" spans="2:8" x14ac:dyDescent="0.25">
      <c r="B15" s="3">
        <v>166</v>
      </c>
      <c r="C15" s="4">
        <v>42571</v>
      </c>
      <c r="D15" s="4">
        <v>42573</v>
      </c>
      <c r="E15" s="3">
        <v>2</v>
      </c>
      <c r="F15" s="3">
        <f t="shared" si="0"/>
        <v>-29</v>
      </c>
      <c r="G15" s="16">
        <v>9377.5</v>
      </c>
      <c r="H15" s="16">
        <f t="shared" si="1"/>
        <v>-271947.5</v>
      </c>
    </row>
    <row r="16" spans="2:8" x14ac:dyDescent="0.25">
      <c r="B16" s="3">
        <v>167</v>
      </c>
      <c r="C16" s="4">
        <v>42552</v>
      </c>
      <c r="D16" s="4">
        <v>42564</v>
      </c>
      <c r="E16" s="3">
        <v>12</v>
      </c>
      <c r="F16" s="3">
        <f t="shared" si="0"/>
        <v>-19</v>
      </c>
      <c r="G16" s="16">
        <v>260.16000000000003</v>
      </c>
      <c r="H16" s="16">
        <f t="shared" si="1"/>
        <v>-4943.0400000000009</v>
      </c>
    </row>
    <row r="17" spans="2:8" x14ac:dyDescent="0.25">
      <c r="B17" s="3">
        <v>168</v>
      </c>
      <c r="C17" s="4">
        <v>42555</v>
      </c>
      <c r="D17" s="4">
        <v>42555</v>
      </c>
      <c r="E17" s="3">
        <v>0</v>
      </c>
      <c r="F17" s="3">
        <f t="shared" si="0"/>
        <v>-31</v>
      </c>
      <c r="G17" s="16">
        <v>80.63</v>
      </c>
      <c r="H17" s="16">
        <f t="shared" si="1"/>
        <v>-2499.5299999999997</v>
      </c>
    </row>
    <row r="18" spans="2:8" x14ac:dyDescent="0.25">
      <c r="B18" s="3">
        <v>170</v>
      </c>
      <c r="C18" s="4">
        <v>42552</v>
      </c>
      <c r="D18" s="13">
        <v>42563</v>
      </c>
      <c r="E18" s="1">
        <v>11</v>
      </c>
      <c r="F18" s="3">
        <f t="shared" si="0"/>
        <v>-20</v>
      </c>
      <c r="G18" s="16">
        <v>363</v>
      </c>
      <c r="H18" s="16">
        <f t="shared" si="1"/>
        <v>-7260</v>
      </c>
    </row>
    <row r="19" spans="2:8" x14ac:dyDescent="0.25">
      <c r="B19" s="3">
        <v>171</v>
      </c>
      <c r="C19" s="4">
        <v>42552</v>
      </c>
      <c r="D19" s="13">
        <v>42582</v>
      </c>
      <c r="E19" s="1">
        <v>30</v>
      </c>
      <c r="F19" s="3">
        <f t="shared" si="0"/>
        <v>-1</v>
      </c>
      <c r="G19" s="16">
        <v>333.96</v>
      </c>
      <c r="H19" s="16">
        <f t="shared" si="1"/>
        <v>-333.96</v>
      </c>
    </row>
    <row r="20" spans="2:8" x14ac:dyDescent="0.25">
      <c r="B20" s="3">
        <v>172</v>
      </c>
      <c r="C20" s="4">
        <v>42566</v>
      </c>
      <c r="D20" s="13">
        <v>42569</v>
      </c>
      <c r="E20" s="1">
        <v>3</v>
      </c>
      <c r="F20" s="3">
        <f t="shared" si="0"/>
        <v>-28</v>
      </c>
      <c r="G20" s="16">
        <v>500</v>
      </c>
      <c r="H20" s="16">
        <f t="shared" si="1"/>
        <v>-14000</v>
      </c>
    </row>
    <row r="21" spans="2:8" x14ac:dyDescent="0.25">
      <c r="B21" s="3">
        <v>173</v>
      </c>
      <c r="C21" s="13">
        <v>42570</v>
      </c>
      <c r="D21" s="13">
        <v>42570</v>
      </c>
      <c r="E21" s="1">
        <v>0</v>
      </c>
      <c r="F21" s="3">
        <f t="shared" si="0"/>
        <v>-31</v>
      </c>
      <c r="G21" s="5">
        <v>318</v>
      </c>
      <c r="H21" s="16">
        <f t="shared" si="1"/>
        <v>-9858</v>
      </c>
    </row>
    <row r="22" spans="2:8" x14ac:dyDescent="0.25">
      <c r="B22" s="1">
        <v>174</v>
      </c>
      <c r="C22" s="13">
        <v>42563</v>
      </c>
      <c r="D22" s="13">
        <v>42572</v>
      </c>
      <c r="E22" s="1">
        <v>9</v>
      </c>
      <c r="F22" s="3">
        <f t="shared" si="0"/>
        <v>-22</v>
      </c>
      <c r="G22" s="5">
        <v>756.25</v>
      </c>
      <c r="H22" s="16">
        <f t="shared" si="1"/>
        <v>-16637.5</v>
      </c>
    </row>
    <row r="23" spans="2:8" x14ac:dyDescent="0.25">
      <c r="B23" s="1">
        <v>175</v>
      </c>
      <c r="C23" s="4">
        <v>42569</v>
      </c>
      <c r="D23" s="4">
        <v>42569</v>
      </c>
      <c r="E23" s="1">
        <v>0</v>
      </c>
      <c r="F23" s="3">
        <f t="shared" si="0"/>
        <v>-31</v>
      </c>
      <c r="G23" s="5">
        <v>127.78</v>
      </c>
      <c r="H23" s="16">
        <f t="shared" si="1"/>
        <v>-3961.18</v>
      </c>
    </row>
    <row r="24" spans="2:8" x14ac:dyDescent="0.25">
      <c r="B24" s="1">
        <v>176</v>
      </c>
      <c r="C24" s="4">
        <v>42557</v>
      </c>
      <c r="D24" s="13">
        <v>42562</v>
      </c>
      <c r="E24" s="1">
        <v>5</v>
      </c>
      <c r="F24" s="3">
        <f t="shared" si="0"/>
        <v>-26</v>
      </c>
      <c r="G24" s="5">
        <v>1411.86</v>
      </c>
      <c r="H24" s="16">
        <f t="shared" si="1"/>
        <v>-36708.36</v>
      </c>
    </row>
    <row r="25" spans="2:8" x14ac:dyDescent="0.25">
      <c r="B25" s="3">
        <v>177</v>
      </c>
      <c r="C25" s="4">
        <v>42580</v>
      </c>
      <c r="D25" s="13">
        <v>42580</v>
      </c>
      <c r="E25" s="1">
        <v>0</v>
      </c>
      <c r="F25" s="3">
        <f t="shared" si="0"/>
        <v>-31</v>
      </c>
      <c r="G25" s="5">
        <v>1411.86</v>
      </c>
      <c r="H25" s="16">
        <f t="shared" si="1"/>
        <v>-43767.659999999996</v>
      </c>
    </row>
    <row r="26" spans="2:8" x14ac:dyDescent="0.25">
      <c r="B26" s="3">
        <v>178</v>
      </c>
      <c r="C26" s="13">
        <v>42569</v>
      </c>
      <c r="D26" s="13">
        <v>42570</v>
      </c>
      <c r="E26" s="1">
        <v>1</v>
      </c>
      <c r="F26" s="3">
        <f t="shared" si="0"/>
        <v>-30</v>
      </c>
      <c r="G26" s="5">
        <v>1383.25</v>
      </c>
      <c r="H26" s="16">
        <f t="shared" si="1"/>
        <v>-41497.5</v>
      </c>
    </row>
    <row r="27" spans="2:8" x14ac:dyDescent="0.25">
      <c r="B27" s="3">
        <v>186</v>
      </c>
      <c r="C27" s="13">
        <v>42556</v>
      </c>
      <c r="D27" s="13">
        <v>42557</v>
      </c>
      <c r="E27" s="1">
        <v>25</v>
      </c>
      <c r="F27" s="3">
        <f t="shared" si="0"/>
        <v>-6</v>
      </c>
      <c r="G27" s="5">
        <v>332.75</v>
      </c>
      <c r="H27" s="16">
        <f t="shared" si="1"/>
        <v>-1996.5</v>
      </c>
    </row>
    <row r="28" spans="2:8" x14ac:dyDescent="0.25">
      <c r="B28" s="3">
        <v>187</v>
      </c>
      <c r="C28" s="13">
        <v>42563</v>
      </c>
      <c r="D28" s="13">
        <v>42564</v>
      </c>
      <c r="E28" s="1">
        <v>18</v>
      </c>
      <c r="F28" s="3">
        <f t="shared" si="0"/>
        <v>-13</v>
      </c>
      <c r="G28" s="5">
        <v>181.25</v>
      </c>
      <c r="H28" s="16">
        <f t="shared" si="1"/>
        <v>-2356.25</v>
      </c>
    </row>
    <row r="29" spans="2:8" x14ac:dyDescent="0.25">
      <c r="B29" s="3">
        <v>188</v>
      </c>
      <c r="C29" s="13">
        <v>42556</v>
      </c>
      <c r="D29" s="13">
        <v>42562</v>
      </c>
      <c r="E29" s="1">
        <v>20</v>
      </c>
      <c r="F29" s="3">
        <f t="shared" si="0"/>
        <v>-11</v>
      </c>
      <c r="G29" s="5">
        <v>93.06</v>
      </c>
      <c r="H29" s="16">
        <f t="shared" si="1"/>
        <v>-1023.6600000000001</v>
      </c>
    </row>
    <row r="30" spans="2:8" x14ac:dyDescent="0.25">
      <c r="B30" s="3"/>
      <c r="C30" s="13"/>
      <c r="D30" s="13"/>
      <c r="F30" s="3"/>
      <c r="G30" s="5"/>
      <c r="H30" s="16" t="s">
        <v>6</v>
      </c>
    </row>
    <row r="31" spans="2:8" x14ac:dyDescent="0.25">
      <c r="B31" s="3"/>
      <c r="C31" s="4"/>
      <c r="D31" s="13"/>
      <c r="F31" s="3" t="s">
        <v>6</v>
      </c>
      <c r="G31" s="5"/>
    </row>
    <row r="32" spans="2:8" x14ac:dyDescent="0.25">
      <c r="B32" s="3"/>
    </row>
    <row r="33" spans="2:8" x14ac:dyDescent="0.25">
      <c r="B33" s="3"/>
      <c r="F33" s="7" t="s">
        <v>11</v>
      </c>
      <c r="G33" s="8">
        <f>SUM(G6:G29)</f>
        <v>22982.3</v>
      </c>
    </row>
    <row r="34" spans="2:8" x14ac:dyDescent="0.25">
      <c r="B34" s="3"/>
      <c r="F34" s="3"/>
    </row>
    <row r="35" spans="2:8" x14ac:dyDescent="0.25">
      <c r="B35" s="3"/>
      <c r="F35" s="3"/>
      <c r="G35" s="7" t="s">
        <v>11</v>
      </c>
      <c r="H35" s="17">
        <f>SUM(H6:H29)</f>
        <v>-614282.35</v>
      </c>
    </row>
    <row r="36" spans="2:8" x14ac:dyDescent="0.25">
      <c r="B36" s="3"/>
      <c r="E36" s="3"/>
    </row>
    <row r="37" spans="2:8" x14ac:dyDescent="0.25">
      <c r="B37" s="3"/>
      <c r="E37" s="3"/>
      <c r="F37" s="18"/>
      <c r="G37" s="19" t="s">
        <v>7</v>
      </c>
      <c r="H37" s="20">
        <f>H35/G33</f>
        <v>-26.728497582922511</v>
      </c>
    </row>
    <row r="38" spans="2:8" x14ac:dyDescent="0.25">
      <c r="B38" s="3"/>
      <c r="C38" s="3"/>
      <c r="D38" s="3"/>
      <c r="E38" s="3"/>
    </row>
    <row r="39" spans="2:8" x14ac:dyDescent="0.25">
      <c r="B39" s="3"/>
      <c r="C39" s="3"/>
      <c r="D39" s="3"/>
    </row>
    <row r="40" spans="2:8" x14ac:dyDescent="0.25">
      <c r="B40" s="3"/>
      <c r="C40" s="3"/>
      <c r="D40" s="3"/>
    </row>
    <row r="41" spans="2:8" x14ac:dyDescent="0.25">
      <c r="B41" s="3"/>
      <c r="C41" s="3"/>
      <c r="D41" s="3"/>
      <c r="E41" s="3"/>
      <c r="F41" s="3"/>
      <c r="G41" s="5"/>
    </row>
    <row r="42" spans="2:8" x14ac:dyDescent="0.25">
      <c r="B42" s="3"/>
      <c r="C42" s="3"/>
      <c r="D42" s="3"/>
      <c r="E42" s="3"/>
      <c r="F42" s="3"/>
      <c r="G42" s="5"/>
    </row>
    <row r="43" spans="2:8" x14ac:dyDescent="0.25">
      <c r="B43" s="3"/>
      <c r="C43" s="3"/>
      <c r="D43" s="3"/>
      <c r="E43" s="3"/>
      <c r="F43" s="3"/>
      <c r="G43" s="5"/>
    </row>
    <row r="44" spans="2:8" x14ac:dyDescent="0.25">
      <c r="B44" s="3"/>
      <c r="C44" s="3"/>
      <c r="D44" s="3"/>
      <c r="E44" s="3"/>
      <c r="F44" s="3"/>
      <c r="G44" s="5"/>
    </row>
    <row r="45" spans="2:8" x14ac:dyDescent="0.25">
      <c r="B45" s="3"/>
      <c r="C45" s="3"/>
      <c r="D45" s="3"/>
      <c r="E45" s="3"/>
      <c r="F45" s="3"/>
      <c r="G45" s="5"/>
    </row>
    <row r="46" spans="2:8" x14ac:dyDescent="0.25">
      <c r="B46" s="3"/>
      <c r="C46" s="3"/>
      <c r="D46" s="3"/>
      <c r="E46" s="3"/>
      <c r="F46" s="3"/>
      <c r="G46" s="5"/>
    </row>
    <row r="47" spans="2:8" x14ac:dyDescent="0.25">
      <c r="B47" s="3"/>
      <c r="C47" s="3"/>
      <c r="D47" s="3"/>
      <c r="E47" s="3"/>
      <c r="F47" s="3"/>
      <c r="G47" s="5"/>
    </row>
    <row r="48" spans="2:8" x14ac:dyDescent="0.25">
      <c r="B48" s="3"/>
      <c r="C48" s="3"/>
      <c r="D48" s="3"/>
      <c r="E48" s="3"/>
      <c r="F48" s="3"/>
      <c r="G48" s="5"/>
    </row>
    <row r="49" spans="2:7" x14ac:dyDescent="0.25">
      <c r="B49" s="3"/>
      <c r="C49" s="3"/>
      <c r="D49" s="3"/>
      <c r="E49" s="3"/>
      <c r="F49" s="3"/>
      <c r="G49" s="5"/>
    </row>
    <row r="50" spans="2:7" x14ac:dyDescent="0.25">
      <c r="B50" s="3"/>
      <c r="C50" s="3"/>
      <c r="D50" s="3"/>
      <c r="E50" s="3"/>
      <c r="F50" s="3"/>
      <c r="G50" s="5"/>
    </row>
    <row r="51" spans="2:7" x14ac:dyDescent="0.25">
      <c r="B51" s="3"/>
      <c r="C51" s="3"/>
      <c r="D51" s="3"/>
      <c r="E51" s="3"/>
      <c r="F51" s="3"/>
      <c r="G51" s="5"/>
    </row>
    <row r="52" spans="2:7" x14ac:dyDescent="0.25">
      <c r="B52" s="3"/>
      <c r="C52" s="3"/>
      <c r="D52" s="3"/>
      <c r="E52" s="3"/>
      <c r="F52" s="3"/>
      <c r="G52" s="5"/>
    </row>
    <row r="53" spans="2:7" x14ac:dyDescent="0.25">
      <c r="B53" s="3"/>
      <c r="C53" s="3"/>
      <c r="D53" s="3"/>
      <c r="E53" s="3"/>
      <c r="F53" s="3"/>
      <c r="G53" s="5"/>
    </row>
    <row r="54" spans="2:7" x14ac:dyDescent="0.25">
      <c r="B54" s="3"/>
      <c r="C54" s="3"/>
      <c r="D54" s="3"/>
      <c r="E54" s="3"/>
      <c r="F54" s="3"/>
      <c r="G54" s="5"/>
    </row>
    <row r="55" spans="2:7" x14ac:dyDescent="0.25">
      <c r="B55" s="3"/>
      <c r="C55" s="3"/>
      <c r="D55" s="3"/>
      <c r="E55" s="3"/>
      <c r="F55" s="3"/>
      <c r="G55" s="5"/>
    </row>
    <row r="56" spans="2:7" x14ac:dyDescent="0.25">
      <c r="B56" s="3"/>
      <c r="C56" s="3"/>
      <c r="D56" s="3"/>
      <c r="E56" s="3"/>
      <c r="F56" s="3"/>
      <c r="G56" s="5"/>
    </row>
    <row r="57" spans="2:7" x14ac:dyDescent="0.25">
      <c r="B57" s="3"/>
      <c r="C57" s="3"/>
      <c r="D57" s="3"/>
      <c r="E57" s="3"/>
      <c r="F57" s="3"/>
      <c r="G57" s="5"/>
    </row>
    <row r="58" spans="2:7" x14ac:dyDescent="0.25">
      <c r="B58" s="3"/>
      <c r="C58" s="3"/>
      <c r="D58" s="3"/>
      <c r="E58" s="3"/>
      <c r="F58" s="3"/>
      <c r="G58" s="5"/>
    </row>
    <row r="59" spans="2:7" x14ac:dyDescent="0.25">
      <c r="B59" s="3"/>
      <c r="C59" s="3"/>
      <c r="D59" s="3"/>
      <c r="E59" s="3"/>
      <c r="F59" s="3"/>
      <c r="G59" s="5"/>
    </row>
    <row r="60" spans="2:7" x14ac:dyDescent="0.25">
      <c r="B60" s="3"/>
      <c r="C60" s="3"/>
      <c r="D60" s="3"/>
      <c r="E60" s="3"/>
      <c r="F60" s="3"/>
    </row>
    <row r="61" spans="2:7" x14ac:dyDescent="0.25">
      <c r="B61" s="3"/>
      <c r="C61" s="3"/>
      <c r="D61" s="3"/>
      <c r="E61" s="3"/>
      <c r="F61" s="3"/>
    </row>
    <row r="62" spans="2:7" x14ac:dyDescent="0.25">
      <c r="B62" s="3"/>
      <c r="C62" s="3"/>
      <c r="D62" s="3"/>
      <c r="E62" s="3"/>
      <c r="F62" s="3"/>
    </row>
    <row r="63" spans="2:7" x14ac:dyDescent="0.25">
      <c r="B63" s="3"/>
      <c r="C63" s="3"/>
      <c r="D63" s="3"/>
      <c r="E63" s="3"/>
      <c r="F63" s="3"/>
    </row>
    <row r="64" spans="2:7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1"/>
  <sheetViews>
    <sheetView workbookViewId="0">
      <selection activeCell="D18" sqref="D18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157</v>
      </c>
      <c r="C6" s="9">
        <v>42578</v>
      </c>
      <c r="D6" s="9">
        <v>42579</v>
      </c>
      <c r="E6" s="10">
        <v>3</v>
      </c>
      <c r="F6" s="10">
        <f>E6-31</f>
        <v>-28</v>
      </c>
      <c r="G6" s="16">
        <v>234.06</v>
      </c>
      <c r="H6" s="16">
        <f>G6*F6</f>
        <v>-6553.68</v>
      </c>
    </row>
    <row r="7" spans="2:8" x14ac:dyDescent="0.25">
      <c r="B7" s="1">
        <v>169</v>
      </c>
      <c r="C7" s="13">
        <v>42556</v>
      </c>
      <c r="D7" s="13">
        <v>42557</v>
      </c>
      <c r="E7" s="1">
        <v>1</v>
      </c>
      <c r="F7" s="10">
        <f t="shared" ref="F7:F14" si="0">E7-31</f>
        <v>-30</v>
      </c>
      <c r="G7" s="16">
        <v>285.04000000000002</v>
      </c>
      <c r="H7" s="16">
        <f t="shared" ref="H7:H14" si="1">G7*F7</f>
        <v>-8551.2000000000007</v>
      </c>
    </row>
    <row r="8" spans="2:8" x14ac:dyDescent="0.25">
      <c r="B8" s="1">
        <v>179</v>
      </c>
      <c r="C8" s="13">
        <v>42572</v>
      </c>
      <c r="D8" s="13">
        <v>42573</v>
      </c>
      <c r="E8" s="1">
        <v>9</v>
      </c>
      <c r="F8" s="10">
        <f t="shared" si="0"/>
        <v>-22</v>
      </c>
      <c r="G8" s="16">
        <v>166.38</v>
      </c>
      <c r="H8" s="16">
        <f t="shared" si="1"/>
        <v>-3660.3599999999997</v>
      </c>
    </row>
    <row r="9" spans="2:8" x14ac:dyDescent="0.25">
      <c r="B9" s="1">
        <v>180</v>
      </c>
      <c r="C9" s="13" t="s">
        <v>14</v>
      </c>
      <c r="D9" s="13">
        <v>42569</v>
      </c>
      <c r="E9" s="1">
        <v>13</v>
      </c>
      <c r="F9" s="10">
        <f t="shared" si="0"/>
        <v>-18</v>
      </c>
      <c r="G9" s="16">
        <v>39</v>
      </c>
      <c r="H9" s="16">
        <f t="shared" si="1"/>
        <v>-702</v>
      </c>
    </row>
    <row r="10" spans="2:8" x14ac:dyDescent="0.25">
      <c r="B10" s="1">
        <v>181</v>
      </c>
      <c r="C10" s="13">
        <v>42557</v>
      </c>
      <c r="D10" s="13">
        <v>42558</v>
      </c>
      <c r="E10" s="1">
        <v>24</v>
      </c>
      <c r="F10" s="10">
        <f t="shared" si="0"/>
        <v>-7</v>
      </c>
      <c r="G10" s="16">
        <v>138.38</v>
      </c>
      <c r="H10" s="16">
        <f t="shared" si="1"/>
        <v>-968.66</v>
      </c>
    </row>
    <row r="11" spans="2:8" x14ac:dyDescent="0.25">
      <c r="B11" s="1">
        <v>182</v>
      </c>
      <c r="C11" s="13">
        <v>42561</v>
      </c>
      <c r="D11" s="13">
        <v>42562</v>
      </c>
      <c r="E11" s="1">
        <v>20</v>
      </c>
      <c r="F11" s="10">
        <f t="shared" si="0"/>
        <v>-11</v>
      </c>
      <c r="G11" s="16">
        <v>326.24</v>
      </c>
      <c r="H11" s="16">
        <f t="shared" si="1"/>
        <v>-3588.6400000000003</v>
      </c>
    </row>
    <row r="12" spans="2:8" x14ac:dyDescent="0.25">
      <c r="B12" s="1">
        <v>183</v>
      </c>
      <c r="C12" s="13">
        <v>42568</v>
      </c>
      <c r="D12" s="13">
        <v>42569</v>
      </c>
      <c r="E12" s="1">
        <v>13</v>
      </c>
      <c r="F12" s="10">
        <f t="shared" si="0"/>
        <v>-18</v>
      </c>
      <c r="G12" s="16">
        <v>187</v>
      </c>
      <c r="H12" s="16">
        <f t="shared" si="1"/>
        <v>-3366</v>
      </c>
    </row>
    <row r="13" spans="2:8" x14ac:dyDescent="0.25">
      <c r="B13" s="1">
        <v>184</v>
      </c>
      <c r="C13" s="13">
        <v>42570</v>
      </c>
      <c r="D13" s="13">
        <v>42571</v>
      </c>
      <c r="E13" s="1">
        <v>11</v>
      </c>
      <c r="F13" s="10">
        <f t="shared" si="0"/>
        <v>-20</v>
      </c>
      <c r="G13" s="16">
        <v>24</v>
      </c>
      <c r="H13" s="16">
        <f t="shared" si="1"/>
        <v>-480</v>
      </c>
    </row>
    <row r="14" spans="2:8" x14ac:dyDescent="0.25">
      <c r="B14" s="1">
        <v>185</v>
      </c>
      <c r="C14" s="13">
        <v>42553</v>
      </c>
      <c r="D14" s="13">
        <v>42555</v>
      </c>
      <c r="E14" s="1">
        <v>17</v>
      </c>
      <c r="F14" s="10">
        <f t="shared" si="0"/>
        <v>-14</v>
      </c>
      <c r="G14" s="5">
        <v>228.62</v>
      </c>
      <c r="H14" s="14">
        <f t="shared" si="1"/>
        <v>-3200.6800000000003</v>
      </c>
    </row>
    <row r="16" spans="2:8" x14ac:dyDescent="0.25">
      <c r="F16" s="7" t="s">
        <v>11</v>
      </c>
      <c r="G16" s="17">
        <f>SUM(G6:G14)</f>
        <v>1628.7199999999998</v>
      </c>
    </row>
    <row r="17" spans="2:8" x14ac:dyDescent="0.25">
      <c r="B17" s="3"/>
      <c r="C17" s="4"/>
      <c r="D17" s="9"/>
      <c r="E17" s="10"/>
      <c r="G17" s="7" t="s">
        <v>11</v>
      </c>
      <c r="H17" s="17">
        <f>SUM(H6:H14)</f>
        <v>-31071.22</v>
      </c>
    </row>
    <row r="18" spans="2:8" x14ac:dyDescent="0.25">
      <c r="B18" s="3"/>
      <c r="C18" s="4"/>
      <c r="D18" s="9"/>
      <c r="E18" s="10"/>
    </row>
    <row r="19" spans="2:8" x14ac:dyDescent="0.25">
      <c r="B19" s="3"/>
      <c r="C19" s="4"/>
      <c r="D19" s="4"/>
      <c r="E19" s="10"/>
      <c r="F19" s="11" t="s">
        <v>12</v>
      </c>
      <c r="G19" s="11"/>
      <c r="H19" s="15">
        <f>H17/G16</f>
        <v>-19.077078933149963</v>
      </c>
    </row>
    <row r="20" spans="2:8" x14ac:dyDescent="0.25">
      <c r="C20" s="13"/>
      <c r="D20" s="13"/>
      <c r="F20" s="10"/>
      <c r="H20" s="16"/>
    </row>
    <row r="21" spans="2:8" x14ac:dyDescent="0.25">
      <c r="B21" s="3"/>
      <c r="C21" s="4"/>
      <c r="D21" s="12" t="s">
        <v>13</v>
      </c>
      <c r="E21" s="3"/>
      <c r="F21" s="3"/>
      <c r="G21" s="5"/>
      <c r="H21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tabSelected="1" workbookViewId="0">
      <selection activeCell="C12" sqref="C12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((-26.73*-614282.35)+0)/((-614282.35+(-1628.72)))</f>
        <v>-26.659314981138429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2016-07-29T12:45:36Z</dcterms:modified>
</cp:coreProperties>
</file>