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maicatadeo\Downloads\Publicar en Transparencia\"/>
    </mc:Choice>
  </mc:AlternateContent>
  <xr:revisionPtr revIDLastSave="0" documentId="8_{15B594BB-096F-4B0D-B5CC-33F1F574F226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E87" i="2" l="1"/>
  <c r="D20" i="2" l="1"/>
  <c r="F20" i="2" s="1"/>
  <c r="D21" i="2"/>
  <c r="F21" i="2" s="1"/>
  <c r="D22" i="2"/>
  <c r="F22" i="2" s="1"/>
  <c r="D23" i="2"/>
  <c r="F23" i="2" s="1"/>
  <c r="D24" i="2"/>
  <c r="F24" i="2" s="1"/>
  <c r="D25" i="2"/>
  <c r="F25" i="2" s="1"/>
  <c r="D26" i="2"/>
  <c r="F26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36" i="2"/>
  <c r="F36" i="2" s="1"/>
  <c r="D37" i="2"/>
  <c r="F37" i="2" s="1"/>
  <c r="D38" i="2"/>
  <c r="F38" i="2" s="1"/>
  <c r="D39" i="2"/>
  <c r="F39" i="2" s="1"/>
  <c r="D40" i="2"/>
  <c r="F40" i="2" s="1"/>
  <c r="D41" i="2"/>
  <c r="F41" i="2" s="1"/>
  <c r="D42" i="2"/>
  <c r="F42" i="2" s="1"/>
  <c r="D43" i="2"/>
  <c r="F43" i="2" s="1"/>
  <c r="D44" i="2"/>
  <c r="F44" i="2" s="1"/>
  <c r="D45" i="2"/>
  <c r="F45" i="2" s="1"/>
  <c r="D46" i="2"/>
  <c r="F46" i="2" s="1"/>
  <c r="D47" i="2"/>
  <c r="F47" i="2" s="1"/>
  <c r="D48" i="2"/>
  <c r="F48" i="2" s="1"/>
  <c r="D49" i="2"/>
  <c r="F49" i="2" s="1"/>
  <c r="D54" i="2"/>
  <c r="F54" i="2" s="1"/>
  <c r="D58" i="2"/>
  <c r="F58" i="2" s="1"/>
  <c r="D59" i="2"/>
  <c r="F59" i="2" s="1"/>
  <c r="D60" i="2"/>
  <c r="F60" i="2" s="1"/>
  <c r="D61" i="2"/>
  <c r="F61" i="2" s="1"/>
  <c r="D62" i="2"/>
  <c r="F62" i="2" s="1"/>
  <c r="D63" i="2"/>
  <c r="F63" i="2" s="1"/>
  <c r="D64" i="2"/>
  <c r="F64" i="2" s="1"/>
  <c r="D65" i="2"/>
  <c r="F65" i="2" s="1"/>
  <c r="D66" i="2"/>
  <c r="F66" i="2" s="1"/>
  <c r="D70" i="2"/>
  <c r="F70" i="2" s="1"/>
  <c r="D76" i="2" l="1"/>
  <c r="F76" i="2" s="1"/>
  <c r="D73" i="2"/>
  <c r="F73" i="2" s="1"/>
  <c r="D74" i="2"/>
  <c r="F74" i="2" s="1"/>
  <c r="D72" i="2"/>
  <c r="F72" i="2" s="1"/>
  <c r="D71" i="2"/>
  <c r="F71" i="2" s="1"/>
  <c r="D16" i="2"/>
  <c r="F16" i="2" s="1"/>
  <c r="D15" i="2"/>
  <c r="F15" i="2" s="1"/>
  <c r="D12" i="2"/>
  <c r="F12" i="2" s="1"/>
  <c r="D13" i="2"/>
  <c r="F13" i="2" s="1"/>
  <c r="D14" i="2"/>
  <c r="F14" i="2" s="1"/>
  <c r="D7" i="2" l="1"/>
  <c r="D10" i="2"/>
  <c r="D68" i="2"/>
  <c r="D67" i="2"/>
  <c r="D57" i="2"/>
  <c r="D56" i="2"/>
  <c r="D55" i="2"/>
  <c r="D35" i="2"/>
  <c r="D34" i="2"/>
  <c r="D6" i="2"/>
  <c r="D5" i="2"/>
  <c r="D87" i="2" l="1"/>
  <c r="D85" i="2"/>
  <c r="F85" i="2" s="1"/>
  <c r="D75" i="2"/>
  <c r="F75" i="2" s="1"/>
  <c r="D4" i="2"/>
  <c r="F4" i="2" s="1"/>
  <c r="D3" i="2"/>
  <c r="F3" i="2" s="1"/>
  <c r="D2" i="2"/>
  <c r="F2" i="2" s="1"/>
  <c r="D82" i="2"/>
  <c r="F82" i="2" s="1"/>
  <c r="D81" i="2"/>
  <c r="F81" i="2" s="1"/>
  <c r="D80" i="2"/>
  <c r="F80" i="2" s="1"/>
  <c r="D18" i="2"/>
  <c r="F18" i="2" s="1"/>
  <c r="D19" i="2"/>
  <c r="F19" i="2" s="1"/>
  <c r="F90" i="2"/>
  <c r="F96" i="2" s="1"/>
  <c r="D77" i="2"/>
  <c r="D79" i="2"/>
  <c r="F79" i="2" s="1"/>
  <c r="D78" i="2"/>
  <c r="F78" i="2" s="1"/>
  <c r="D69" i="2"/>
  <c r="F69" i="2" s="1"/>
  <c r="D83" i="2"/>
  <c r="F83" i="2" s="1"/>
  <c r="D84" i="2"/>
  <c r="F84" i="2" s="1"/>
  <c r="D17" i="2"/>
  <c r="F17" i="2" s="1"/>
  <c r="D53" i="2"/>
  <c r="F53" i="2" s="1"/>
  <c r="D50" i="2"/>
  <c r="F50" i="2" s="1"/>
  <c r="D52" i="2"/>
  <c r="F52" i="2" s="1"/>
  <c r="D51" i="2"/>
  <c r="F51" i="2" s="1"/>
  <c r="D11" i="2"/>
  <c r="F11" i="2" s="1"/>
  <c r="D9" i="2"/>
  <c r="F9" i="2" s="1"/>
  <c r="D8" i="2"/>
  <c r="F8" i="2" s="1"/>
  <c r="F7" i="2"/>
  <c r="F10" i="2"/>
  <c r="F68" i="2"/>
  <c r="F67" i="2"/>
  <c r="F57" i="2"/>
  <c r="F56" i="2"/>
  <c r="F55" i="2"/>
  <c r="F35" i="2"/>
  <c r="F34" i="2"/>
  <c r="F6" i="2"/>
  <c r="F5" i="2"/>
  <c r="E43" i="1"/>
  <c r="F46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43" i="1" l="1"/>
  <c r="F45" i="1" s="1"/>
  <c r="F77" i="2"/>
  <c r="F87" i="2" s="1"/>
  <c r="F89" i="2" s="1"/>
  <c r="F95" i="2" s="1"/>
  <c r="F98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<sst xmlns="http://schemas.openxmlformats.org/spreadsheetml/2006/main" count="17" uniqueCount="15">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</sst>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baseColWidth="10" defaultColWidth="11.25" defaultRowHeight="15" customHeight="1" x14ac:dyDescent="0.35"/>
  <cols>
    <col min="1" max="1" width="18.08203125" customWidth="1"/>
    <col min="2" max="2" width="20.83203125" customWidth="1"/>
    <col min="3" max="3" width="21.08203125" customWidth="1"/>
    <col min="4" max="4" width="13.3320312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35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5">
      <c r="A2" s="3"/>
      <c r="B2" s="5"/>
      <c r="C2" s="5"/>
      <c r="D2" s="6">
        <f t="shared" ref="D2:D41" si="0">+C2-B2</f>
        <v>0</v>
      </c>
      <c r="E2" s="26"/>
      <c r="F2" s="7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5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5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5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5">
      <c r="A6" s="3"/>
      <c r="B6" s="5"/>
      <c r="C6" s="5"/>
      <c r="D6" s="6">
        <f t="shared" si="0"/>
        <v>0</v>
      </c>
      <c r="E6" s="26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35">
      <c r="A7" s="3"/>
      <c r="B7" s="5"/>
      <c r="C7" s="5"/>
      <c r="D7" s="6">
        <f t="shared" si="0"/>
        <v>0</v>
      </c>
      <c r="E7" s="26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5">
      <c r="A8" s="3"/>
      <c r="B8" s="5"/>
      <c r="C8" s="5"/>
      <c r="D8" s="6">
        <f t="shared" si="0"/>
        <v>0</v>
      </c>
      <c r="E8" s="26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5">
      <c r="A9" s="3"/>
      <c r="B9" s="5"/>
      <c r="C9" s="5"/>
      <c r="D9" s="6">
        <f t="shared" si="0"/>
        <v>0</v>
      </c>
      <c r="E9" s="26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5">
      <c r="A10" s="3"/>
      <c r="B10" s="5"/>
      <c r="C10" s="5"/>
      <c r="D10" s="6">
        <f t="shared" si="0"/>
        <v>0</v>
      </c>
      <c r="E10" s="26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5">
      <c r="A11" s="3"/>
      <c r="B11" s="5"/>
      <c r="C11" s="5"/>
      <c r="D11" s="6">
        <f t="shared" si="0"/>
        <v>0</v>
      </c>
      <c r="E11" s="26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3"/>
      <c r="B12" s="5"/>
      <c r="C12" s="5"/>
      <c r="D12" s="6">
        <f t="shared" si="0"/>
        <v>0</v>
      </c>
      <c r="E12" s="26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5">
      <c r="A13" s="3"/>
      <c r="B13" s="5"/>
      <c r="C13" s="5"/>
      <c r="D13" s="6">
        <f t="shared" si="0"/>
        <v>0</v>
      </c>
      <c r="E13" s="26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5">
      <c r="A14" s="3"/>
      <c r="B14" s="5"/>
      <c r="C14" s="5"/>
      <c r="D14" s="6">
        <f t="shared" si="0"/>
        <v>0</v>
      </c>
      <c r="E14" s="26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5">
      <c r="A15" s="3"/>
      <c r="B15" s="5"/>
      <c r="C15" s="5"/>
      <c r="D15" s="6">
        <f t="shared" si="0"/>
        <v>0</v>
      </c>
      <c r="E15" s="26"/>
      <c r="F15" s="7">
        <f t="shared" si="1"/>
        <v>0</v>
      </c>
      <c r="G15" s="3"/>
      <c r="H15" s="3"/>
      <c r="I15" s="3"/>
      <c r="J15" s="5"/>
      <c r="K15" s="5"/>
      <c r="L15" s="8"/>
      <c r="M15" s="9"/>
      <c r="N15" s="12"/>
      <c r="O15" s="1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3"/>
      <c r="B16" s="5"/>
      <c r="C16" s="5"/>
      <c r="D16" s="6">
        <f t="shared" si="0"/>
        <v>0</v>
      </c>
      <c r="E16" s="12"/>
      <c r="F16" s="7">
        <f t="shared" si="1"/>
        <v>0</v>
      </c>
      <c r="G16" s="3"/>
      <c r="H16" s="3"/>
      <c r="I16" s="3"/>
      <c r="J16" s="5"/>
      <c r="K16" s="5"/>
      <c r="L16" s="8"/>
      <c r="M16" s="9"/>
      <c r="N16" s="12"/>
      <c r="O16" s="1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3"/>
      <c r="B17" s="5"/>
      <c r="C17" s="5"/>
      <c r="D17" s="6">
        <f t="shared" si="0"/>
        <v>0</v>
      </c>
      <c r="E17" s="26"/>
      <c r="F17" s="7">
        <f t="shared" si="1"/>
        <v>0</v>
      </c>
      <c r="G17" s="3"/>
      <c r="H17" s="3"/>
      <c r="I17" s="3"/>
      <c r="J17" s="5"/>
      <c r="K17" s="5"/>
      <c r="L17" s="8"/>
      <c r="M17" s="9"/>
      <c r="N17" s="12"/>
      <c r="O17" s="10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3"/>
      <c r="B18" s="5"/>
      <c r="C18" s="5"/>
      <c r="D18" s="6">
        <f t="shared" si="0"/>
        <v>0</v>
      </c>
      <c r="E18" s="26"/>
      <c r="F18" s="7">
        <f t="shared" si="1"/>
        <v>0</v>
      </c>
      <c r="G18" s="3"/>
      <c r="H18" s="3"/>
      <c r="I18" s="3"/>
      <c r="J18" s="5"/>
      <c r="K18" s="5"/>
      <c r="L18" s="8"/>
      <c r="M18" s="9"/>
      <c r="N18" s="12"/>
      <c r="O18" s="10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3"/>
      <c r="B19" s="5"/>
      <c r="C19" s="5"/>
      <c r="D19" s="6">
        <f t="shared" si="0"/>
        <v>0</v>
      </c>
      <c r="E19" s="26"/>
      <c r="F19" s="7">
        <f t="shared" si="1"/>
        <v>0</v>
      </c>
      <c r="G19" s="3"/>
      <c r="H19" s="3"/>
      <c r="I19" s="3"/>
      <c r="J19" s="5"/>
      <c r="K19" s="5"/>
      <c r="L19" s="8"/>
      <c r="M19" s="9"/>
      <c r="N19" s="12"/>
      <c r="O19" s="1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3"/>
      <c r="B20" s="5"/>
      <c r="C20" s="5"/>
      <c r="D20" s="6">
        <f t="shared" si="0"/>
        <v>0</v>
      </c>
      <c r="E20" s="14"/>
      <c r="F20" s="7">
        <f t="shared" si="1"/>
        <v>0</v>
      </c>
      <c r="G20" s="3"/>
      <c r="H20" s="3"/>
      <c r="I20" s="3"/>
      <c r="J20" s="5"/>
      <c r="K20" s="5"/>
      <c r="L20" s="8"/>
      <c r="M20" s="9"/>
      <c r="N20" s="12"/>
      <c r="O20" s="1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3"/>
      <c r="B21" s="5"/>
      <c r="C21" s="5"/>
      <c r="D21" s="6">
        <f t="shared" si="0"/>
        <v>0</v>
      </c>
      <c r="E21" s="13"/>
      <c r="F21" s="7">
        <f t="shared" si="1"/>
        <v>0</v>
      </c>
      <c r="G21" s="3"/>
      <c r="H21" s="3"/>
      <c r="I21" s="3"/>
      <c r="J21" s="5"/>
      <c r="K21" s="5"/>
      <c r="L21" s="8"/>
      <c r="M21" s="9"/>
      <c r="N21" s="12"/>
      <c r="O21" s="10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3"/>
      <c r="B22" s="5"/>
      <c r="C22" s="5"/>
      <c r="D22" s="6">
        <f t="shared" si="0"/>
        <v>0</v>
      </c>
      <c r="E22" s="13"/>
      <c r="F22" s="7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3"/>
      <c r="B23" s="5"/>
      <c r="C23" s="5"/>
      <c r="D23" s="6">
        <f t="shared" si="0"/>
        <v>0</v>
      </c>
      <c r="E23" s="13"/>
      <c r="F23" s="7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3"/>
      <c r="B24" s="5"/>
      <c r="C24" s="5"/>
      <c r="D24" s="6">
        <f t="shared" si="0"/>
        <v>0</v>
      </c>
      <c r="E24" s="14"/>
      <c r="F24" s="7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3"/>
      <c r="B25" s="5"/>
      <c r="C25" s="5"/>
      <c r="D25" s="6">
        <f t="shared" si="0"/>
        <v>0</v>
      </c>
      <c r="E25" s="14"/>
      <c r="F25" s="7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3"/>
      <c r="B26" s="5"/>
      <c r="C26" s="5"/>
      <c r="D26" s="6">
        <f t="shared" si="0"/>
        <v>0</v>
      </c>
      <c r="E26" s="14"/>
      <c r="F26" s="7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3"/>
      <c r="B27" s="5"/>
      <c r="C27" s="5"/>
      <c r="D27" s="6">
        <f t="shared" si="0"/>
        <v>0</v>
      </c>
      <c r="E27" s="14"/>
      <c r="F27" s="7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3"/>
      <c r="B28" s="5"/>
      <c r="C28" s="5"/>
      <c r="D28" s="6">
        <f t="shared" si="0"/>
        <v>0</v>
      </c>
      <c r="E28" s="14"/>
      <c r="F28" s="7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3"/>
      <c r="B29" s="5"/>
      <c r="C29" s="5"/>
      <c r="D29" s="6">
        <f t="shared" si="0"/>
        <v>0</v>
      </c>
      <c r="E29" s="14"/>
      <c r="F29" s="7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3"/>
      <c r="B30" s="5"/>
      <c r="C30" s="5"/>
      <c r="D30" s="6">
        <f t="shared" si="0"/>
        <v>0</v>
      </c>
      <c r="E30" s="14"/>
      <c r="F30" s="7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3"/>
      <c r="B31" s="5"/>
      <c r="C31" s="5"/>
      <c r="D31" s="6">
        <f t="shared" si="0"/>
        <v>0</v>
      </c>
      <c r="E31" s="14"/>
      <c r="F31" s="7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3"/>
      <c r="B32" s="5"/>
      <c r="C32" s="5"/>
      <c r="D32" s="6">
        <f t="shared" si="0"/>
        <v>0</v>
      </c>
      <c r="E32" s="14"/>
      <c r="F32" s="7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3"/>
      <c r="B33" s="5"/>
      <c r="C33" s="5"/>
      <c r="D33" s="6">
        <f t="shared" si="0"/>
        <v>0</v>
      </c>
      <c r="E33" s="14"/>
      <c r="F33" s="7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3"/>
      <c r="B34" s="5"/>
      <c r="C34" s="5"/>
      <c r="D34" s="6">
        <f t="shared" si="0"/>
        <v>0</v>
      </c>
      <c r="E34" s="14"/>
      <c r="F34" s="7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3"/>
      <c r="B35" s="5"/>
      <c r="C35" s="5"/>
      <c r="D35" s="6">
        <f t="shared" si="0"/>
        <v>0</v>
      </c>
      <c r="E35" s="14"/>
      <c r="F35" s="7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3"/>
      <c r="B36" s="5"/>
      <c r="C36" s="5"/>
      <c r="D36" s="6">
        <f t="shared" si="0"/>
        <v>0</v>
      </c>
      <c r="E36" s="14"/>
      <c r="F36" s="7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3"/>
      <c r="B37" s="5"/>
      <c r="C37" s="5"/>
      <c r="D37" s="6">
        <f t="shared" si="0"/>
        <v>0</v>
      </c>
      <c r="E37" s="14"/>
      <c r="F37" s="7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3"/>
      <c r="B38" s="5"/>
      <c r="C38" s="5"/>
      <c r="D38" s="6">
        <f t="shared" si="0"/>
        <v>0</v>
      </c>
      <c r="E38" s="14"/>
      <c r="F38" s="7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3"/>
      <c r="B39" s="5"/>
      <c r="C39" s="5"/>
      <c r="D39" s="6">
        <f t="shared" si="0"/>
        <v>0</v>
      </c>
      <c r="E39" s="14"/>
      <c r="F39" s="7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3"/>
      <c r="B40" s="15"/>
      <c r="C40" s="16"/>
      <c r="D40" s="17">
        <f t="shared" si="0"/>
        <v>0</v>
      </c>
      <c r="E40" s="13"/>
      <c r="F40" s="7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3"/>
      <c r="B41" s="18"/>
      <c r="C41" s="16"/>
      <c r="D41" s="17">
        <f t="shared" si="0"/>
        <v>0</v>
      </c>
      <c r="E41" s="13"/>
      <c r="F41" s="7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3"/>
      <c r="B42" s="15"/>
      <c r="C42" s="16"/>
      <c r="D42" s="17"/>
      <c r="E42" s="13"/>
      <c r="F42" s="7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3"/>
      <c r="B43" s="18"/>
      <c r="C43" s="16"/>
      <c r="D43" s="17" t="s">
        <v>5</v>
      </c>
      <c r="E43" s="7">
        <f t="shared" ref="E43:F43" si="2">SUM(E2:E42)</f>
        <v>0</v>
      </c>
      <c r="F43" s="7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3"/>
      <c r="B44" s="15"/>
      <c r="C44" s="19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3"/>
      <c r="B45" s="15"/>
      <c r="C45" s="19"/>
      <c r="D45" s="3"/>
      <c r="E45" s="13" t="s">
        <v>6</v>
      </c>
      <c r="F45" s="4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3"/>
      <c r="B46" s="15"/>
      <c r="C46" s="19"/>
      <c r="D46" s="3"/>
      <c r="E46" s="20" t="s">
        <v>7</v>
      </c>
      <c r="F46" s="4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3"/>
      <c r="B47" s="15"/>
      <c r="C47" s="19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3"/>
      <c r="B48" s="3"/>
      <c r="C48" s="3"/>
      <c r="D48" s="3"/>
      <c r="E48" s="21"/>
      <c r="F48" s="2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3"/>
      <c r="B62" s="15"/>
      <c r="C62" s="3"/>
      <c r="D62" s="3"/>
      <c r="E62" s="13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3"/>
      <c r="B84" s="3"/>
      <c r="C84" s="3"/>
      <c r="D84" s="3"/>
      <c r="E84" s="3"/>
      <c r="F84" s="7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5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5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5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5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5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5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5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5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5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5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5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5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5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5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5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5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5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5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5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5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5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5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5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5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5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5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5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5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5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5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5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5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5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5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5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5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5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5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5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5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5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5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5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5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5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5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5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5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5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5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5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5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5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5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5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5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5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5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5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5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5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5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5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5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5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5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5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5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5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5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5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5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5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5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5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5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5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5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5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5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5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5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5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5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5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5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5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5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5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5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5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5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5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5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5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5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5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5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5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5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5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5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5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5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5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5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5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5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5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5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5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5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5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5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5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5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5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5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5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5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5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5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5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5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5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5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5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5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5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5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5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5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5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5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5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5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5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5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5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5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5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5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5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5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5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5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5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5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5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5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5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5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5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5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5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5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5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5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5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5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5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5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5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5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5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5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5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5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5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5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5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5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5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5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5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5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5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5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5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5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5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5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5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5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5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5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5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5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5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5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5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5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5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5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5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5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5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5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5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5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5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3"/>
      <c r="B954" s="15"/>
      <c r="C954" s="3"/>
      <c r="D954" s="3"/>
      <c r="E954" s="13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3"/>
      <c r="B955" s="15"/>
      <c r="C955" s="3"/>
      <c r="D955" s="3"/>
      <c r="E955" s="13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3"/>
      <c r="B956" s="15"/>
      <c r="C956" s="3"/>
      <c r="D956" s="3"/>
      <c r="E956" s="13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3"/>
      <c r="B957" s="15"/>
      <c r="C957" s="3"/>
      <c r="D957" s="3"/>
      <c r="E957" s="13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3"/>
      <c r="B958" s="15"/>
      <c r="C958" s="3"/>
      <c r="D958" s="3"/>
      <c r="E958" s="13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3"/>
      <c r="B959" s="15"/>
      <c r="C959" s="3"/>
      <c r="D959" s="3"/>
      <c r="E959" s="13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3"/>
      <c r="B960" s="15"/>
      <c r="C960" s="3"/>
      <c r="D960" s="3"/>
      <c r="E960" s="13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3"/>
      <c r="B961" s="15"/>
      <c r="C961" s="3"/>
      <c r="D961" s="3"/>
      <c r="E961" s="13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3"/>
      <c r="B962" s="15"/>
      <c r="C962" s="3"/>
      <c r="D962" s="3"/>
      <c r="E962" s="13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3"/>
      <c r="B963" s="15"/>
      <c r="C963" s="3"/>
      <c r="D963" s="3"/>
      <c r="E963" s="13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3"/>
      <c r="B964" s="15"/>
      <c r="C964" s="3"/>
      <c r="D964" s="3"/>
      <c r="E964" s="13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3"/>
      <c r="B965" s="15"/>
      <c r="C965" s="3"/>
      <c r="D965" s="3"/>
      <c r="E965" s="13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3"/>
      <c r="B966" s="15"/>
      <c r="C966" s="3"/>
      <c r="D966" s="3"/>
      <c r="E966" s="13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3"/>
      <c r="B967" s="15"/>
      <c r="C967" s="3"/>
      <c r="D967" s="3"/>
      <c r="E967" s="13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3"/>
      <c r="B968" s="15"/>
      <c r="C968" s="3"/>
      <c r="D968" s="3"/>
      <c r="E968" s="13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3"/>
      <c r="B969" s="15"/>
      <c r="C969" s="3"/>
      <c r="D969" s="3"/>
      <c r="E969" s="13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3"/>
      <c r="B970" s="15"/>
      <c r="C970" s="3"/>
      <c r="D970" s="3"/>
      <c r="E970" s="13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3"/>
      <c r="B971" s="15"/>
      <c r="C971" s="3"/>
      <c r="D971" s="3"/>
      <c r="E971" s="13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3"/>
      <c r="B972" s="15"/>
      <c r="C972" s="3"/>
      <c r="D972" s="3"/>
      <c r="E972" s="13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3"/>
      <c r="B973" s="15"/>
      <c r="C973" s="3"/>
      <c r="D973" s="3"/>
      <c r="E973" s="13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3"/>
      <c r="B974" s="15"/>
      <c r="C974" s="3"/>
      <c r="D974" s="3"/>
      <c r="E974" s="13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3"/>
      <c r="B975" s="15"/>
      <c r="C975" s="3"/>
      <c r="D975" s="3"/>
      <c r="E975" s="13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35">
      <c r="B976" s="15"/>
      <c r="C976" s="3"/>
      <c r="D976" s="3"/>
      <c r="E976" s="13"/>
      <c r="F976" s="4"/>
    </row>
    <row r="977" spans="2:6" ht="15" customHeight="1" x14ac:dyDescent="0.35">
      <c r="B977" s="15"/>
      <c r="C977" s="3"/>
      <c r="D977" s="3"/>
      <c r="E977" s="13"/>
      <c r="F977" s="4"/>
    </row>
    <row r="978" spans="2:6" ht="15" customHeight="1" x14ac:dyDescent="0.35">
      <c r="B978" s="15"/>
      <c r="C978" s="3"/>
      <c r="D978" s="3"/>
      <c r="E978" s="13"/>
      <c r="F978" s="4"/>
    </row>
    <row r="979" spans="2:6" ht="15" customHeight="1" x14ac:dyDescent="0.35">
      <c r="B979" s="15"/>
      <c r="C979" s="3"/>
      <c r="D979" s="3"/>
      <c r="E979" s="13"/>
      <c r="F979" s="4"/>
    </row>
    <row r="980" spans="2:6" ht="15" customHeight="1" x14ac:dyDescent="0.35">
      <c r="B980" s="15"/>
      <c r="C980" s="3"/>
      <c r="D980" s="3"/>
      <c r="E980" s="13"/>
      <c r="F980" s="4"/>
    </row>
    <row r="981" spans="2:6" ht="15" customHeight="1" x14ac:dyDescent="0.35">
      <c r="B981" s="15"/>
      <c r="C981" s="3"/>
      <c r="D981" s="3"/>
      <c r="E981" s="13"/>
      <c r="F981" s="4"/>
    </row>
    <row r="982" spans="2:6" ht="15" customHeight="1" x14ac:dyDescent="0.35">
      <c r="B982" s="15"/>
      <c r="C982" s="3"/>
      <c r="D982" s="3"/>
      <c r="E982" s="13"/>
      <c r="F982" s="4"/>
    </row>
    <row r="983" spans="2:6" ht="15" customHeight="1" x14ac:dyDescent="0.35">
      <c r="B983" s="15"/>
      <c r="C983" s="3"/>
      <c r="D983" s="3"/>
      <c r="E983" s="13"/>
      <c r="F983" s="4"/>
    </row>
    <row r="984" spans="2:6" ht="15" customHeight="1" x14ac:dyDescent="0.35">
      <c r="B984" s="15"/>
      <c r="C984" s="3"/>
      <c r="D984" s="3"/>
      <c r="E984" s="13"/>
      <c r="F984" s="4"/>
    </row>
    <row r="985" spans="2:6" ht="15" customHeight="1" x14ac:dyDescent="0.35">
      <c r="B985" s="15"/>
      <c r="C985" s="3"/>
      <c r="D985" s="3"/>
      <c r="E985" s="13"/>
      <c r="F985" s="4"/>
    </row>
    <row r="986" spans="2:6" ht="15" customHeight="1" x14ac:dyDescent="0.35">
      <c r="B986" s="15"/>
      <c r="C986" s="3"/>
      <c r="D986" s="3"/>
      <c r="E986" s="13"/>
      <c r="F986" s="4"/>
    </row>
    <row r="987" spans="2:6" ht="15" customHeight="1" x14ac:dyDescent="0.35">
      <c r="B987" s="15"/>
      <c r="C987" s="3"/>
      <c r="D987" s="3"/>
      <c r="E987" s="13"/>
      <c r="F987" s="4"/>
    </row>
    <row r="988" spans="2:6" ht="15" customHeight="1" x14ac:dyDescent="0.35">
      <c r="B988" s="15"/>
      <c r="C988" s="3"/>
      <c r="D988" s="3"/>
      <c r="E988" s="13"/>
      <c r="F988" s="4"/>
    </row>
    <row r="989" spans="2:6" ht="15" customHeight="1" x14ac:dyDescent="0.35">
      <c r="B989" s="15"/>
      <c r="C989" s="3"/>
      <c r="D989" s="3"/>
      <c r="E989" s="13"/>
      <c r="F989" s="4"/>
    </row>
    <row r="990" spans="2:6" ht="15" customHeight="1" x14ac:dyDescent="0.35">
      <c r="B990" s="15"/>
      <c r="C990" s="3"/>
      <c r="D990" s="3"/>
      <c r="E990" s="13"/>
      <c r="F990" s="4"/>
    </row>
    <row r="991" spans="2:6" ht="15" customHeight="1" x14ac:dyDescent="0.35">
      <c r="B991" s="15"/>
      <c r="C991" s="3"/>
      <c r="D991" s="3"/>
      <c r="E991" s="13"/>
      <c r="F991" s="4"/>
    </row>
    <row r="992" spans="2:6" ht="15" customHeight="1" x14ac:dyDescent="0.35">
      <c r="B992" s="15"/>
      <c r="C992" s="3"/>
      <c r="D992" s="3"/>
      <c r="E992" s="13"/>
      <c r="F992" s="4"/>
    </row>
    <row r="993" spans="2:6" ht="15" customHeight="1" x14ac:dyDescent="0.35">
      <c r="B993" s="15"/>
      <c r="C993" s="3"/>
      <c r="D993" s="3"/>
      <c r="E993" s="13"/>
      <c r="F993" s="4"/>
    </row>
    <row r="994" spans="2:6" ht="15" customHeight="1" x14ac:dyDescent="0.35">
      <c r="B994" s="15"/>
      <c r="C994" s="3"/>
      <c r="D994" s="3"/>
      <c r="E994" s="13"/>
      <c r="F994" s="4"/>
    </row>
    <row r="995" spans="2:6" ht="15" customHeight="1" x14ac:dyDescent="0.35">
      <c r="B995" s="15"/>
      <c r="C995" s="3"/>
      <c r="D995" s="3"/>
      <c r="E995" s="13"/>
      <c r="F995" s="4"/>
    </row>
    <row r="996" spans="2:6" ht="15" customHeight="1" x14ac:dyDescent="0.35">
      <c r="B996" s="15"/>
      <c r="C996" s="3"/>
      <c r="D996" s="3"/>
      <c r="E996" s="13"/>
      <c r="F996" s="4"/>
    </row>
    <row r="997" spans="2:6" ht="15" customHeight="1" x14ac:dyDescent="0.35">
      <c r="B997" s="15"/>
      <c r="C997" s="3"/>
      <c r="D997" s="3"/>
      <c r="E997" s="13"/>
      <c r="F997" s="4"/>
    </row>
    <row r="998" spans="2:6" ht="15" customHeight="1" x14ac:dyDescent="0.35">
      <c r="B998" s="15"/>
      <c r="C998" s="3"/>
      <c r="D998" s="3"/>
      <c r="E998" s="13"/>
      <c r="F998" s="4"/>
    </row>
    <row r="999" spans="2:6" ht="15" customHeight="1" x14ac:dyDescent="0.35">
      <c r="B999" s="15"/>
      <c r="C999" s="3"/>
      <c r="D999" s="3"/>
      <c r="E999" s="13"/>
      <c r="F999" s="4"/>
    </row>
    <row r="1000" spans="2:6" ht="15" customHeight="1" x14ac:dyDescent="0.35">
      <c r="B1000" s="15"/>
      <c r="C1000" s="3"/>
      <c r="D1000" s="3"/>
      <c r="E1000" s="13"/>
      <c r="F1000" s="4"/>
    </row>
    <row r="1001" spans="2:6" ht="15" customHeight="1" x14ac:dyDescent="0.35">
      <c r="B1001" s="15"/>
      <c r="C1001" s="3"/>
      <c r="D1001" s="3"/>
      <c r="E1001" s="13"/>
      <c r="F1001" s="4"/>
    </row>
    <row r="1002" spans="2:6" ht="15" customHeight="1" x14ac:dyDescent="0.35">
      <c r="B1002" s="15"/>
      <c r="C1002" s="3"/>
      <c r="D1002" s="3"/>
      <c r="E1002" s="13"/>
      <c r="F1002" s="4"/>
    </row>
    <row r="1003" spans="2:6" ht="15" customHeight="1" x14ac:dyDescent="0.35">
      <c r="B1003" s="15"/>
      <c r="C1003" s="3"/>
      <c r="D1003" s="3"/>
      <c r="E1003" s="13"/>
      <c r="F1003" s="4"/>
    </row>
    <row r="1004" spans="2:6" ht="15" customHeight="1" x14ac:dyDescent="0.35">
      <c r="B1004" s="15"/>
      <c r="C1004" s="3"/>
      <c r="D1004" s="3"/>
      <c r="E1004" s="13"/>
      <c r="F1004" s="4"/>
    </row>
    <row r="1005" spans="2:6" ht="15" customHeight="1" x14ac:dyDescent="0.35">
      <c r="B1005" s="15"/>
      <c r="C1005" s="3"/>
      <c r="D1005" s="3"/>
      <c r="E1005" s="13"/>
      <c r="F1005" s="4"/>
    </row>
    <row r="1006" spans="2:6" ht="15" customHeight="1" x14ac:dyDescent="0.35">
      <c r="B1006" s="15"/>
      <c r="C1006" s="3"/>
      <c r="D1006" s="3"/>
      <c r="E1006" s="13"/>
      <c r="F1006" s="4"/>
    </row>
    <row r="1007" spans="2:6" ht="15" customHeight="1" x14ac:dyDescent="0.35">
      <c r="B1007" s="15"/>
      <c r="C1007" s="3"/>
      <c r="D1007" s="3"/>
      <c r="E1007" s="13"/>
      <c r="F1007" s="4"/>
    </row>
    <row r="1008" spans="2:6" ht="15" customHeight="1" x14ac:dyDescent="0.35">
      <c r="B1008" s="15"/>
      <c r="C1008" s="3"/>
      <c r="D1008" s="3"/>
      <c r="E1008" s="13"/>
      <c r="F1008" s="4"/>
    </row>
    <row r="1009" spans="2:6" ht="15" customHeight="1" x14ac:dyDescent="0.35">
      <c r="B1009" s="15"/>
      <c r="C1009" s="3"/>
      <c r="D1009" s="3"/>
      <c r="E1009" s="13"/>
      <c r="F1009" s="4"/>
    </row>
    <row r="1010" spans="2:6" ht="15" customHeight="1" x14ac:dyDescent="0.35">
      <c r="B1010" s="15"/>
      <c r="C1010" s="3"/>
      <c r="D1010" s="3"/>
      <c r="E1010" s="13"/>
      <c r="F1010" s="4"/>
    </row>
    <row r="1011" spans="2:6" ht="15" customHeight="1" x14ac:dyDescent="0.35">
      <c r="B1011" s="15"/>
      <c r="C1011" s="3"/>
      <c r="D1011" s="3"/>
      <c r="E1011" s="13"/>
      <c r="F1011" s="4"/>
    </row>
    <row r="1012" spans="2:6" ht="15" customHeight="1" x14ac:dyDescent="0.35">
      <c r="B1012" s="15"/>
      <c r="C1012" s="3"/>
      <c r="D1012" s="3"/>
      <c r="E1012" s="13"/>
      <c r="F1012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3"/>
  <sheetViews>
    <sheetView tabSelected="1" workbookViewId="0">
      <selection activeCell="I16" sqref="I16"/>
    </sheetView>
  </sheetViews>
  <sheetFormatPr baseColWidth="10" defaultColWidth="11.25" defaultRowHeight="15" customHeight="1" x14ac:dyDescent="0.35"/>
  <cols>
    <col min="1" max="1" width="15" customWidth="1"/>
    <col min="2" max="2" width="19.58203125" customWidth="1"/>
    <col min="3" max="4" width="17.582031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35">
      <c r="A1" s="23"/>
      <c r="B1" s="23" t="s">
        <v>1</v>
      </c>
      <c r="C1" s="23" t="s">
        <v>8</v>
      </c>
      <c r="D1" s="24" t="s">
        <v>9</v>
      </c>
      <c r="E1" s="25" t="s">
        <v>10</v>
      </c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5">
      <c r="A2" s="5"/>
      <c r="B2" s="5">
        <v>44317</v>
      </c>
      <c r="C2" s="5">
        <v>44317</v>
      </c>
      <c r="D2" s="6">
        <f t="shared" ref="D2:D33" si="0">+C2-B2</f>
        <v>0</v>
      </c>
      <c r="E2" s="14">
        <v>2196.1999999999998</v>
      </c>
      <c r="F2" s="7">
        <f t="shared" ref="F2:F33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5">
      <c r="A3" s="5"/>
      <c r="B3" s="5">
        <v>44319</v>
      </c>
      <c r="C3" s="5">
        <v>44319</v>
      </c>
      <c r="D3" s="6">
        <f t="shared" si="0"/>
        <v>0</v>
      </c>
      <c r="E3" s="14">
        <v>1419.38</v>
      </c>
      <c r="F3" s="7">
        <f t="shared" si="1"/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5">
      <c r="A4" s="5"/>
      <c r="B4" s="5">
        <v>44321</v>
      </c>
      <c r="C4" s="5">
        <v>44321</v>
      </c>
      <c r="D4" s="6">
        <f t="shared" si="0"/>
        <v>0</v>
      </c>
      <c r="E4" s="14">
        <v>72.599999999999994</v>
      </c>
      <c r="F4" s="7">
        <f t="shared" si="1"/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5">
      <c r="A5" s="5"/>
      <c r="B5" s="5">
        <v>44322</v>
      </c>
      <c r="C5" s="5">
        <v>44322</v>
      </c>
      <c r="D5" s="6">
        <f t="shared" si="0"/>
        <v>0</v>
      </c>
      <c r="E5" s="26">
        <v>161.19</v>
      </c>
      <c r="F5" s="7">
        <f t="shared" si="1"/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5">
      <c r="A6" s="5"/>
      <c r="B6" s="5">
        <v>44322</v>
      </c>
      <c r="C6" s="5">
        <v>44322</v>
      </c>
      <c r="D6" s="6">
        <f t="shared" si="0"/>
        <v>0</v>
      </c>
      <c r="E6" s="14">
        <v>330</v>
      </c>
      <c r="F6" s="7">
        <f t="shared" si="1"/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35">
      <c r="A7" s="5"/>
      <c r="B7" s="5">
        <v>44322</v>
      </c>
      <c r="C7" s="5">
        <v>44326</v>
      </c>
      <c r="D7" s="6">
        <f t="shared" si="0"/>
        <v>4</v>
      </c>
      <c r="E7" s="26">
        <v>787.05</v>
      </c>
      <c r="F7" s="7">
        <f t="shared" si="1"/>
        <v>3148.2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5">
      <c r="A8" s="5"/>
      <c r="B8" s="5">
        <v>44322</v>
      </c>
      <c r="C8" s="5">
        <v>44326</v>
      </c>
      <c r="D8" s="6">
        <f t="shared" si="0"/>
        <v>4</v>
      </c>
      <c r="E8" s="14">
        <v>493.68</v>
      </c>
      <c r="F8" s="7">
        <f t="shared" si="1"/>
        <v>1974.72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5">
      <c r="A9" s="5"/>
      <c r="B9" s="5">
        <v>44322</v>
      </c>
      <c r="C9" s="5">
        <v>44326</v>
      </c>
      <c r="D9" s="6">
        <f t="shared" si="0"/>
        <v>4</v>
      </c>
      <c r="E9" s="14">
        <v>395.02</v>
      </c>
      <c r="F9" s="7">
        <f t="shared" si="1"/>
        <v>1580.08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5">
      <c r="A10" s="5"/>
      <c r="B10" s="5">
        <v>44322</v>
      </c>
      <c r="C10" s="5">
        <v>44326</v>
      </c>
      <c r="D10" s="6">
        <f t="shared" si="0"/>
        <v>4</v>
      </c>
      <c r="E10" s="26">
        <v>193.96</v>
      </c>
      <c r="F10" s="7">
        <f t="shared" si="1"/>
        <v>775.84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5">
      <c r="A11" s="5"/>
      <c r="B11" s="5">
        <v>44322</v>
      </c>
      <c r="C11" s="5">
        <v>44326</v>
      </c>
      <c r="D11" s="6">
        <f t="shared" si="0"/>
        <v>4</v>
      </c>
      <c r="E11" s="14">
        <v>699.38</v>
      </c>
      <c r="F11" s="7">
        <f t="shared" si="1"/>
        <v>2797.52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5">
      <c r="A12" s="5"/>
      <c r="B12" s="5">
        <v>44322</v>
      </c>
      <c r="C12" s="5">
        <v>44326</v>
      </c>
      <c r="D12" s="6">
        <f t="shared" si="0"/>
        <v>4</v>
      </c>
      <c r="E12" s="14">
        <v>1340</v>
      </c>
      <c r="F12" s="7">
        <f t="shared" si="1"/>
        <v>5360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5">
      <c r="A13" s="5"/>
      <c r="B13" s="5">
        <v>44322</v>
      </c>
      <c r="C13" s="5">
        <v>44326</v>
      </c>
      <c r="D13" s="6">
        <f t="shared" si="0"/>
        <v>4</v>
      </c>
      <c r="E13" s="14">
        <v>968</v>
      </c>
      <c r="F13" s="7">
        <f t="shared" si="1"/>
        <v>3872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5">
      <c r="A14" s="5"/>
      <c r="B14" s="5">
        <v>44322</v>
      </c>
      <c r="C14" s="5">
        <v>44326</v>
      </c>
      <c r="D14" s="6">
        <f t="shared" si="0"/>
        <v>4</v>
      </c>
      <c r="E14" s="14">
        <v>119.46</v>
      </c>
      <c r="F14" s="7">
        <f t="shared" si="1"/>
        <v>477.84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5">
      <c r="A15" s="5"/>
      <c r="B15" s="5">
        <v>44322</v>
      </c>
      <c r="C15" s="5">
        <v>44326</v>
      </c>
      <c r="D15" s="6">
        <f t="shared" si="0"/>
        <v>4</v>
      </c>
      <c r="E15" s="14">
        <v>707.83</v>
      </c>
      <c r="F15" s="7">
        <f t="shared" si="1"/>
        <v>2831.32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5">
      <c r="A16" s="5"/>
      <c r="B16" s="5">
        <v>44322</v>
      </c>
      <c r="C16" s="5">
        <v>44326</v>
      </c>
      <c r="D16" s="6">
        <f t="shared" si="0"/>
        <v>4</v>
      </c>
      <c r="E16" s="14">
        <v>4799.67</v>
      </c>
      <c r="F16" s="7">
        <f t="shared" si="1"/>
        <v>19198.68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5">
      <c r="A17" s="5"/>
      <c r="B17" s="5">
        <v>44322</v>
      </c>
      <c r="C17" s="5">
        <v>44326</v>
      </c>
      <c r="D17" s="6">
        <f t="shared" si="0"/>
        <v>4</v>
      </c>
      <c r="E17" s="12">
        <v>158.35</v>
      </c>
      <c r="F17" s="7">
        <f t="shared" si="1"/>
        <v>633.4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5"/>
      <c r="B18" s="5">
        <v>44322</v>
      </c>
      <c r="C18" s="5">
        <v>44326</v>
      </c>
      <c r="D18" s="6">
        <f t="shared" si="0"/>
        <v>4</v>
      </c>
      <c r="E18" s="14">
        <v>244.42</v>
      </c>
      <c r="F18" s="7">
        <f t="shared" si="1"/>
        <v>977.68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5"/>
      <c r="B19" s="5">
        <v>44322</v>
      </c>
      <c r="C19" s="5">
        <v>44326</v>
      </c>
      <c r="D19" s="6">
        <f t="shared" si="0"/>
        <v>4</v>
      </c>
      <c r="E19" s="14">
        <v>318.11</v>
      </c>
      <c r="F19" s="7">
        <f t="shared" si="1"/>
        <v>1272.44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5"/>
      <c r="B20" s="5">
        <v>44322</v>
      </c>
      <c r="C20" s="5">
        <v>44326</v>
      </c>
      <c r="D20" s="6">
        <f t="shared" si="0"/>
        <v>4</v>
      </c>
      <c r="E20" s="14">
        <v>181.5</v>
      </c>
      <c r="F20" s="7">
        <f t="shared" si="1"/>
        <v>726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5"/>
      <c r="B21" s="5">
        <v>44322</v>
      </c>
      <c r="C21" s="5">
        <v>44326</v>
      </c>
      <c r="D21" s="6">
        <f t="shared" si="0"/>
        <v>4</v>
      </c>
      <c r="E21" s="14">
        <v>889.35</v>
      </c>
      <c r="F21" s="7">
        <f t="shared" si="1"/>
        <v>3557.4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5"/>
      <c r="B22" s="5">
        <v>44322</v>
      </c>
      <c r="C22" s="5">
        <v>44326</v>
      </c>
      <c r="D22" s="6">
        <f t="shared" si="0"/>
        <v>4</v>
      </c>
      <c r="E22" s="14">
        <v>57.89</v>
      </c>
      <c r="F22" s="7">
        <f t="shared" si="1"/>
        <v>231.56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5"/>
      <c r="B23" s="5">
        <v>44322</v>
      </c>
      <c r="C23" s="5">
        <v>44326</v>
      </c>
      <c r="D23" s="6">
        <f t="shared" si="0"/>
        <v>4</v>
      </c>
      <c r="E23" s="14">
        <v>472.5</v>
      </c>
      <c r="F23" s="7">
        <f t="shared" si="1"/>
        <v>1890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5"/>
      <c r="B24" s="5">
        <v>44322</v>
      </c>
      <c r="C24" s="5">
        <v>44326</v>
      </c>
      <c r="D24" s="6">
        <f t="shared" si="0"/>
        <v>4</v>
      </c>
      <c r="E24" s="14">
        <v>30.21</v>
      </c>
      <c r="F24" s="7">
        <f t="shared" si="1"/>
        <v>120.84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5"/>
      <c r="B25" s="5">
        <v>44322</v>
      </c>
      <c r="C25" s="5">
        <v>44326</v>
      </c>
      <c r="D25" s="6">
        <f t="shared" si="0"/>
        <v>4</v>
      </c>
      <c r="E25" s="14">
        <v>795</v>
      </c>
      <c r="F25" s="7">
        <f t="shared" si="1"/>
        <v>3180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5"/>
      <c r="B26" s="5">
        <v>44322</v>
      </c>
      <c r="C26" s="5">
        <v>44326</v>
      </c>
      <c r="D26" s="6">
        <f t="shared" si="0"/>
        <v>4</v>
      </c>
      <c r="E26" s="14">
        <v>170.73</v>
      </c>
      <c r="F26" s="7">
        <f t="shared" si="1"/>
        <v>682.92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5"/>
      <c r="B27" s="5">
        <v>44322</v>
      </c>
      <c r="C27" s="5">
        <v>44326</v>
      </c>
      <c r="D27" s="6">
        <f t="shared" si="0"/>
        <v>4</v>
      </c>
      <c r="E27" s="14">
        <v>39.68</v>
      </c>
      <c r="F27" s="7">
        <f t="shared" si="1"/>
        <v>158.72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5"/>
      <c r="B28" s="5">
        <v>44322</v>
      </c>
      <c r="C28" s="5">
        <v>44326</v>
      </c>
      <c r="D28" s="6">
        <f t="shared" si="0"/>
        <v>4</v>
      </c>
      <c r="E28" s="14">
        <v>5808</v>
      </c>
      <c r="F28" s="7">
        <f t="shared" si="1"/>
        <v>23232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5"/>
      <c r="B29" s="5">
        <v>44322</v>
      </c>
      <c r="C29" s="5">
        <v>44326</v>
      </c>
      <c r="D29" s="6">
        <f t="shared" si="0"/>
        <v>4</v>
      </c>
      <c r="E29" s="14">
        <v>549.22</v>
      </c>
      <c r="F29" s="7">
        <f t="shared" si="1"/>
        <v>2196.88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5"/>
      <c r="B30" s="5">
        <v>44322</v>
      </c>
      <c r="C30" s="5">
        <v>44326</v>
      </c>
      <c r="D30" s="6">
        <f t="shared" si="0"/>
        <v>4</v>
      </c>
      <c r="E30" s="14">
        <v>4356</v>
      </c>
      <c r="F30" s="7">
        <f t="shared" si="1"/>
        <v>17424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5"/>
      <c r="B31" s="5">
        <v>44322</v>
      </c>
      <c r="C31" s="5">
        <v>44326</v>
      </c>
      <c r="D31" s="6">
        <f t="shared" si="0"/>
        <v>4</v>
      </c>
      <c r="E31" s="14">
        <v>82</v>
      </c>
      <c r="F31" s="7">
        <f t="shared" si="1"/>
        <v>328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5"/>
      <c r="B32" s="5">
        <v>44322</v>
      </c>
      <c r="C32" s="5">
        <v>44326</v>
      </c>
      <c r="D32" s="6">
        <f t="shared" si="0"/>
        <v>4</v>
      </c>
      <c r="E32" s="14">
        <v>599.04999999999995</v>
      </c>
      <c r="F32" s="7">
        <f t="shared" si="1"/>
        <v>2396.1999999999998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5"/>
      <c r="B33" s="5">
        <v>44322</v>
      </c>
      <c r="C33" s="5">
        <v>44326</v>
      </c>
      <c r="D33" s="6">
        <f t="shared" si="0"/>
        <v>4</v>
      </c>
      <c r="E33" s="14">
        <v>950</v>
      </c>
      <c r="F33" s="7">
        <f t="shared" si="1"/>
        <v>3800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5"/>
      <c r="B34" s="5">
        <v>44326</v>
      </c>
      <c r="C34" s="5">
        <v>44326</v>
      </c>
      <c r="D34" s="6">
        <f t="shared" ref="D34:D65" si="2">+C34-B34</f>
        <v>0</v>
      </c>
      <c r="E34" s="14">
        <v>4162.93</v>
      </c>
      <c r="F34" s="7">
        <f t="shared" ref="F34:F65" si="3">D34*E34</f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5"/>
      <c r="B35" s="5">
        <v>44328</v>
      </c>
      <c r="C35" s="5">
        <v>44328</v>
      </c>
      <c r="D35" s="6">
        <f t="shared" si="2"/>
        <v>0</v>
      </c>
      <c r="E35" s="14">
        <v>1113.26</v>
      </c>
      <c r="F35" s="7">
        <f t="shared" si="3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5"/>
      <c r="B36" s="5">
        <v>44329</v>
      </c>
      <c r="C36" s="5">
        <v>44330</v>
      </c>
      <c r="D36" s="6">
        <f t="shared" si="2"/>
        <v>1</v>
      </c>
      <c r="E36" s="14">
        <v>7252.74</v>
      </c>
      <c r="F36" s="7">
        <f t="shared" si="3"/>
        <v>7252.74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5"/>
      <c r="B37" s="5">
        <v>44329</v>
      </c>
      <c r="C37" s="5">
        <v>44330</v>
      </c>
      <c r="D37" s="6">
        <f t="shared" si="2"/>
        <v>1</v>
      </c>
      <c r="E37" s="14">
        <v>35</v>
      </c>
      <c r="F37" s="7">
        <f t="shared" si="3"/>
        <v>35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5"/>
      <c r="B38" s="5">
        <v>44329</v>
      </c>
      <c r="C38" s="5">
        <v>44330</v>
      </c>
      <c r="D38" s="6">
        <f t="shared" si="2"/>
        <v>1</v>
      </c>
      <c r="E38" s="14">
        <v>65.63</v>
      </c>
      <c r="F38" s="7">
        <f t="shared" si="3"/>
        <v>65.63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5"/>
      <c r="B39" s="5">
        <v>44329</v>
      </c>
      <c r="C39" s="5">
        <v>44330</v>
      </c>
      <c r="D39" s="6">
        <f t="shared" si="2"/>
        <v>1</v>
      </c>
      <c r="E39" s="14">
        <v>198.58</v>
      </c>
      <c r="F39" s="7">
        <f t="shared" si="3"/>
        <v>198.58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5"/>
      <c r="B40" s="5">
        <v>44329</v>
      </c>
      <c r="C40" s="5">
        <v>44330</v>
      </c>
      <c r="D40" s="6">
        <f t="shared" si="2"/>
        <v>1</v>
      </c>
      <c r="E40" s="14">
        <v>2684.99</v>
      </c>
      <c r="F40" s="7">
        <f t="shared" si="3"/>
        <v>2684.99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5"/>
      <c r="B41" s="5">
        <v>44329</v>
      </c>
      <c r="C41" s="5">
        <v>44330</v>
      </c>
      <c r="D41" s="6">
        <f t="shared" si="2"/>
        <v>1</v>
      </c>
      <c r="E41" s="14">
        <v>2052</v>
      </c>
      <c r="F41" s="7">
        <f t="shared" si="3"/>
        <v>2052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5"/>
      <c r="B42" s="5">
        <v>44329</v>
      </c>
      <c r="C42" s="5">
        <v>44330</v>
      </c>
      <c r="D42" s="6">
        <f t="shared" si="2"/>
        <v>1</v>
      </c>
      <c r="E42" s="14">
        <v>7260</v>
      </c>
      <c r="F42" s="7">
        <f t="shared" si="3"/>
        <v>7260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5"/>
      <c r="B43" s="5">
        <v>44329</v>
      </c>
      <c r="C43" s="5">
        <v>44330</v>
      </c>
      <c r="D43" s="6">
        <f t="shared" si="2"/>
        <v>1</v>
      </c>
      <c r="E43" s="14">
        <v>689</v>
      </c>
      <c r="F43" s="7">
        <f t="shared" si="3"/>
        <v>689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5"/>
      <c r="B44" s="5">
        <v>44329</v>
      </c>
      <c r="C44" s="5">
        <v>44330</v>
      </c>
      <c r="D44" s="6">
        <f t="shared" si="2"/>
        <v>1</v>
      </c>
      <c r="E44" s="14">
        <v>2420</v>
      </c>
      <c r="F44" s="7">
        <f t="shared" si="3"/>
        <v>2420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5"/>
      <c r="B45" s="5">
        <v>44329</v>
      </c>
      <c r="C45" s="5">
        <v>44330</v>
      </c>
      <c r="D45" s="6">
        <f t="shared" si="2"/>
        <v>1</v>
      </c>
      <c r="E45" s="14">
        <v>97.5</v>
      </c>
      <c r="F45" s="7">
        <f t="shared" si="3"/>
        <v>97.5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5"/>
      <c r="B46" s="5">
        <v>44329</v>
      </c>
      <c r="C46" s="5">
        <v>44330</v>
      </c>
      <c r="D46" s="6">
        <f t="shared" si="2"/>
        <v>1</v>
      </c>
      <c r="E46" s="14">
        <v>3308.58</v>
      </c>
      <c r="F46" s="7">
        <f t="shared" si="3"/>
        <v>3308.58</v>
      </c>
      <c r="G46" s="1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5"/>
      <c r="B47" s="5">
        <v>44329</v>
      </c>
      <c r="C47" s="5">
        <v>44330</v>
      </c>
      <c r="D47" s="6">
        <f t="shared" si="2"/>
        <v>1</v>
      </c>
      <c r="E47" s="14">
        <v>280</v>
      </c>
      <c r="F47" s="7">
        <f t="shared" si="3"/>
        <v>280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5"/>
      <c r="B48" s="5">
        <v>44329</v>
      </c>
      <c r="C48" s="5">
        <v>44330</v>
      </c>
      <c r="D48" s="6">
        <f t="shared" si="2"/>
        <v>1</v>
      </c>
      <c r="E48" s="14">
        <v>58.39</v>
      </c>
      <c r="F48" s="7">
        <f t="shared" si="3"/>
        <v>58.39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5"/>
      <c r="B49" s="5">
        <v>44329</v>
      </c>
      <c r="C49" s="5">
        <v>44330</v>
      </c>
      <c r="D49" s="6">
        <f t="shared" si="2"/>
        <v>1</v>
      </c>
      <c r="E49" s="14">
        <v>145.19999999999999</v>
      </c>
      <c r="F49" s="7">
        <f t="shared" si="3"/>
        <v>145.19999999999999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5"/>
      <c r="B50" s="5">
        <v>44329</v>
      </c>
      <c r="C50" s="5">
        <v>44330</v>
      </c>
      <c r="D50" s="6">
        <f t="shared" si="2"/>
        <v>1</v>
      </c>
      <c r="E50" s="26">
        <v>6497.7</v>
      </c>
      <c r="F50" s="7">
        <f t="shared" si="3"/>
        <v>6497.7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5"/>
      <c r="B51" s="5">
        <v>44329</v>
      </c>
      <c r="C51" s="5">
        <v>44330</v>
      </c>
      <c r="D51" s="6">
        <f t="shared" si="2"/>
        <v>1</v>
      </c>
      <c r="E51" s="14">
        <v>435.6</v>
      </c>
      <c r="F51" s="7">
        <f t="shared" si="3"/>
        <v>435.6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5"/>
      <c r="B52" s="5">
        <v>44329</v>
      </c>
      <c r="C52" s="5">
        <v>44330</v>
      </c>
      <c r="D52" s="6">
        <f t="shared" si="2"/>
        <v>1</v>
      </c>
      <c r="E52" s="26">
        <v>1590</v>
      </c>
      <c r="F52" s="7">
        <f t="shared" si="3"/>
        <v>1590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5"/>
      <c r="B53" s="5">
        <v>44329</v>
      </c>
      <c r="C53" s="5">
        <v>44330</v>
      </c>
      <c r="D53" s="6">
        <f t="shared" si="2"/>
        <v>1</v>
      </c>
      <c r="E53" s="14">
        <v>350.9</v>
      </c>
      <c r="F53" s="7">
        <f t="shared" si="3"/>
        <v>350.9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5"/>
      <c r="B54" s="5">
        <v>44329</v>
      </c>
      <c r="C54" s="5">
        <v>44330</v>
      </c>
      <c r="D54" s="6">
        <f t="shared" si="2"/>
        <v>1</v>
      </c>
      <c r="E54" s="14">
        <v>1452</v>
      </c>
      <c r="F54" s="7">
        <f t="shared" si="3"/>
        <v>1452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5"/>
      <c r="B55" s="5">
        <v>44333</v>
      </c>
      <c r="C55" s="5">
        <v>44333</v>
      </c>
      <c r="D55" s="6">
        <f t="shared" si="2"/>
        <v>0</v>
      </c>
      <c r="E55" s="26">
        <v>287.75</v>
      </c>
      <c r="F55" s="7">
        <f t="shared" si="3"/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5"/>
      <c r="B56" s="5">
        <v>44335</v>
      </c>
      <c r="C56" s="5">
        <v>44335</v>
      </c>
      <c r="D56" s="6">
        <f t="shared" si="2"/>
        <v>0</v>
      </c>
      <c r="E56" s="26">
        <v>183.62</v>
      </c>
      <c r="F56" s="7">
        <f t="shared" si="3"/>
        <v>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5"/>
      <c r="B57" s="5">
        <v>44335</v>
      </c>
      <c r="C57" s="5">
        <v>44335</v>
      </c>
      <c r="D57" s="6">
        <f t="shared" si="2"/>
        <v>0</v>
      </c>
      <c r="E57" s="26">
        <v>197.52</v>
      </c>
      <c r="F57" s="7">
        <f t="shared" si="3"/>
        <v>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5"/>
      <c r="B58" s="5">
        <v>44318</v>
      </c>
      <c r="C58" s="5">
        <v>44337</v>
      </c>
      <c r="D58" s="6">
        <f t="shared" si="2"/>
        <v>19</v>
      </c>
      <c r="E58" s="14">
        <v>200</v>
      </c>
      <c r="F58" s="7">
        <f t="shared" si="3"/>
        <v>3800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5"/>
      <c r="B59" s="5">
        <v>44336</v>
      </c>
      <c r="C59" s="5">
        <v>44337</v>
      </c>
      <c r="D59" s="6">
        <f t="shared" si="2"/>
        <v>1</v>
      </c>
      <c r="E59" s="14">
        <v>297.5</v>
      </c>
      <c r="F59" s="7">
        <f t="shared" si="3"/>
        <v>297.5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5"/>
      <c r="B60" s="5">
        <v>44336</v>
      </c>
      <c r="C60" s="5">
        <v>44337</v>
      </c>
      <c r="D60" s="6">
        <f t="shared" si="2"/>
        <v>1</v>
      </c>
      <c r="E60" s="14">
        <v>404.37</v>
      </c>
      <c r="F60" s="7">
        <f t="shared" si="3"/>
        <v>404.37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5"/>
      <c r="B61" s="5">
        <v>44336</v>
      </c>
      <c r="C61" s="5">
        <v>44337</v>
      </c>
      <c r="D61" s="6">
        <f t="shared" si="2"/>
        <v>1</v>
      </c>
      <c r="E61" s="14">
        <v>116.16</v>
      </c>
      <c r="F61" s="7">
        <f t="shared" si="3"/>
        <v>116.16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5"/>
      <c r="B62" s="5">
        <v>44336</v>
      </c>
      <c r="C62" s="5">
        <v>44337</v>
      </c>
      <c r="D62" s="6">
        <f t="shared" si="2"/>
        <v>1</v>
      </c>
      <c r="E62" s="14">
        <v>140</v>
      </c>
      <c r="F62" s="7">
        <f t="shared" si="3"/>
        <v>140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5"/>
      <c r="B63" s="5">
        <v>44336</v>
      </c>
      <c r="C63" s="5">
        <v>44337</v>
      </c>
      <c r="D63" s="6">
        <f t="shared" si="2"/>
        <v>1</v>
      </c>
      <c r="E63" s="14">
        <v>4436.1099999999997</v>
      </c>
      <c r="F63" s="7">
        <f t="shared" si="3"/>
        <v>4436.1099999999997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5"/>
      <c r="B64" s="5">
        <v>44336</v>
      </c>
      <c r="C64" s="5">
        <v>44337</v>
      </c>
      <c r="D64" s="6">
        <f t="shared" si="2"/>
        <v>1</v>
      </c>
      <c r="E64" s="14">
        <v>255.96</v>
      </c>
      <c r="F64" s="7">
        <f t="shared" si="3"/>
        <v>255.96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5"/>
      <c r="B65" s="5">
        <v>44336</v>
      </c>
      <c r="C65" s="5">
        <v>44337</v>
      </c>
      <c r="D65" s="6">
        <f t="shared" si="2"/>
        <v>1</v>
      </c>
      <c r="E65" s="14">
        <v>506</v>
      </c>
      <c r="F65" s="7">
        <f t="shared" si="3"/>
        <v>506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5"/>
      <c r="B66" s="5">
        <v>44336</v>
      </c>
      <c r="C66" s="5">
        <v>44337</v>
      </c>
      <c r="D66" s="6">
        <f t="shared" ref="D66:D97" si="4">+C66-B66</f>
        <v>1</v>
      </c>
      <c r="E66" s="14">
        <v>3201.2</v>
      </c>
      <c r="F66" s="7">
        <f t="shared" ref="F66:F97" si="5">D66*E66</f>
        <v>3201.2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5"/>
      <c r="B67" s="5">
        <v>44341</v>
      </c>
      <c r="C67" s="5">
        <v>44341</v>
      </c>
      <c r="D67" s="6">
        <f t="shared" si="4"/>
        <v>0</v>
      </c>
      <c r="E67" s="26">
        <v>212.43</v>
      </c>
      <c r="F67" s="7">
        <f t="shared" si="5"/>
        <v>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5"/>
      <c r="B68" s="5">
        <v>44341</v>
      </c>
      <c r="C68" s="5">
        <v>44341</v>
      </c>
      <c r="D68" s="6">
        <f t="shared" si="4"/>
        <v>0</v>
      </c>
      <c r="E68" s="26">
        <v>33.880000000000003</v>
      </c>
      <c r="F68" s="7">
        <f t="shared" si="5"/>
        <v>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5"/>
      <c r="B69" s="5">
        <v>44342</v>
      </c>
      <c r="C69" s="5">
        <v>44342</v>
      </c>
      <c r="D69" s="6">
        <f t="shared" si="4"/>
        <v>0</v>
      </c>
      <c r="E69" s="26">
        <v>724.56</v>
      </c>
      <c r="F69" s="7">
        <f t="shared" si="5"/>
        <v>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5"/>
      <c r="B70" s="5">
        <v>44342</v>
      </c>
      <c r="C70" s="5">
        <v>44344</v>
      </c>
      <c r="D70" s="6">
        <f t="shared" si="4"/>
        <v>2</v>
      </c>
      <c r="E70" s="14">
        <v>3795.98</v>
      </c>
      <c r="F70" s="7">
        <f t="shared" si="5"/>
        <v>7591.96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5"/>
      <c r="B71" s="5">
        <v>44342</v>
      </c>
      <c r="C71" s="5">
        <v>44344</v>
      </c>
      <c r="D71" s="6">
        <f t="shared" si="4"/>
        <v>2</v>
      </c>
      <c r="E71" s="14">
        <v>255</v>
      </c>
      <c r="F71" s="7">
        <f t="shared" si="5"/>
        <v>510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5"/>
      <c r="B72" s="5">
        <v>44342</v>
      </c>
      <c r="C72" s="5">
        <v>44344</v>
      </c>
      <c r="D72" s="6">
        <f t="shared" si="4"/>
        <v>2</v>
      </c>
      <c r="E72" s="14">
        <v>57.91</v>
      </c>
      <c r="F72" s="7">
        <f t="shared" si="5"/>
        <v>115.82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5"/>
      <c r="B73" s="5">
        <v>44342</v>
      </c>
      <c r="C73" s="5">
        <v>44344</v>
      </c>
      <c r="D73" s="6">
        <f t="shared" si="4"/>
        <v>2</v>
      </c>
      <c r="E73" s="14">
        <v>726</v>
      </c>
      <c r="F73" s="7">
        <f t="shared" si="5"/>
        <v>1452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5"/>
      <c r="B74" s="5">
        <v>44342</v>
      </c>
      <c r="C74" s="5">
        <v>44344</v>
      </c>
      <c r="D74" s="6">
        <f t="shared" si="4"/>
        <v>2</v>
      </c>
      <c r="E74" s="14">
        <v>699.38</v>
      </c>
      <c r="F74" s="7">
        <f t="shared" si="5"/>
        <v>1398.76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5"/>
      <c r="B75" s="5">
        <v>44342</v>
      </c>
      <c r="C75" s="5">
        <v>44344</v>
      </c>
      <c r="D75" s="6">
        <f t="shared" si="4"/>
        <v>2</v>
      </c>
      <c r="E75" s="14">
        <v>318</v>
      </c>
      <c r="F75" s="7">
        <f t="shared" si="5"/>
        <v>636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5"/>
      <c r="B76" s="5">
        <v>44342</v>
      </c>
      <c r="C76" s="5">
        <v>44344</v>
      </c>
      <c r="D76" s="6">
        <f t="shared" si="4"/>
        <v>2</v>
      </c>
      <c r="E76" s="14">
        <v>255</v>
      </c>
      <c r="F76" s="7">
        <f t="shared" si="5"/>
        <v>510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5"/>
      <c r="B77" s="5">
        <v>44342</v>
      </c>
      <c r="C77" s="5">
        <v>44344</v>
      </c>
      <c r="D77" s="6">
        <f t="shared" si="4"/>
        <v>2</v>
      </c>
      <c r="E77" s="14">
        <v>302.5</v>
      </c>
      <c r="F77" s="7">
        <f t="shared" si="5"/>
        <v>605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5"/>
      <c r="B78" s="5">
        <v>44342</v>
      </c>
      <c r="C78" s="5">
        <v>44344</v>
      </c>
      <c r="D78" s="6">
        <f t="shared" si="4"/>
        <v>2</v>
      </c>
      <c r="E78" s="26">
        <v>302.5</v>
      </c>
      <c r="F78" s="7">
        <f t="shared" si="5"/>
        <v>605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5"/>
      <c r="B79" s="5">
        <v>44342</v>
      </c>
      <c r="C79" s="5">
        <v>44344</v>
      </c>
      <c r="D79" s="6">
        <f t="shared" si="4"/>
        <v>2</v>
      </c>
      <c r="E79" s="14">
        <v>197.9</v>
      </c>
      <c r="F79" s="7">
        <f t="shared" si="5"/>
        <v>395.8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5"/>
      <c r="B80" s="5">
        <v>44342</v>
      </c>
      <c r="C80" s="5">
        <v>44344</v>
      </c>
      <c r="D80" s="6">
        <f t="shared" si="4"/>
        <v>2</v>
      </c>
      <c r="E80" s="14">
        <v>363</v>
      </c>
      <c r="F80" s="7">
        <f t="shared" si="5"/>
        <v>726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5"/>
      <c r="B81" s="5">
        <v>44342</v>
      </c>
      <c r="C81" s="5">
        <v>44344</v>
      </c>
      <c r="D81" s="6">
        <f t="shared" si="4"/>
        <v>2</v>
      </c>
      <c r="E81" s="14">
        <v>3045.91</v>
      </c>
      <c r="F81" s="7">
        <f t="shared" si="5"/>
        <v>6091.82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5"/>
      <c r="B82" s="5">
        <v>44342</v>
      </c>
      <c r="C82" s="5">
        <v>44344</v>
      </c>
      <c r="D82" s="6">
        <f t="shared" si="4"/>
        <v>2</v>
      </c>
      <c r="E82" s="14">
        <v>3025</v>
      </c>
      <c r="F82" s="7">
        <f t="shared" si="5"/>
        <v>6050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5"/>
      <c r="B83" s="5">
        <v>44342</v>
      </c>
      <c r="C83" s="5">
        <v>44344</v>
      </c>
      <c r="D83" s="6">
        <f t="shared" si="4"/>
        <v>2</v>
      </c>
      <c r="E83" s="26">
        <v>95.63</v>
      </c>
      <c r="F83" s="7">
        <f t="shared" si="5"/>
        <v>191.26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5"/>
      <c r="B84" s="5">
        <v>44342</v>
      </c>
      <c r="C84" s="5">
        <v>44344</v>
      </c>
      <c r="D84" s="6">
        <f t="shared" si="4"/>
        <v>2</v>
      </c>
      <c r="E84" s="14">
        <v>726</v>
      </c>
      <c r="F84" s="7">
        <f t="shared" si="5"/>
        <v>1452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5"/>
      <c r="B85" s="5"/>
      <c r="C85" s="5"/>
      <c r="D85" s="6">
        <f t="shared" ref="D85" si="6">+C85-B85</f>
        <v>0</v>
      </c>
      <c r="E85" s="14"/>
      <c r="F85" s="7">
        <f t="shared" ref="F85" si="7">D85*E85</f>
        <v>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23"/>
      <c r="B86" s="5"/>
      <c r="C86" s="5"/>
      <c r="D86" s="6"/>
      <c r="E86" s="12"/>
      <c r="F86" s="7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27"/>
      <c r="B87" s="23"/>
      <c r="C87" s="5"/>
      <c r="D87" s="6">
        <f>+C87-B87</f>
        <v>0</v>
      </c>
      <c r="E87" s="26">
        <f>SUM(E2:E86)</f>
        <v>97898.2</v>
      </c>
      <c r="F87" s="26">
        <f>SUM(F2:F86)</f>
        <v>183186.77000000005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23"/>
      <c r="B88" s="23"/>
      <c r="C88" s="23"/>
      <c r="D88" s="24"/>
      <c r="E88" s="14"/>
      <c r="F88" s="7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23"/>
      <c r="B89" s="23"/>
      <c r="C89" s="23"/>
      <c r="D89" s="24"/>
      <c r="E89" s="14" t="s">
        <v>11</v>
      </c>
      <c r="F89" s="7">
        <f>F87/E87</f>
        <v>1.8711965082095487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23"/>
      <c r="B90" s="27"/>
      <c r="C90" s="28"/>
      <c r="D90" s="3"/>
      <c r="E90" s="14" t="s">
        <v>12</v>
      </c>
      <c r="F90" s="7">
        <f>E87</f>
        <v>97898.2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23"/>
      <c r="B91" s="27"/>
      <c r="C91" s="28"/>
      <c r="D91" s="3"/>
      <c r="E91" s="14"/>
      <c r="F91" s="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23"/>
      <c r="B92" s="27"/>
      <c r="C92" s="28"/>
      <c r="D92" s="3"/>
      <c r="E92" s="14" t="s">
        <v>13</v>
      </c>
      <c r="F92" s="7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23"/>
      <c r="B93" s="27"/>
      <c r="C93" s="28"/>
      <c r="D93" s="3"/>
      <c r="E93" s="14" t="s">
        <v>7</v>
      </c>
      <c r="F93" s="7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23"/>
      <c r="B94" s="23"/>
      <c r="C94" s="23"/>
      <c r="D94" s="24"/>
      <c r="E94" s="25"/>
      <c r="F94" s="7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23"/>
      <c r="B95" s="27"/>
      <c r="C95" s="28"/>
      <c r="D95" s="3"/>
      <c r="E95" s="25"/>
      <c r="F95" s="7">
        <f>(F89*F90)+(F92*F93)</f>
        <v>183186.77000000005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23"/>
      <c r="B96" s="27"/>
      <c r="C96" s="28"/>
      <c r="D96" s="3"/>
      <c r="E96" s="25"/>
      <c r="F96" s="7">
        <f>F90+F93</f>
        <v>97898.2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23"/>
      <c r="B97" s="23"/>
      <c r="C97" s="23"/>
      <c r="D97" s="24"/>
      <c r="E97" s="25"/>
      <c r="F97" s="7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23"/>
      <c r="B98" s="27"/>
      <c r="C98" s="28"/>
      <c r="D98" s="3"/>
      <c r="E98" s="29" t="s">
        <v>14</v>
      </c>
      <c r="F98" s="22">
        <f>F95/F96</f>
        <v>1.8711965082095487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23"/>
      <c r="B99" s="23"/>
      <c r="C99" s="23"/>
      <c r="D99" s="24"/>
      <c r="E99" s="25"/>
      <c r="F99" s="7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23"/>
      <c r="B100" s="23"/>
      <c r="C100" s="23"/>
      <c r="D100" s="24"/>
      <c r="E100" s="25"/>
      <c r="F100" s="7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23"/>
      <c r="B101" s="23"/>
      <c r="C101" s="23"/>
      <c r="D101" s="24"/>
      <c r="E101" s="25"/>
      <c r="F101" s="7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23"/>
      <c r="B102" s="23"/>
      <c r="C102" s="23"/>
      <c r="D102" s="24"/>
      <c r="E102" s="25"/>
      <c r="F102" s="7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23"/>
      <c r="B103" s="23"/>
      <c r="C103" s="23"/>
      <c r="D103" s="24"/>
      <c r="E103" s="25"/>
      <c r="F103" s="7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23"/>
      <c r="B104" s="23"/>
      <c r="C104" s="23"/>
      <c r="D104" s="24"/>
      <c r="E104" s="25"/>
      <c r="F104" s="7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23"/>
      <c r="B105" s="23"/>
      <c r="C105" s="23"/>
      <c r="D105" s="24"/>
      <c r="E105" s="25"/>
      <c r="F105" s="7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23"/>
      <c r="B106" s="23"/>
      <c r="C106" s="23"/>
      <c r="D106" s="24"/>
      <c r="E106" s="25"/>
      <c r="F106" s="7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23"/>
      <c r="B107" s="23"/>
      <c r="C107" s="23"/>
      <c r="D107" s="24"/>
      <c r="E107" s="25"/>
      <c r="F107" s="7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23"/>
      <c r="B108" s="23"/>
      <c r="C108" s="23"/>
      <c r="D108" s="24"/>
      <c r="E108" s="25"/>
      <c r="F108" s="7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23"/>
      <c r="B109" s="23"/>
      <c r="C109" s="23"/>
      <c r="D109" s="24"/>
      <c r="E109" s="25"/>
      <c r="F109" s="7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23"/>
      <c r="B110" s="23"/>
      <c r="C110" s="23"/>
      <c r="D110" s="24"/>
      <c r="E110" s="25"/>
      <c r="F110" s="7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23"/>
      <c r="B111" s="23"/>
      <c r="C111" s="23"/>
      <c r="D111" s="24"/>
      <c r="E111" s="25"/>
      <c r="F111" s="7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23"/>
      <c r="B112" s="23"/>
      <c r="C112" s="23"/>
      <c r="D112" s="24"/>
      <c r="E112" s="25"/>
      <c r="F112" s="7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23"/>
      <c r="B113" s="23"/>
      <c r="C113" s="23"/>
      <c r="D113" s="24"/>
      <c r="E113" s="25"/>
      <c r="F113" s="7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23"/>
      <c r="B114" s="23"/>
      <c r="C114" s="23"/>
      <c r="D114" s="24"/>
      <c r="E114" s="25"/>
      <c r="F114" s="7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23"/>
      <c r="B115" s="23"/>
      <c r="C115" s="23"/>
      <c r="D115" s="24"/>
      <c r="E115" s="25"/>
      <c r="F115" s="7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23"/>
      <c r="B116" s="23"/>
      <c r="C116" s="23"/>
      <c r="D116" s="24"/>
      <c r="E116" s="25"/>
      <c r="F116" s="7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23"/>
      <c r="B117" s="23"/>
      <c r="C117" s="23"/>
      <c r="D117" s="24"/>
      <c r="E117" s="25"/>
      <c r="F117" s="7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23"/>
      <c r="B118" s="23"/>
      <c r="C118" s="23"/>
      <c r="D118" s="24"/>
      <c r="E118" s="25"/>
      <c r="F118" s="7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23"/>
      <c r="B119" s="23"/>
      <c r="C119" s="23"/>
      <c r="D119" s="24"/>
      <c r="E119" s="25"/>
      <c r="F119" s="7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23"/>
      <c r="B120" s="23"/>
      <c r="C120" s="23"/>
      <c r="D120" s="24"/>
      <c r="E120" s="25"/>
      <c r="F120" s="7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23"/>
      <c r="B121" s="23"/>
      <c r="C121" s="23"/>
      <c r="D121" s="24"/>
      <c r="E121" s="25"/>
      <c r="F121" s="7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23"/>
      <c r="B122" s="23"/>
      <c r="C122" s="23"/>
      <c r="D122" s="24"/>
      <c r="E122" s="25"/>
      <c r="F122" s="7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23"/>
      <c r="B123" s="23"/>
      <c r="C123" s="23"/>
      <c r="D123" s="24"/>
      <c r="E123" s="25"/>
      <c r="F123" s="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23"/>
      <c r="B124" s="23"/>
      <c r="C124" s="23"/>
      <c r="D124" s="24"/>
      <c r="E124" s="25"/>
      <c r="F124" s="7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23"/>
      <c r="B125" s="23"/>
      <c r="C125" s="23"/>
      <c r="D125" s="24"/>
      <c r="E125" s="25"/>
      <c r="F125" s="7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23"/>
      <c r="B126" s="23"/>
      <c r="C126" s="23"/>
      <c r="D126" s="24"/>
      <c r="E126" s="25"/>
      <c r="F126" s="7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23"/>
      <c r="B127" s="23"/>
      <c r="C127" s="23"/>
      <c r="D127" s="24"/>
      <c r="E127" s="25"/>
      <c r="F127" s="7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23"/>
      <c r="B128" s="23"/>
      <c r="C128" s="23"/>
      <c r="D128" s="24"/>
      <c r="E128" s="25"/>
      <c r="F128" s="7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23"/>
      <c r="B129" s="23"/>
      <c r="C129" s="23"/>
      <c r="D129" s="24"/>
      <c r="E129" s="25"/>
      <c r="F129" s="7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23"/>
      <c r="B130" s="23"/>
      <c r="C130" s="23"/>
      <c r="D130" s="24"/>
      <c r="E130" s="25"/>
      <c r="F130" s="7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23"/>
      <c r="B131" s="23"/>
      <c r="C131" s="23"/>
      <c r="D131" s="24"/>
      <c r="E131" s="25"/>
      <c r="F131" s="7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23"/>
      <c r="B132" s="23"/>
      <c r="C132" s="23"/>
      <c r="D132" s="24"/>
      <c r="E132" s="25"/>
      <c r="F132" s="7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23"/>
      <c r="B133" s="23"/>
      <c r="C133" s="23"/>
      <c r="D133" s="24"/>
      <c r="E133" s="25"/>
      <c r="F133" s="7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23"/>
      <c r="B134" s="23"/>
      <c r="C134" s="23"/>
      <c r="D134" s="24"/>
      <c r="E134" s="25"/>
      <c r="F134" s="7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23"/>
      <c r="B135" s="23"/>
      <c r="C135" s="23"/>
      <c r="D135" s="24"/>
      <c r="E135" s="25"/>
      <c r="F135" s="7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23"/>
      <c r="B136" s="23"/>
      <c r="C136" s="23"/>
      <c r="D136" s="24"/>
      <c r="E136" s="25"/>
      <c r="F136" s="7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23"/>
      <c r="B137" s="23"/>
      <c r="C137" s="23"/>
      <c r="D137" s="24"/>
      <c r="E137" s="25"/>
      <c r="F137" s="7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23"/>
      <c r="B138" s="23"/>
      <c r="C138" s="23"/>
      <c r="D138" s="24"/>
      <c r="E138" s="25"/>
      <c r="F138" s="7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23"/>
      <c r="B139" s="23"/>
      <c r="C139" s="23"/>
      <c r="D139" s="24"/>
      <c r="E139" s="25"/>
      <c r="F139" s="7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23"/>
      <c r="B140" s="23"/>
      <c r="C140" s="23"/>
      <c r="D140" s="24"/>
      <c r="E140" s="25"/>
      <c r="F140" s="7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23"/>
      <c r="B141" s="23"/>
      <c r="C141" s="23"/>
      <c r="D141" s="24"/>
      <c r="E141" s="25"/>
      <c r="F141" s="7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23"/>
      <c r="B142" s="23"/>
      <c r="C142" s="23"/>
      <c r="D142" s="24"/>
      <c r="E142" s="25"/>
      <c r="F142" s="7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23"/>
      <c r="B143" s="23"/>
      <c r="C143" s="23"/>
      <c r="D143" s="24"/>
      <c r="E143" s="25"/>
      <c r="F143" s="7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23"/>
      <c r="B144" s="23"/>
      <c r="C144" s="23"/>
      <c r="D144" s="24"/>
      <c r="E144" s="25"/>
      <c r="F144" s="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23"/>
      <c r="B145" s="23"/>
      <c r="C145" s="23"/>
      <c r="D145" s="24"/>
      <c r="E145" s="25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23"/>
      <c r="B146" s="23"/>
      <c r="C146" s="23"/>
      <c r="D146" s="24"/>
      <c r="E146" s="25"/>
      <c r="F146" s="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23"/>
      <c r="B147" s="23"/>
      <c r="C147" s="23"/>
      <c r="D147" s="24"/>
      <c r="E147" s="25"/>
      <c r="F147" s="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23"/>
      <c r="B148" s="23"/>
      <c r="C148" s="23"/>
      <c r="D148" s="24"/>
      <c r="E148" s="25"/>
      <c r="F148" s="7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23"/>
      <c r="B149" s="23"/>
      <c r="C149" s="23"/>
      <c r="D149" s="24"/>
      <c r="E149" s="25"/>
      <c r="F149" s="7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23"/>
      <c r="B150" s="23"/>
      <c r="C150" s="23"/>
      <c r="D150" s="24"/>
      <c r="E150" s="25"/>
      <c r="F150" s="7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23"/>
      <c r="B151" s="23"/>
      <c r="C151" s="23"/>
      <c r="D151" s="24"/>
      <c r="E151" s="25"/>
      <c r="F151" s="7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23"/>
      <c r="B152" s="23"/>
      <c r="C152" s="23"/>
      <c r="D152" s="24"/>
      <c r="E152" s="25"/>
      <c r="F152" s="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23"/>
      <c r="B153" s="23"/>
      <c r="C153" s="23"/>
      <c r="D153" s="24"/>
      <c r="E153" s="25"/>
      <c r="F153" s="7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23"/>
      <c r="B154" s="23"/>
      <c r="C154" s="23"/>
      <c r="D154" s="24"/>
      <c r="E154" s="25"/>
      <c r="F154" s="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23"/>
      <c r="B155" s="23"/>
      <c r="C155" s="23"/>
      <c r="D155" s="24"/>
      <c r="E155" s="25"/>
      <c r="F155" s="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23"/>
      <c r="B156" s="23"/>
      <c r="C156" s="23"/>
      <c r="D156" s="24"/>
      <c r="E156" s="25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23"/>
      <c r="B157" s="23"/>
      <c r="C157" s="23"/>
      <c r="D157" s="24"/>
      <c r="E157" s="25"/>
      <c r="F157" s="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23"/>
      <c r="B158" s="23"/>
      <c r="C158" s="23"/>
      <c r="D158" s="24"/>
      <c r="E158" s="25"/>
      <c r="F158" s="7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23"/>
      <c r="B159" s="23"/>
      <c r="C159" s="23"/>
      <c r="D159" s="24"/>
      <c r="E159" s="25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23"/>
      <c r="B160" s="23"/>
      <c r="C160" s="23"/>
      <c r="D160" s="24"/>
      <c r="E160" s="25"/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23"/>
      <c r="B161" s="23"/>
      <c r="C161" s="23"/>
      <c r="D161" s="24"/>
      <c r="E161" s="25"/>
      <c r="F161" s="7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23"/>
      <c r="B162" s="23"/>
      <c r="C162" s="23"/>
      <c r="D162" s="24"/>
      <c r="E162" s="25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23"/>
      <c r="B163" s="23"/>
      <c r="C163" s="23"/>
      <c r="D163" s="24"/>
      <c r="E163" s="25"/>
      <c r="F163" s="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23"/>
      <c r="B164" s="23"/>
      <c r="C164" s="23"/>
      <c r="D164" s="24"/>
      <c r="E164" s="25"/>
      <c r="F164" s="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23"/>
      <c r="B165" s="23"/>
      <c r="C165" s="23"/>
      <c r="D165" s="24"/>
      <c r="E165" s="25"/>
      <c r="F165" s="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23"/>
      <c r="B166" s="23"/>
      <c r="C166" s="23"/>
      <c r="D166" s="24"/>
      <c r="E166" s="25"/>
      <c r="F166" s="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23"/>
      <c r="B167" s="23"/>
      <c r="C167" s="23"/>
      <c r="D167" s="24"/>
      <c r="E167" s="25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23"/>
      <c r="B168" s="23"/>
      <c r="C168" s="23"/>
      <c r="D168" s="24"/>
      <c r="E168" s="25"/>
      <c r="F168" s="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23"/>
      <c r="B169" s="23"/>
      <c r="C169" s="23"/>
      <c r="D169" s="24"/>
      <c r="E169" s="25"/>
      <c r="F169" s="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23"/>
      <c r="B170" s="23"/>
      <c r="C170" s="23"/>
      <c r="D170" s="24"/>
      <c r="E170" s="25"/>
      <c r="F170" s="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23"/>
      <c r="B171" s="23"/>
      <c r="C171" s="23"/>
      <c r="D171" s="24"/>
      <c r="E171" s="25"/>
      <c r="F171" s="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23"/>
      <c r="B172" s="23"/>
      <c r="C172" s="23"/>
      <c r="D172" s="24"/>
      <c r="E172" s="25"/>
      <c r="F172" s="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23"/>
      <c r="B173" s="23"/>
      <c r="C173" s="23"/>
      <c r="D173" s="24"/>
      <c r="E173" s="25"/>
      <c r="F173" s="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23"/>
      <c r="B174" s="23"/>
      <c r="C174" s="23"/>
      <c r="D174" s="24"/>
      <c r="E174" s="25"/>
      <c r="F174" s="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23"/>
      <c r="B175" s="23"/>
      <c r="C175" s="23"/>
      <c r="D175" s="24"/>
      <c r="E175" s="25"/>
      <c r="F175" s="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23"/>
      <c r="B176" s="23"/>
      <c r="C176" s="23"/>
      <c r="D176" s="24"/>
      <c r="E176" s="25"/>
      <c r="F176" s="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23"/>
      <c r="B177" s="23"/>
      <c r="C177" s="23"/>
      <c r="D177" s="24"/>
      <c r="E177" s="25"/>
      <c r="F177" s="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23"/>
      <c r="B178" s="23"/>
      <c r="C178" s="23"/>
      <c r="D178" s="24"/>
      <c r="E178" s="25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23"/>
      <c r="B179" s="23"/>
      <c r="C179" s="23"/>
      <c r="D179" s="24"/>
      <c r="E179" s="25"/>
      <c r="F179" s="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23"/>
      <c r="B180" s="23"/>
      <c r="C180" s="23"/>
      <c r="D180" s="24"/>
      <c r="E180" s="25"/>
      <c r="F180" s="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23"/>
      <c r="B181" s="23"/>
      <c r="C181" s="23"/>
      <c r="D181" s="24"/>
      <c r="E181" s="25"/>
      <c r="F181" s="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23"/>
      <c r="B182" s="23"/>
      <c r="C182" s="23"/>
      <c r="D182" s="24"/>
      <c r="E182" s="25"/>
      <c r="F182" s="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23"/>
      <c r="B183" s="23"/>
      <c r="C183" s="23"/>
      <c r="D183" s="24"/>
      <c r="E183" s="25"/>
      <c r="F183" s="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23"/>
      <c r="B184" s="23"/>
      <c r="C184" s="23"/>
      <c r="D184" s="24"/>
      <c r="E184" s="25"/>
      <c r="F184" s="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23"/>
      <c r="B185" s="23"/>
      <c r="C185" s="23"/>
      <c r="D185" s="24"/>
      <c r="E185" s="25"/>
      <c r="F185" s="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23"/>
      <c r="B186" s="23"/>
      <c r="C186" s="23"/>
      <c r="D186" s="24"/>
      <c r="E186" s="25"/>
      <c r="F186" s="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23"/>
      <c r="B187" s="23"/>
      <c r="C187" s="23"/>
      <c r="D187" s="24"/>
      <c r="E187" s="25"/>
      <c r="F187" s="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23"/>
      <c r="B188" s="23"/>
      <c r="C188" s="23"/>
      <c r="D188" s="24"/>
      <c r="E188" s="25"/>
      <c r="F188" s="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23"/>
      <c r="B189" s="23"/>
      <c r="C189" s="23"/>
      <c r="D189" s="24"/>
      <c r="E189" s="25"/>
      <c r="F189" s="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23"/>
      <c r="B190" s="23"/>
      <c r="C190" s="23"/>
      <c r="D190" s="24"/>
      <c r="E190" s="25"/>
      <c r="F190" s="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23"/>
      <c r="B191" s="23"/>
      <c r="C191" s="23"/>
      <c r="D191" s="24"/>
      <c r="E191" s="25"/>
      <c r="F191" s="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23"/>
      <c r="B192" s="23"/>
      <c r="C192" s="23"/>
      <c r="D192" s="24"/>
      <c r="E192" s="25"/>
      <c r="F192" s="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23"/>
      <c r="B193" s="23"/>
      <c r="C193" s="23"/>
      <c r="D193" s="24"/>
      <c r="E193" s="25"/>
      <c r="F193" s="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23"/>
      <c r="B194" s="23"/>
      <c r="C194" s="23"/>
      <c r="D194" s="24"/>
      <c r="E194" s="25"/>
      <c r="F194" s="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23"/>
      <c r="B195" s="23"/>
      <c r="C195" s="23"/>
      <c r="D195" s="24"/>
      <c r="E195" s="25"/>
      <c r="F195" s="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23"/>
      <c r="B196" s="23"/>
      <c r="C196" s="23"/>
      <c r="D196" s="24"/>
      <c r="E196" s="25"/>
      <c r="F196" s="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23"/>
      <c r="B197" s="23"/>
      <c r="C197" s="23"/>
      <c r="D197" s="24"/>
      <c r="E197" s="25"/>
      <c r="F197" s="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23"/>
      <c r="B198" s="23"/>
      <c r="C198" s="23"/>
      <c r="D198" s="24"/>
      <c r="E198" s="25"/>
      <c r="F198" s="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23"/>
      <c r="B199" s="23"/>
      <c r="C199" s="23"/>
      <c r="D199" s="24"/>
      <c r="E199" s="25"/>
      <c r="F199" s="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23"/>
      <c r="B200" s="23"/>
      <c r="C200" s="23"/>
      <c r="D200" s="24"/>
      <c r="E200" s="25"/>
      <c r="F200" s="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23"/>
      <c r="B201" s="23"/>
      <c r="C201" s="23"/>
      <c r="D201" s="24"/>
      <c r="E201" s="25"/>
      <c r="F201" s="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23"/>
      <c r="B202" s="23"/>
      <c r="C202" s="23"/>
      <c r="D202" s="24"/>
      <c r="E202" s="25"/>
      <c r="F202" s="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23"/>
      <c r="B203" s="23"/>
      <c r="C203" s="23"/>
      <c r="D203" s="24"/>
      <c r="E203" s="25"/>
      <c r="F203" s="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23"/>
      <c r="B204" s="23"/>
      <c r="C204" s="23"/>
      <c r="D204" s="24"/>
      <c r="E204" s="25"/>
      <c r="F204" s="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23"/>
      <c r="B205" s="23"/>
      <c r="C205" s="23"/>
      <c r="D205" s="24"/>
      <c r="E205" s="25"/>
      <c r="F205" s="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23"/>
      <c r="B206" s="23"/>
      <c r="C206" s="23"/>
      <c r="D206" s="24"/>
      <c r="E206" s="25"/>
      <c r="F206" s="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23"/>
      <c r="B207" s="23"/>
      <c r="C207" s="23"/>
      <c r="D207" s="24"/>
      <c r="E207" s="25"/>
      <c r="F207" s="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23"/>
      <c r="B208" s="23"/>
      <c r="C208" s="23"/>
      <c r="D208" s="24"/>
      <c r="E208" s="25"/>
      <c r="F208" s="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23"/>
      <c r="B209" s="23"/>
      <c r="C209" s="23"/>
      <c r="D209" s="24"/>
      <c r="E209" s="25"/>
      <c r="F209" s="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23"/>
      <c r="B210" s="23"/>
      <c r="C210" s="23"/>
      <c r="D210" s="24"/>
      <c r="E210" s="25"/>
      <c r="F210" s="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23"/>
      <c r="B211" s="23"/>
      <c r="C211" s="23"/>
      <c r="D211" s="24"/>
      <c r="E211" s="25"/>
      <c r="F211" s="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23"/>
      <c r="B212" s="23"/>
      <c r="C212" s="23"/>
      <c r="D212" s="24"/>
      <c r="E212" s="25"/>
      <c r="F212" s="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23"/>
      <c r="B213" s="23"/>
      <c r="C213" s="23"/>
      <c r="D213" s="24"/>
      <c r="E213" s="25"/>
      <c r="F213" s="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23"/>
      <c r="B214" s="23"/>
      <c r="C214" s="23"/>
      <c r="D214" s="24"/>
      <c r="E214" s="25"/>
      <c r="F214" s="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23"/>
      <c r="B215" s="23"/>
      <c r="C215" s="23"/>
      <c r="D215" s="24"/>
      <c r="E215" s="25"/>
      <c r="F215" s="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23"/>
      <c r="B216" s="23"/>
      <c r="C216" s="23"/>
      <c r="D216" s="24"/>
      <c r="E216" s="25"/>
      <c r="F216" s="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23"/>
      <c r="B217" s="23"/>
      <c r="C217" s="23"/>
      <c r="D217" s="24"/>
      <c r="E217" s="25"/>
      <c r="F217" s="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23"/>
      <c r="B218" s="23"/>
      <c r="C218" s="23"/>
      <c r="D218" s="24"/>
      <c r="E218" s="25"/>
      <c r="F218" s="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23"/>
      <c r="B219" s="23"/>
      <c r="C219" s="23"/>
      <c r="D219" s="24"/>
      <c r="E219" s="25"/>
      <c r="F219" s="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23"/>
      <c r="B220" s="23"/>
      <c r="C220" s="23"/>
      <c r="D220" s="24"/>
      <c r="E220" s="25"/>
      <c r="F220" s="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23"/>
      <c r="B221" s="23"/>
      <c r="C221" s="23"/>
      <c r="D221" s="24"/>
      <c r="E221" s="25"/>
      <c r="F221" s="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23"/>
      <c r="B222" s="23"/>
      <c r="C222" s="23"/>
      <c r="D222" s="24"/>
      <c r="E222" s="25"/>
      <c r="F222" s="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23"/>
      <c r="B223" s="23"/>
      <c r="C223" s="23"/>
      <c r="D223" s="24"/>
      <c r="E223" s="25"/>
      <c r="F223" s="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23"/>
      <c r="B224" s="23"/>
      <c r="C224" s="23"/>
      <c r="D224" s="24"/>
      <c r="E224" s="25"/>
      <c r="F224" s="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23"/>
      <c r="B225" s="23"/>
      <c r="C225" s="23"/>
      <c r="D225" s="24"/>
      <c r="E225" s="25"/>
      <c r="F225" s="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23"/>
      <c r="B226" s="23"/>
      <c r="C226" s="23"/>
      <c r="D226" s="24"/>
      <c r="E226" s="25"/>
      <c r="F226" s="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23"/>
      <c r="B227" s="23"/>
      <c r="C227" s="23"/>
      <c r="D227" s="24"/>
      <c r="E227" s="25"/>
      <c r="F227" s="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23"/>
      <c r="B228" s="23"/>
      <c r="C228" s="23"/>
      <c r="D228" s="24"/>
      <c r="E228" s="25"/>
      <c r="F228" s="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23"/>
      <c r="B229" s="23"/>
      <c r="C229" s="23"/>
      <c r="D229" s="24"/>
      <c r="E229" s="25"/>
      <c r="F229" s="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23"/>
      <c r="B230" s="23"/>
      <c r="C230" s="23"/>
      <c r="D230" s="24"/>
      <c r="E230" s="25"/>
      <c r="F230" s="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23"/>
      <c r="B231" s="23"/>
      <c r="C231" s="23"/>
      <c r="D231" s="24"/>
      <c r="E231" s="25"/>
      <c r="F231" s="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23"/>
      <c r="B232" s="23"/>
      <c r="C232" s="23"/>
      <c r="D232" s="24"/>
      <c r="E232" s="25"/>
      <c r="F232" s="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>
      <c r="A233" s="23"/>
      <c r="B233" s="23"/>
      <c r="C233" s="23"/>
      <c r="D233" s="24"/>
      <c r="E233" s="25"/>
      <c r="F233" s="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5">
      <c r="A234" s="23"/>
      <c r="B234" s="23"/>
      <c r="C234" s="23"/>
      <c r="D234" s="24"/>
      <c r="E234" s="25"/>
      <c r="F234" s="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5">
      <c r="A235" s="23"/>
      <c r="B235" s="23"/>
      <c r="C235" s="23"/>
      <c r="D235" s="24"/>
      <c r="E235" s="25"/>
      <c r="F235" s="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5">
      <c r="A236" s="23"/>
      <c r="B236" s="23"/>
      <c r="C236" s="23"/>
      <c r="D236" s="24"/>
      <c r="E236" s="25"/>
      <c r="F236" s="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5">
      <c r="A237" s="23"/>
      <c r="B237" s="23"/>
      <c r="C237" s="23"/>
      <c r="D237" s="24"/>
      <c r="E237" s="25"/>
      <c r="F237" s="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5">
      <c r="A238" s="23"/>
      <c r="B238" s="23"/>
      <c r="C238" s="23"/>
      <c r="D238" s="24"/>
      <c r="E238" s="25"/>
      <c r="F238" s="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5">
      <c r="A239" s="23"/>
      <c r="B239" s="23"/>
      <c r="C239" s="23"/>
      <c r="D239" s="24"/>
      <c r="E239" s="25"/>
      <c r="F239" s="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5">
      <c r="A240" s="23"/>
      <c r="B240" s="23"/>
      <c r="C240" s="23"/>
      <c r="D240" s="24"/>
      <c r="E240" s="25"/>
      <c r="F240" s="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5">
      <c r="A241" s="23"/>
      <c r="B241" s="23"/>
      <c r="C241" s="23"/>
      <c r="D241" s="24"/>
      <c r="E241" s="25"/>
      <c r="F241" s="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5">
      <c r="A242" s="23"/>
      <c r="B242" s="23"/>
      <c r="C242" s="23"/>
      <c r="D242" s="24"/>
      <c r="E242" s="25"/>
      <c r="F242" s="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5">
      <c r="A243" s="23"/>
      <c r="B243" s="23"/>
      <c r="C243" s="23"/>
      <c r="D243" s="24"/>
      <c r="E243" s="25"/>
      <c r="F243" s="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5">
      <c r="A244" s="23"/>
      <c r="B244" s="23"/>
      <c r="C244" s="23"/>
      <c r="D244" s="24"/>
      <c r="E244" s="25"/>
      <c r="F244" s="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5">
      <c r="A245" s="23"/>
      <c r="B245" s="23"/>
      <c r="C245" s="23"/>
      <c r="D245" s="24"/>
      <c r="E245" s="25"/>
      <c r="F245" s="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5">
      <c r="A246" s="23"/>
      <c r="B246" s="23"/>
      <c r="C246" s="23"/>
      <c r="D246" s="24"/>
      <c r="E246" s="25"/>
      <c r="F246" s="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5">
      <c r="A247" s="23"/>
      <c r="B247" s="23"/>
      <c r="C247" s="23"/>
      <c r="D247" s="24"/>
      <c r="E247" s="25"/>
      <c r="F247" s="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5">
      <c r="A248" s="23"/>
      <c r="B248" s="23"/>
      <c r="C248" s="23"/>
      <c r="D248" s="24"/>
      <c r="E248" s="25"/>
      <c r="F248" s="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5">
      <c r="A249" s="23"/>
      <c r="B249" s="23"/>
      <c r="C249" s="23"/>
      <c r="D249" s="24"/>
      <c r="E249" s="25"/>
      <c r="F249" s="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5">
      <c r="A250" s="23"/>
      <c r="B250" s="23"/>
      <c r="C250" s="23"/>
      <c r="D250" s="24"/>
      <c r="E250" s="25"/>
      <c r="F250" s="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5">
      <c r="A251" s="23"/>
      <c r="B251" s="23"/>
      <c r="C251" s="23"/>
      <c r="D251" s="24"/>
      <c r="E251" s="25"/>
      <c r="F251" s="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5">
      <c r="A252" s="23"/>
      <c r="B252" s="23"/>
      <c r="C252" s="23"/>
      <c r="D252" s="24"/>
      <c r="E252" s="25"/>
      <c r="F252" s="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5">
      <c r="A253" s="23"/>
      <c r="B253" s="23"/>
      <c r="C253" s="23"/>
      <c r="D253" s="24"/>
      <c r="E253" s="25"/>
      <c r="F253" s="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5">
      <c r="A254" s="23"/>
      <c r="B254" s="23"/>
      <c r="C254" s="23"/>
      <c r="D254" s="24"/>
      <c r="E254" s="25"/>
      <c r="F254" s="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5">
      <c r="A255" s="23"/>
      <c r="B255" s="23"/>
      <c r="C255" s="23"/>
      <c r="D255" s="24"/>
      <c r="E255" s="25"/>
      <c r="F255" s="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5">
      <c r="A256" s="23"/>
      <c r="B256" s="23"/>
      <c r="C256" s="23"/>
      <c r="D256" s="24"/>
      <c r="E256" s="25"/>
      <c r="F256" s="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5">
      <c r="A257" s="23"/>
      <c r="B257" s="23"/>
      <c r="C257" s="23"/>
      <c r="D257" s="24"/>
      <c r="E257" s="25"/>
      <c r="F257" s="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5">
      <c r="A258" s="23"/>
      <c r="B258" s="23"/>
      <c r="C258" s="23"/>
      <c r="D258" s="24"/>
      <c r="E258" s="25"/>
      <c r="F258" s="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5">
      <c r="A259" s="23"/>
      <c r="B259" s="23"/>
      <c r="C259" s="23"/>
      <c r="D259" s="24"/>
      <c r="E259" s="25"/>
      <c r="F259" s="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5">
      <c r="A260" s="23"/>
      <c r="B260" s="23"/>
      <c r="C260" s="23"/>
      <c r="D260" s="24"/>
      <c r="E260" s="25"/>
      <c r="F260" s="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5">
      <c r="A261" s="23"/>
      <c r="B261" s="23"/>
      <c r="C261" s="23"/>
      <c r="D261" s="24"/>
      <c r="E261" s="25"/>
      <c r="F261" s="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5">
      <c r="A262" s="23"/>
      <c r="B262" s="23"/>
      <c r="C262" s="23"/>
      <c r="D262" s="24"/>
      <c r="E262" s="25"/>
      <c r="F262" s="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5">
      <c r="A263" s="23"/>
      <c r="B263" s="23"/>
      <c r="C263" s="23"/>
      <c r="D263" s="24"/>
      <c r="E263" s="25"/>
      <c r="F263" s="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5">
      <c r="A264" s="23"/>
      <c r="B264" s="23"/>
      <c r="C264" s="23"/>
      <c r="D264" s="24"/>
      <c r="E264" s="25"/>
      <c r="F264" s="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5">
      <c r="A265" s="23"/>
      <c r="B265" s="23"/>
      <c r="C265" s="23"/>
      <c r="D265" s="24"/>
      <c r="E265" s="25"/>
      <c r="F265" s="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5">
      <c r="A266" s="23"/>
      <c r="B266" s="23"/>
      <c r="C266" s="23"/>
      <c r="D266" s="24"/>
      <c r="E266" s="25"/>
      <c r="F266" s="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5">
      <c r="A267" s="23"/>
      <c r="B267" s="23"/>
      <c r="C267" s="23"/>
      <c r="D267" s="24"/>
      <c r="E267" s="25"/>
      <c r="F267" s="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5">
      <c r="A268" s="23"/>
      <c r="B268" s="23"/>
      <c r="C268" s="23"/>
      <c r="D268" s="24"/>
      <c r="E268" s="25"/>
      <c r="F268" s="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5">
      <c r="A269" s="23"/>
      <c r="B269" s="23"/>
      <c r="C269" s="23"/>
      <c r="D269" s="24"/>
      <c r="E269" s="25"/>
      <c r="F269" s="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5">
      <c r="A270" s="23"/>
      <c r="B270" s="23"/>
      <c r="C270" s="23"/>
      <c r="D270" s="24"/>
      <c r="E270" s="25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5">
      <c r="A271" s="23"/>
      <c r="B271" s="23"/>
      <c r="C271" s="23"/>
      <c r="D271" s="24"/>
      <c r="E271" s="25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5">
      <c r="A272" s="23"/>
      <c r="B272" s="23"/>
      <c r="C272" s="23"/>
      <c r="D272" s="24"/>
      <c r="E272" s="25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5">
      <c r="A273" s="23"/>
      <c r="B273" s="23"/>
      <c r="C273" s="23"/>
      <c r="D273" s="24"/>
      <c r="E273" s="25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5">
      <c r="A274" s="23"/>
      <c r="B274" s="23"/>
      <c r="C274" s="23"/>
      <c r="D274" s="24"/>
      <c r="E274" s="25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5">
      <c r="A275" s="23"/>
      <c r="B275" s="23"/>
      <c r="C275" s="23"/>
      <c r="D275" s="24"/>
      <c r="E275" s="25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5">
      <c r="A276" s="23"/>
      <c r="B276" s="23"/>
      <c r="C276" s="23"/>
      <c r="D276" s="24"/>
      <c r="E276" s="25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5">
      <c r="A277" s="23"/>
      <c r="B277" s="23"/>
      <c r="C277" s="23"/>
      <c r="D277" s="24"/>
      <c r="E277" s="25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5">
      <c r="A278" s="23"/>
      <c r="B278" s="23"/>
      <c r="C278" s="23"/>
      <c r="D278" s="24"/>
      <c r="E278" s="25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5">
      <c r="A279" s="23"/>
      <c r="B279" s="23"/>
      <c r="C279" s="23"/>
      <c r="D279" s="24"/>
      <c r="E279" s="25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5">
      <c r="A280" s="23"/>
      <c r="B280" s="23"/>
      <c r="C280" s="23"/>
      <c r="D280" s="24"/>
      <c r="E280" s="25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5">
      <c r="A281" s="23"/>
      <c r="B281" s="23"/>
      <c r="C281" s="23"/>
      <c r="D281" s="24"/>
      <c r="E281" s="25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5">
      <c r="A282" s="23"/>
      <c r="B282" s="23"/>
      <c r="C282" s="23"/>
      <c r="D282" s="24"/>
      <c r="E282" s="25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5">
      <c r="A283" s="23"/>
      <c r="B283" s="23"/>
      <c r="C283" s="23"/>
      <c r="D283" s="24"/>
      <c r="E283" s="25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5">
      <c r="A284" s="23"/>
      <c r="B284" s="23"/>
      <c r="C284" s="23"/>
      <c r="D284" s="24"/>
      <c r="E284" s="25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5">
      <c r="A285" s="23"/>
      <c r="B285" s="23"/>
      <c r="C285" s="23"/>
      <c r="D285" s="24"/>
      <c r="E285" s="25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5">
      <c r="A286" s="23"/>
      <c r="B286" s="23"/>
      <c r="C286" s="23"/>
      <c r="D286" s="24"/>
      <c r="E286" s="25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5">
      <c r="A287" s="23"/>
      <c r="B287" s="23"/>
      <c r="C287" s="23"/>
      <c r="D287" s="24"/>
      <c r="E287" s="25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5">
      <c r="A288" s="23"/>
      <c r="B288" s="23"/>
      <c r="C288" s="23"/>
      <c r="D288" s="24"/>
      <c r="E288" s="25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5">
      <c r="A289" s="23"/>
      <c r="B289" s="23"/>
      <c r="C289" s="23"/>
      <c r="D289" s="24"/>
      <c r="E289" s="25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5">
      <c r="A290" s="23"/>
      <c r="B290" s="23"/>
      <c r="C290" s="23"/>
      <c r="D290" s="24"/>
      <c r="E290" s="25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5">
      <c r="A291" s="23"/>
      <c r="B291" s="23"/>
      <c r="C291" s="23"/>
      <c r="D291" s="24"/>
      <c r="E291" s="25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5">
      <c r="A292" s="23"/>
      <c r="B292" s="23"/>
      <c r="C292" s="23"/>
      <c r="D292" s="24"/>
      <c r="E292" s="25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5">
      <c r="A293" s="23"/>
      <c r="B293" s="23"/>
      <c r="C293" s="23"/>
      <c r="D293" s="24"/>
      <c r="E293" s="25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5">
      <c r="A294" s="23"/>
      <c r="B294" s="23"/>
      <c r="C294" s="23"/>
      <c r="D294" s="24"/>
      <c r="E294" s="25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5">
      <c r="A295" s="23"/>
      <c r="B295" s="23"/>
      <c r="C295" s="23"/>
      <c r="D295" s="24"/>
      <c r="E295" s="25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5">
      <c r="A296" s="23"/>
      <c r="B296" s="23"/>
      <c r="C296" s="23"/>
      <c r="D296" s="24"/>
      <c r="E296" s="25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5">
      <c r="A297" s="23"/>
      <c r="B297" s="23"/>
      <c r="C297" s="23"/>
      <c r="D297" s="24"/>
      <c r="E297" s="25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5">
      <c r="A298" s="23"/>
      <c r="B298" s="23"/>
      <c r="C298" s="23"/>
      <c r="D298" s="24"/>
      <c r="E298" s="25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5">
      <c r="A299" s="23"/>
      <c r="B299" s="23"/>
      <c r="C299" s="23"/>
      <c r="D299" s="24"/>
      <c r="E299" s="25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5">
      <c r="A300" s="23"/>
      <c r="B300" s="23"/>
      <c r="C300" s="23"/>
      <c r="D300" s="24"/>
      <c r="E300" s="25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5">
      <c r="A301" s="23"/>
      <c r="B301" s="23"/>
      <c r="C301" s="23"/>
      <c r="D301" s="24"/>
      <c r="E301" s="25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5">
      <c r="A302" s="23"/>
      <c r="B302" s="23"/>
      <c r="C302" s="23"/>
      <c r="D302" s="24"/>
      <c r="E302" s="25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5">
      <c r="A303" s="23"/>
      <c r="B303" s="23"/>
      <c r="C303" s="23"/>
      <c r="D303" s="24"/>
      <c r="E303" s="25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5">
      <c r="A304" s="23"/>
      <c r="B304" s="23"/>
      <c r="C304" s="23"/>
      <c r="D304" s="24"/>
      <c r="E304" s="25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5">
      <c r="A305" s="23"/>
      <c r="B305" s="23"/>
      <c r="C305" s="23"/>
      <c r="D305" s="24"/>
      <c r="E305" s="25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5">
      <c r="A306" s="23"/>
      <c r="B306" s="23"/>
      <c r="C306" s="23"/>
      <c r="D306" s="24"/>
      <c r="E306" s="25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5">
      <c r="A307" s="23"/>
      <c r="B307" s="23"/>
      <c r="C307" s="23"/>
      <c r="D307" s="24"/>
      <c r="E307" s="25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5">
      <c r="A308" s="23"/>
      <c r="B308" s="23"/>
      <c r="C308" s="23"/>
      <c r="D308" s="24"/>
      <c r="E308" s="25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5">
      <c r="A309" s="23"/>
      <c r="B309" s="23"/>
      <c r="C309" s="23"/>
      <c r="D309" s="24"/>
      <c r="E309" s="25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5">
      <c r="A310" s="23"/>
      <c r="B310" s="23"/>
      <c r="C310" s="23"/>
      <c r="D310" s="24"/>
      <c r="E310" s="25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5">
      <c r="A311" s="23"/>
      <c r="B311" s="23"/>
      <c r="C311" s="23"/>
      <c r="D311" s="24"/>
      <c r="E311" s="25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5">
      <c r="A312" s="23"/>
      <c r="B312" s="23"/>
      <c r="C312" s="23"/>
      <c r="D312" s="24"/>
      <c r="E312" s="25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5">
      <c r="A313" s="23"/>
      <c r="B313" s="23"/>
      <c r="C313" s="23"/>
      <c r="D313" s="24"/>
      <c r="E313" s="25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5">
      <c r="A314" s="23"/>
      <c r="B314" s="23"/>
      <c r="C314" s="23"/>
      <c r="D314" s="24"/>
      <c r="E314" s="25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5">
      <c r="A315" s="23"/>
      <c r="B315" s="23"/>
      <c r="C315" s="23"/>
      <c r="D315" s="24"/>
      <c r="E315" s="25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5">
      <c r="A316" s="23"/>
      <c r="B316" s="23"/>
      <c r="C316" s="23"/>
      <c r="D316" s="24"/>
      <c r="E316" s="25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5">
      <c r="A317" s="23"/>
      <c r="B317" s="23"/>
      <c r="C317" s="23"/>
      <c r="D317" s="24"/>
      <c r="E317" s="25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5">
      <c r="A318" s="23"/>
      <c r="B318" s="23"/>
      <c r="C318" s="23"/>
      <c r="D318" s="24"/>
      <c r="E318" s="25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5">
      <c r="A319" s="23"/>
      <c r="B319" s="23"/>
      <c r="C319" s="23"/>
      <c r="D319" s="24"/>
      <c r="E319" s="25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5">
      <c r="A320" s="23"/>
      <c r="B320" s="23"/>
      <c r="C320" s="23"/>
      <c r="D320" s="24"/>
      <c r="E320" s="25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5">
      <c r="A321" s="23"/>
      <c r="B321" s="23"/>
      <c r="C321" s="23"/>
      <c r="D321" s="24"/>
      <c r="E321" s="25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5">
      <c r="A322" s="23"/>
      <c r="B322" s="23"/>
      <c r="C322" s="23"/>
      <c r="D322" s="24"/>
      <c r="E322" s="25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5">
      <c r="A323" s="23"/>
      <c r="B323" s="23"/>
      <c r="C323" s="23"/>
      <c r="D323" s="24"/>
      <c r="E323" s="25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5">
      <c r="A324" s="23"/>
      <c r="B324" s="23"/>
      <c r="C324" s="23"/>
      <c r="D324" s="24"/>
      <c r="E324" s="25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5">
      <c r="A325" s="23"/>
      <c r="B325" s="23"/>
      <c r="C325" s="23"/>
      <c r="D325" s="24"/>
      <c r="E325" s="25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5">
      <c r="A326" s="23"/>
      <c r="B326" s="23"/>
      <c r="C326" s="23"/>
      <c r="D326" s="24"/>
      <c r="E326" s="25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5">
      <c r="A327" s="23"/>
      <c r="B327" s="23"/>
      <c r="C327" s="23"/>
      <c r="D327" s="24"/>
      <c r="E327" s="25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5">
      <c r="A328" s="23"/>
      <c r="B328" s="23"/>
      <c r="C328" s="23"/>
      <c r="D328" s="24"/>
      <c r="E328" s="25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5">
      <c r="A329" s="23"/>
      <c r="B329" s="23"/>
      <c r="C329" s="23"/>
      <c r="D329" s="24"/>
      <c r="E329" s="25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5">
      <c r="A330" s="23"/>
      <c r="B330" s="23"/>
      <c r="C330" s="23"/>
      <c r="D330" s="24"/>
      <c r="E330" s="25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5">
      <c r="A331" s="23"/>
      <c r="B331" s="23"/>
      <c r="C331" s="23"/>
      <c r="D331" s="24"/>
      <c r="E331" s="25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5">
      <c r="A332" s="23"/>
      <c r="B332" s="23"/>
      <c r="C332" s="23"/>
      <c r="D332" s="24"/>
      <c r="E332" s="25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5">
      <c r="A333" s="23"/>
      <c r="B333" s="23"/>
      <c r="C333" s="23"/>
      <c r="D333" s="24"/>
      <c r="E333" s="25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5">
      <c r="A334" s="23"/>
      <c r="B334" s="23"/>
      <c r="C334" s="23"/>
      <c r="D334" s="24"/>
      <c r="E334" s="25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5">
      <c r="A335" s="23"/>
      <c r="B335" s="23"/>
      <c r="C335" s="23"/>
      <c r="D335" s="24"/>
      <c r="E335" s="25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5">
      <c r="A336" s="23"/>
      <c r="B336" s="23"/>
      <c r="C336" s="23"/>
      <c r="D336" s="24"/>
      <c r="E336" s="25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5">
      <c r="A337" s="23"/>
      <c r="B337" s="23"/>
      <c r="C337" s="23"/>
      <c r="D337" s="24"/>
      <c r="E337" s="25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5">
      <c r="A338" s="23"/>
      <c r="B338" s="23"/>
      <c r="C338" s="23"/>
      <c r="D338" s="24"/>
      <c r="E338" s="25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5">
      <c r="A339" s="23"/>
      <c r="B339" s="23"/>
      <c r="C339" s="23"/>
      <c r="D339" s="24"/>
      <c r="E339" s="25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5">
      <c r="A340" s="23"/>
      <c r="B340" s="23"/>
      <c r="C340" s="23"/>
      <c r="D340" s="24"/>
      <c r="E340" s="25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5">
      <c r="A341" s="23"/>
      <c r="B341" s="23"/>
      <c r="C341" s="23"/>
      <c r="D341" s="24"/>
      <c r="E341" s="25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5">
      <c r="A342" s="23"/>
      <c r="B342" s="23"/>
      <c r="C342" s="23"/>
      <c r="D342" s="24"/>
      <c r="E342" s="25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5">
      <c r="A343" s="23"/>
      <c r="B343" s="23"/>
      <c r="C343" s="23"/>
      <c r="D343" s="24"/>
      <c r="E343" s="25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5">
      <c r="A344" s="23"/>
      <c r="B344" s="23"/>
      <c r="C344" s="23"/>
      <c r="D344" s="24"/>
      <c r="E344" s="25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5">
      <c r="A345" s="23"/>
      <c r="B345" s="23"/>
      <c r="C345" s="23"/>
      <c r="D345" s="24"/>
      <c r="E345" s="25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5">
      <c r="A346" s="23"/>
      <c r="B346" s="23"/>
      <c r="C346" s="23"/>
      <c r="D346" s="24"/>
      <c r="E346" s="25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5">
      <c r="A347" s="23"/>
      <c r="B347" s="23"/>
      <c r="C347" s="23"/>
      <c r="D347" s="24"/>
      <c r="E347" s="25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5">
      <c r="A348" s="23"/>
      <c r="B348" s="23"/>
      <c r="C348" s="23"/>
      <c r="D348" s="24"/>
      <c r="E348" s="25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5">
      <c r="A349" s="23"/>
      <c r="B349" s="23"/>
      <c r="C349" s="23"/>
      <c r="D349" s="24"/>
      <c r="E349" s="25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5">
      <c r="A350" s="23"/>
      <c r="B350" s="23"/>
      <c r="C350" s="23"/>
      <c r="D350" s="24"/>
      <c r="E350" s="25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5">
      <c r="A351" s="23"/>
      <c r="B351" s="23"/>
      <c r="C351" s="23"/>
      <c r="D351" s="24"/>
      <c r="E351" s="25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5">
      <c r="A352" s="23"/>
      <c r="B352" s="23"/>
      <c r="C352" s="23"/>
      <c r="D352" s="24"/>
      <c r="E352" s="25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5">
      <c r="A353" s="23"/>
      <c r="B353" s="23"/>
      <c r="C353" s="23"/>
      <c r="D353" s="24"/>
      <c r="E353" s="25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5">
      <c r="A354" s="23"/>
      <c r="B354" s="23"/>
      <c r="C354" s="23"/>
      <c r="D354" s="24"/>
      <c r="E354" s="25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5">
      <c r="A355" s="23"/>
      <c r="B355" s="23"/>
      <c r="C355" s="23"/>
      <c r="D355" s="24"/>
      <c r="E355" s="25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5">
      <c r="A356" s="23"/>
      <c r="B356" s="23"/>
      <c r="C356" s="23"/>
      <c r="D356" s="24"/>
      <c r="E356" s="25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5">
      <c r="A357" s="23"/>
      <c r="B357" s="23"/>
      <c r="C357" s="23"/>
      <c r="D357" s="24"/>
      <c r="E357" s="25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5">
      <c r="A358" s="23"/>
      <c r="B358" s="23"/>
      <c r="C358" s="23"/>
      <c r="D358" s="24"/>
      <c r="E358" s="25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5">
      <c r="A359" s="23"/>
      <c r="B359" s="23"/>
      <c r="C359" s="23"/>
      <c r="D359" s="24"/>
      <c r="E359" s="25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5">
      <c r="A360" s="23"/>
      <c r="B360" s="23"/>
      <c r="C360" s="23"/>
      <c r="D360" s="24"/>
      <c r="E360" s="25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5">
      <c r="A361" s="23"/>
      <c r="B361" s="23"/>
      <c r="C361" s="23"/>
      <c r="D361" s="24"/>
      <c r="E361" s="25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5">
      <c r="A362" s="23"/>
      <c r="B362" s="23"/>
      <c r="C362" s="23"/>
      <c r="D362" s="24"/>
      <c r="E362" s="25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5">
      <c r="A363" s="23"/>
      <c r="B363" s="23"/>
      <c r="C363" s="23"/>
      <c r="D363" s="24"/>
      <c r="E363" s="25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5">
      <c r="A364" s="23"/>
      <c r="B364" s="23"/>
      <c r="C364" s="23"/>
      <c r="D364" s="24"/>
      <c r="E364" s="25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5">
      <c r="A365" s="23"/>
      <c r="B365" s="23"/>
      <c r="C365" s="23"/>
      <c r="D365" s="24"/>
      <c r="E365" s="25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5">
      <c r="A366" s="23"/>
      <c r="B366" s="23"/>
      <c r="C366" s="23"/>
      <c r="D366" s="24"/>
      <c r="E366" s="25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5">
      <c r="A367" s="23"/>
      <c r="B367" s="23"/>
      <c r="C367" s="23"/>
      <c r="D367" s="24"/>
      <c r="E367" s="25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5">
      <c r="A368" s="23"/>
      <c r="B368" s="23"/>
      <c r="C368" s="23"/>
      <c r="D368" s="24"/>
      <c r="E368" s="25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5">
      <c r="A369" s="23"/>
      <c r="B369" s="23"/>
      <c r="C369" s="23"/>
      <c r="D369" s="24"/>
      <c r="E369" s="25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5">
      <c r="A370" s="23"/>
      <c r="B370" s="23"/>
      <c r="C370" s="23"/>
      <c r="D370" s="24"/>
      <c r="E370" s="25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5">
      <c r="A371" s="23"/>
      <c r="B371" s="23"/>
      <c r="C371" s="23"/>
      <c r="D371" s="24"/>
      <c r="E371" s="25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5">
      <c r="A372" s="23"/>
      <c r="B372" s="23"/>
      <c r="C372" s="23"/>
      <c r="D372" s="24"/>
      <c r="E372" s="25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5">
      <c r="A373" s="23"/>
      <c r="B373" s="23"/>
      <c r="C373" s="23"/>
      <c r="D373" s="24"/>
      <c r="E373" s="25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5">
      <c r="A374" s="23"/>
      <c r="B374" s="23"/>
      <c r="C374" s="23"/>
      <c r="D374" s="24"/>
      <c r="E374" s="25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5">
      <c r="A375" s="23"/>
      <c r="B375" s="23"/>
      <c r="C375" s="23"/>
      <c r="D375" s="24"/>
      <c r="E375" s="25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5">
      <c r="A376" s="23"/>
      <c r="B376" s="23"/>
      <c r="C376" s="23"/>
      <c r="D376" s="24"/>
      <c r="E376" s="25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5">
      <c r="A377" s="23"/>
      <c r="B377" s="23"/>
      <c r="C377" s="23"/>
      <c r="D377" s="24"/>
      <c r="E377" s="25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5">
      <c r="A378" s="23"/>
      <c r="B378" s="23"/>
      <c r="C378" s="23"/>
      <c r="D378" s="24"/>
      <c r="E378" s="25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5">
      <c r="A379" s="23"/>
      <c r="B379" s="23"/>
      <c r="C379" s="23"/>
      <c r="D379" s="24"/>
      <c r="E379" s="25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5">
      <c r="A380" s="23"/>
      <c r="B380" s="23"/>
      <c r="C380" s="23"/>
      <c r="D380" s="24"/>
      <c r="E380" s="25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5">
      <c r="A381" s="23"/>
      <c r="B381" s="23"/>
      <c r="C381" s="23"/>
      <c r="D381" s="24"/>
      <c r="E381" s="25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5">
      <c r="A382" s="23"/>
      <c r="B382" s="23"/>
      <c r="C382" s="23"/>
      <c r="D382" s="24"/>
      <c r="E382" s="25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5">
      <c r="A383" s="23"/>
      <c r="B383" s="23"/>
      <c r="C383" s="23"/>
      <c r="D383" s="24"/>
      <c r="E383" s="25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5">
      <c r="A384" s="23"/>
      <c r="B384" s="23"/>
      <c r="C384" s="23"/>
      <c r="D384" s="24"/>
      <c r="E384" s="25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5">
      <c r="A385" s="23"/>
      <c r="B385" s="23"/>
      <c r="C385" s="23"/>
      <c r="D385" s="24"/>
      <c r="E385" s="25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5">
      <c r="A386" s="23"/>
      <c r="B386" s="23"/>
      <c r="C386" s="23"/>
      <c r="D386" s="24"/>
      <c r="E386" s="25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5">
      <c r="A387" s="23"/>
      <c r="B387" s="23"/>
      <c r="C387" s="23"/>
      <c r="D387" s="24"/>
      <c r="E387" s="25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5">
      <c r="A388" s="23"/>
      <c r="B388" s="23"/>
      <c r="C388" s="23"/>
      <c r="D388" s="24"/>
      <c r="E388" s="25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5">
      <c r="A389" s="23"/>
      <c r="B389" s="23"/>
      <c r="C389" s="23"/>
      <c r="D389" s="24"/>
      <c r="E389" s="25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5">
      <c r="A390" s="23"/>
      <c r="B390" s="23"/>
      <c r="C390" s="23"/>
      <c r="D390" s="24"/>
      <c r="E390" s="25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5">
      <c r="A391" s="23"/>
      <c r="B391" s="23"/>
      <c r="C391" s="23"/>
      <c r="D391" s="24"/>
      <c r="E391" s="25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5">
      <c r="A392" s="23"/>
      <c r="B392" s="23"/>
      <c r="C392" s="23"/>
      <c r="D392" s="24"/>
      <c r="E392" s="25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5">
      <c r="A393" s="23"/>
      <c r="B393" s="23"/>
      <c r="C393" s="23"/>
      <c r="D393" s="24"/>
      <c r="E393" s="25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5">
      <c r="A394" s="23"/>
      <c r="B394" s="23"/>
      <c r="C394" s="23"/>
      <c r="D394" s="24"/>
      <c r="E394" s="25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5">
      <c r="A395" s="23"/>
      <c r="B395" s="23"/>
      <c r="C395" s="23"/>
      <c r="D395" s="24"/>
      <c r="E395" s="25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5">
      <c r="A396" s="23"/>
      <c r="B396" s="23"/>
      <c r="C396" s="23"/>
      <c r="D396" s="24"/>
      <c r="E396" s="25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5">
      <c r="A397" s="23"/>
      <c r="B397" s="23"/>
      <c r="C397" s="23"/>
      <c r="D397" s="24"/>
      <c r="E397" s="25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5">
      <c r="A398" s="23"/>
      <c r="B398" s="23"/>
      <c r="C398" s="23"/>
      <c r="D398" s="24"/>
      <c r="E398" s="25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5">
      <c r="A399" s="23"/>
      <c r="B399" s="23"/>
      <c r="C399" s="23"/>
      <c r="D399" s="24"/>
      <c r="E399" s="25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5">
      <c r="A400" s="23"/>
      <c r="B400" s="23"/>
      <c r="C400" s="23"/>
      <c r="D400" s="24"/>
      <c r="E400" s="25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5">
      <c r="A401" s="23"/>
      <c r="B401" s="23"/>
      <c r="C401" s="23"/>
      <c r="D401" s="24"/>
      <c r="E401" s="25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5">
      <c r="A402" s="23"/>
      <c r="B402" s="23"/>
      <c r="C402" s="23"/>
      <c r="D402" s="24"/>
      <c r="E402" s="25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5">
      <c r="A403" s="23"/>
      <c r="B403" s="23"/>
      <c r="C403" s="23"/>
      <c r="D403" s="24"/>
      <c r="E403" s="25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5">
      <c r="A404" s="23"/>
      <c r="B404" s="23"/>
      <c r="C404" s="23"/>
      <c r="D404" s="24"/>
      <c r="E404" s="25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5">
      <c r="A405" s="23"/>
      <c r="B405" s="23"/>
      <c r="C405" s="23"/>
      <c r="D405" s="24"/>
      <c r="E405" s="25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5">
      <c r="A406" s="23"/>
      <c r="B406" s="23"/>
      <c r="C406" s="23"/>
      <c r="D406" s="24"/>
      <c r="E406" s="25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5">
      <c r="A407" s="23"/>
      <c r="B407" s="23"/>
      <c r="C407" s="23"/>
      <c r="D407" s="24"/>
      <c r="E407" s="25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5">
      <c r="A408" s="23"/>
      <c r="B408" s="23"/>
      <c r="C408" s="23"/>
      <c r="D408" s="24"/>
      <c r="E408" s="25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5">
      <c r="A409" s="23"/>
      <c r="B409" s="23"/>
      <c r="C409" s="23"/>
      <c r="D409" s="24"/>
      <c r="E409" s="25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5">
      <c r="A410" s="23"/>
      <c r="B410" s="23"/>
      <c r="C410" s="23"/>
      <c r="D410" s="24"/>
      <c r="E410" s="25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5">
      <c r="A411" s="23"/>
      <c r="B411" s="23"/>
      <c r="C411" s="23"/>
      <c r="D411" s="24"/>
      <c r="E411" s="25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5">
      <c r="A412" s="23"/>
      <c r="B412" s="23"/>
      <c r="C412" s="23"/>
      <c r="D412" s="24"/>
      <c r="E412" s="25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5">
      <c r="A413" s="23"/>
      <c r="B413" s="23"/>
      <c r="C413" s="23"/>
      <c r="D413" s="24"/>
      <c r="E413" s="25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5">
      <c r="A414" s="23"/>
      <c r="B414" s="23"/>
      <c r="C414" s="23"/>
      <c r="D414" s="24"/>
      <c r="E414" s="25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5">
      <c r="A415" s="23"/>
      <c r="B415" s="23"/>
      <c r="C415" s="23"/>
      <c r="D415" s="24"/>
      <c r="E415" s="25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5">
      <c r="A416" s="23"/>
      <c r="B416" s="23"/>
      <c r="C416" s="23"/>
      <c r="D416" s="24"/>
      <c r="E416" s="25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5">
      <c r="A417" s="23"/>
      <c r="B417" s="23"/>
      <c r="C417" s="23"/>
      <c r="D417" s="24"/>
      <c r="E417" s="25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5">
      <c r="A418" s="23"/>
      <c r="B418" s="23"/>
      <c r="C418" s="23"/>
      <c r="D418" s="24"/>
      <c r="E418" s="25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5">
      <c r="A419" s="23"/>
      <c r="B419" s="23"/>
      <c r="C419" s="23"/>
      <c r="D419" s="24"/>
      <c r="E419" s="25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5">
      <c r="A420" s="23"/>
      <c r="B420" s="23"/>
      <c r="C420" s="23"/>
      <c r="D420" s="24"/>
      <c r="E420" s="25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5">
      <c r="A421" s="23"/>
      <c r="B421" s="23"/>
      <c r="C421" s="23"/>
      <c r="D421" s="24"/>
      <c r="E421" s="25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5">
      <c r="A422" s="23"/>
      <c r="B422" s="23"/>
      <c r="C422" s="23"/>
      <c r="D422" s="24"/>
      <c r="E422" s="25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5">
      <c r="A423" s="23"/>
      <c r="B423" s="23"/>
      <c r="C423" s="23"/>
      <c r="D423" s="24"/>
      <c r="E423" s="25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5">
      <c r="A424" s="23"/>
      <c r="B424" s="23"/>
      <c r="C424" s="23"/>
      <c r="D424" s="24"/>
      <c r="E424" s="25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5">
      <c r="A425" s="23"/>
      <c r="B425" s="23"/>
      <c r="C425" s="23"/>
      <c r="D425" s="24"/>
      <c r="E425" s="25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5">
      <c r="A426" s="23"/>
      <c r="B426" s="23"/>
      <c r="C426" s="23"/>
      <c r="D426" s="24"/>
      <c r="E426" s="25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5">
      <c r="A427" s="23"/>
      <c r="B427" s="23"/>
      <c r="C427" s="23"/>
      <c r="D427" s="24"/>
      <c r="E427" s="25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5">
      <c r="A428" s="23"/>
      <c r="B428" s="23"/>
      <c r="C428" s="23"/>
      <c r="D428" s="24"/>
      <c r="E428" s="25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5">
      <c r="A429" s="23"/>
      <c r="B429" s="23"/>
      <c r="C429" s="23"/>
      <c r="D429" s="24"/>
      <c r="E429" s="25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5">
      <c r="A430" s="23"/>
      <c r="B430" s="23"/>
      <c r="C430" s="23"/>
      <c r="D430" s="24"/>
      <c r="E430" s="25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5">
      <c r="A431" s="23"/>
      <c r="B431" s="23"/>
      <c r="C431" s="23"/>
      <c r="D431" s="24"/>
      <c r="E431" s="25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5">
      <c r="A432" s="23"/>
      <c r="B432" s="23"/>
      <c r="C432" s="23"/>
      <c r="D432" s="24"/>
      <c r="E432" s="25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5">
      <c r="A433" s="23"/>
      <c r="B433" s="23"/>
      <c r="C433" s="23"/>
      <c r="D433" s="24"/>
      <c r="E433" s="25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5">
      <c r="A434" s="23"/>
      <c r="B434" s="23"/>
      <c r="C434" s="23"/>
      <c r="D434" s="24"/>
      <c r="E434" s="25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23"/>
      <c r="B435" s="23"/>
      <c r="C435" s="23"/>
      <c r="D435" s="24"/>
      <c r="E435" s="25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23"/>
      <c r="B436" s="23"/>
      <c r="C436" s="23"/>
      <c r="D436" s="24"/>
      <c r="E436" s="25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23"/>
      <c r="B437" s="23"/>
      <c r="C437" s="23"/>
      <c r="D437" s="24"/>
      <c r="E437" s="25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23"/>
      <c r="B438" s="23"/>
      <c r="C438" s="23"/>
      <c r="D438" s="24"/>
      <c r="E438" s="25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23"/>
      <c r="B439" s="23"/>
      <c r="C439" s="23"/>
      <c r="D439" s="24"/>
      <c r="E439" s="25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23"/>
      <c r="B440" s="23"/>
      <c r="C440" s="23"/>
      <c r="D440" s="24"/>
      <c r="E440" s="25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23"/>
      <c r="B441" s="23"/>
      <c r="C441" s="23"/>
      <c r="D441" s="24"/>
      <c r="E441" s="25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23"/>
      <c r="B442" s="23"/>
      <c r="C442" s="23"/>
      <c r="D442" s="24"/>
      <c r="E442" s="25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23"/>
      <c r="B443" s="23"/>
      <c r="C443" s="23"/>
      <c r="D443" s="24"/>
      <c r="E443" s="25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23"/>
      <c r="B444" s="23"/>
      <c r="C444" s="23"/>
      <c r="D444" s="24"/>
      <c r="E444" s="25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23"/>
      <c r="B445" s="23"/>
      <c r="C445" s="23"/>
      <c r="D445" s="24"/>
      <c r="E445" s="25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23"/>
      <c r="B446" s="23"/>
      <c r="C446" s="23"/>
      <c r="D446" s="24"/>
      <c r="E446" s="25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23"/>
      <c r="B447" s="23"/>
      <c r="C447" s="23"/>
      <c r="D447" s="24"/>
      <c r="E447" s="25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23"/>
      <c r="B448" s="23"/>
      <c r="C448" s="23"/>
      <c r="D448" s="24"/>
      <c r="E448" s="25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23"/>
      <c r="B449" s="23"/>
      <c r="C449" s="23"/>
      <c r="D449" s="24"/>
      <c r="E449" s="25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23"/>
      <c r="B450" s="23"/>
      <c r="C450" s="23"/>
      <c r="D450" s="24"/>
      <c r="E450" s="25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23"/>
      <c r="B451" s="23"/>
      <c r="C451" s="23"/>
      <c r="D451" s="24"/>
      <c r="E451" s="25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23"/>
      <c r="B452" s="23"/>
      <c r="C452" s="23"/>
      <c r="D452" s="24"/>
      <c r="E452" s="25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23"/>
      <c r="B453" s="23"/>
      <c r="C453" s="23"/>
      <c r="D453" s="24"/>
      <c r="E453" s="25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23"/>
      <c r="B454" s="23"/>
      <c r="C454" s="23"/>
      <c r="D454" s="24"/>
      <c r="E454" s="25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23"/>
      <c r="B455" s="23"/>
      <c r="C455" s="23"/>
      <c r="D455" s="24"/>
      <c r="E455" s="25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23"/>
      <c r="B456" s="23"/>
      <c r="C456" s="23"/>
      <c r="D456" s="24"/>
      <c r="E456" s="25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23"/>
      <c r="B457" s="23"/>
      <c r="C457" s="23"/>
      <c r="D457" s="24"/>
      <c r="E457" s="25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23"/>
      <c r="B458" s="23"/>
      <c r="C458" s="23"/>
      <c r="D458" s="24"/>
      <c r="E458" s="25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23"/>
      <c r="B459" s="23"/>
      <c r="C459" s="23"/>
      <c r="D459" s="24"/>
      <c r="E459" s="25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23"/>
      <c r="B460" s="23"/>
      <c r="C460" s="23"/>
      <c r="D460" s="24"/>
      <c r="E460" s="25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23"/>
      <c r="B461" s="23"/>
      <c r="C461" s="23"/>
      <c r="D461" s="24"/>
      <c r="E461" s="25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23"/>
      <c r="B462" s="23"/>
      <c r="C462" s="23"/>
      <c r="D462" s="24"/>
      <c r="E462" s="25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23"/>
      <c r="B463" s="23"/>
      <c r="C463" s="23"/>
      <c r="D463" s="24"/>
      <c r="E463" s="25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23"/>
      <c r="B464" s="23"/>
      <c r="C464" s="23"/>
      <c r="D464" s="24"/>
      <c r="E464" s="25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23"/>
      <c r="B465" s="23"/>
      <c r="C465" s="23"/>
      <c r="D465" s="24"/>
      <c r="E465" s="25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23"/>
      <c r="B466" s="23"/>
      <c r="C466" s="23"/>
      <c r="D466" s="24"/>
      <c r="E466" s="25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23"/>
      <c r="B467" s="23"/>
      <c r="C467" s="23"/>
      <c r="D467" s="24"/>
      <c r="E467" s="25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23"/>
      <c r="B468" s="23"/>
      <c r="C468" s="23"/>
      <c r="D468" s="24"/>
      <c r="E468" s="25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23"/>
      <c r="B469" s="23"/>
      <c r="C469" s="23"/>
      <c r="D469" s="24"/>
      <c r="E469" s="25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23"/>
      <c r="B470" s="23"/>
      <c r="C470" s="23"/>
      <c r="D470" s="24"/>
      <c r="E470" s="25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23"/>
      <c r="B471" s="23"/>
      <c r="C471" s="23"/>
      <c r="D471" s="24"/>
      <c r="E471" s="25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23"/>
      <c r="B472" s="23"/>
      <c r="C472" s="23"/>
      <c r="D472" s="24"/>
      <c r="E472" s="25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23"/>
      <c r="B473" s="23"/>
      <c r="C473" s="23"/>
      <c r="D473" s="24"/>
      <c r="E473" s="25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23"/>
      <c r="B474" s="23"/>
      <c r="C474" s="23"/>
      <c r="D474" s="24"/>
      <c r="E474" s="25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23"/>
      <c r="B475" s="23"/>
      <c r="C475" s="23"/>
      <c r="D475" s="24"/>
      <c r="E475" s="25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23"/>
      <c r="B476" s="23"/>
      <c r="C476" s="23"/>
      <c r="D476" s="24"/>
      <c r="E476" s="25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23"/>
      <c r="B477" s="23"/>
      <c r="C477" s="23"/>
      <c r="D477" s="24"/>
      <c r="E477" s="25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23"/>
      <c r="B478" s="23"/>
      <c r="C478" s="23"/>
      <c r="D478" s="24"/>
      <c r="E478" s="25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23"/>
      <c r="B479" s="23"/>
      <c r="C479" s="23"/>
      <c r="D479" s="24"/>
      <c r="E479" s="25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23"/>
      <c r="B480" s="23"/>
      <c r="C480" s="23"/>
      <c r="D480" s="24"/>
      <c r="E480" s="25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23"/>
      <c r="B481" s="23"/>
      <c r="C481" s="23"/>
      <c r="D481" s="24"/>
      <c r="E481" s="25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23"/>
      <c r="B482" s="23"/>
      <c r="C482" s="23"/>
      <c r="D482" s="24"/>
      <c r="E482" s="25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23"/>
      <c r="B483" s="23"/>
      <c r="C483" s="23"/>
      <c r="D483" s="24"/>
      <c r="E483" s="25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23"/>
      <c r="B484" s="23"/>
      <c r="C484" s="23"/>
      <c r="D484" s="24"/>
      <c r="E484" s="25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23"/>
      <c r="B485" s="23"/>
      <c r="C485" s="23"/>
      <c r="D485" s="24"/>
      <c r="E485" s="25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23"/>
      <c r="B486" s="23"/>
      <c r="C486" s="23"/>
      <c r="D486" s="24"/>
      <c r="E486" s="25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23"/>
      <c r="B487" s="23"/>
      <c r="C487" s="23"/>
      <c r="D487" s="24"/>
      <c r="E487" s="25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23"/>
      <c r="B488" s="23"/>
      <c r="C488" s="23"/>
      <c r="D488" s="24"/>
      <c r="E488" s="25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23"/>
      <c r="B489" s="23"/>
      <c r="C489" s="23"/>
      <c r="D489" s="24"/>
      <c r="E489" s="25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23"/>
      <c r="B490" s="23"/>
      <c r="C490" s="23"/>
      <c r="D490" s="24"/>
      <c r="E490" s="25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23"/>
      <c r="B491" s="23"/>
      <c r="C491" s="23"/>
      <c r="D491" s="24"/>
      <c r="E491" s="25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23"/>
      <c r="B492" s="23"/>
      <c r="C492" s="23"/>
      <c r="D492" s="24"/>
      <c r="E492" s="25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23"/>
      <c r="B493" s="23"/>
      <c r="C493" s="23"/>
      <c r="D493" s="24"/>
      <c r="E493" s="25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23"/>
      <c r="B494" s="23"/>
      <c r="C494" s="23"/>
      <c r="D494" s="24"/>
      <c r="E494" s="25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23"/>
      <c r="B495" s="23"/>
      <c r="C495" s="23"/>
      <c r="D495" s="24"/>
      <c r="E495" s="25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23"/>
      <c r="B496" s="23"/>
      <c r="C496" s="23"/>
      <c r="D496" s="24"/>
      <c r="E496" s="25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23"/>
      <c r="B497" s="23"/>
      <c r="C497" s="23"/>
      <c r="D497" s="24"/>
      <c r="E497" s="25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23"/>
      <c r="B498" s="23"/>
      <c r="C498" s="23"/>
      <c r="D498" s="24"/>
      <c r="E498" s="25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23"/>
      <c r="B499" s="23"/>
      <c r="C499" s="23"/>
      <c r="D499" s="24"/>
      <c r="E499" s="25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23"/>
      <c r="B500" s="23"/>
      <c r="C500" s="23"/>
      <c r="D500" s="24"/>
      <c r="E500" s="25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23"/>
      <c r="B501" s="23"/>
      <c r="C501" s="23"/>
      <c r="D501" s="24"/>
      <c r="E501" s="25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23"/>
      <c r="B502" s="23"/>
      <c r="C502" s="23"/>
      <c r="D502" s="24"/>
      <c r="E502" s="25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23"/>
      <c r="B503" s="23"/>
      <c r="C503" s="23"/>
      <c r="D503" s="24"/>
      <c r="E503" s="25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23"/>
      <c r="B504" s="23"/>
      <c r="C504" s="23"/>
      <c r="D504" s="24"/>
      <c r="E504" s="25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23"/>
      <c r="B505" s="23"/>
      <c r="C505" s="23"/>
      <c r="D505" s="24"/>
      <c r="E505" s="25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23"/>
      <c r="B506" s="23"/>
      <c r="C506" s="23"/>
      <c r="D506" s="24"/>
      <c r="E506" s="25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23"/>
      <c r="B507" s="23"/>
      <c r="C507" s="23"/>
      <c r="D507" s="24"/>
      <c r="E507" s="25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23"/>
      <c r="B508" s="23"/>
      <c r="C508" s="23"/>
      <c r="D508" s="24"/>
      <c r="E508" s="25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23"/>
      <c r="B509" s="23"/>
      <c r="C509" s="23"/>
      <c r="D509" s="24"/>
      <c r="E509" s="25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23"/>
      <c r="B510" s="23"/>
      <c r="C510" s="23"/>
      <c r="D510" s="24"/>
      <c r="E510" s="25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23"/>
      <c r="B511" s="23"/>
      <c r="C511" s="23"/>
      <c r="D511" s="24"/>
      <c r="E511" s="25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23"/>
      <c r="B512" s="23"/>
      <c r="C512" s="23"/>
      <c r="D512" s="24"/>
      <c r="E512" s="25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23"/>
      <c r="B513" s="23"/>
      <c r="C513" s="23"/>
      <c r="D513" s="24"/>
      <c r="E513" s="25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23"/>
      <c r="B514" s="23"/>
      <c r="C514" s="23"/>
      <c r="D514" s="24"/>
      <c r="E514" s="25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23"/>
      <c r="B515" s="23"/>
      <c r="C515" s="23"/>
      <c r="D515" s="24"/>
      <c r="E515" s="25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23"/>
      <c r="B516" s="23"/>
      <c r="C516" s="23"/>
      <c r="D516" s="24"/>
      <c r="E516" s="25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23"/>
      <c r="B517" s="23"/>
      <c r="C517" s="23"/>
      <c r="D517" s="24"/>
      <c r="E517" s="25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23"/>
      <c r="B518" s="23"/>
      <c r="C518" s="23"/>
      <c r="D518" s="24"/>
      <c r="E518" s="25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23"/>
      <c r="B519" s="23"/>
      <c r="C519" s="23"/>
      <c r="D519" s="24"/>
      <c r="E519" s="25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23"/>
      <c r="B520" s="23"/>
      <c r="C520" s="23"/>
      <c r="D520" s="24"/>
      <c r="E520" s="25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23"/>
      <c r="B521" s="23"/>
      <c r="C521" s="23"/>
      <c r="D521" s="24"/>
      <c r="E521" s="25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23"/>
      <c r="B522" s="23"/>
      <c r="C522" s="23"/>
      <c r="D522" s="24"/>
      <c r="E522" s="25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23"/>
      <c r="B523" s="23"/>
      <c r="C523" s="23"/>
      <c r="D523" s="24"/>
      <c r="E523" s="25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23"/>
      <c r="B524" s="23"/>
      <c r="C524" s="23"/>
      <c r="D524" s="24"/>
      <c r="E524" s="25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23"/>
      <c r="B525" s="23"/>
      <c r="C525" s="23"/>
      <c r="D525" s="24"/>
      <c r="E525" s="25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23"/>
      <c r="B526" s="23"/>
      <c r="C526" s="23"/>
      <c r="D526" s="24"/>
      <c r="E526" s="25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23"/>
      <c r="B527" s="23"/>
      <c r="C527" s="23"/>
      <c r="D527" s="24"/>
      <c r="E527" s="25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23"/>
      <c r="B528" s="23"/>
      <c r="C528" s="23"/>
      <c r="D528" s="24"/>
      <c r="E528" s="25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23"/>
      <c r="B529" s="23"/>
      <c r="C529" s="23"/>
      <c r="D529" s="24"/>
      <c r="E529" s="25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23"/>
      <c r="B530" s="23"/>
      <c r="C530" s="23"/>
      <c r="D530" s="24"/>
      <c r="E530" s="25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23"/>
      <c r="B531" s="23"/>
      <c r="C531" s="23"/>
      <c r="D531" s="24"/>
      <c r="E531" s="25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23"/>
      <c r="B532" s="23"/>
      <c r="C532" s="23"/>
      <c r="D532" s="24"/>
      <c r="E532" s="25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23"/>
      <c r="B533" s="23"/>
      <c r="C533" s="23"/>
      <c r="D533" s="24"/>
      <c r="E533" s="25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23"/>
      <c r="B534" s="23"/>
      <c r="C534" s="23"/>
      <c r="D534" s="24"/>
      <c r="E534" s="25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23"/>
      <c r="B535" s="23"/>
      <c r="C535" s="23"/>
      <c r="D535" s="24"/>
      <c r="E535" s="25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23"/>
      <c r="B536" s="23"/>
      <c r="C536" s="23"/>
      <c r="D536" s="24"/>
      <c r="E536" s="25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23"/>
      <c r="B537" s="23"/>
      <c r="C537" s="23"/>
      <c r="D537" s="24"/>
      <c r="E537" s="25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23"/>
      <c r="B538" s="23"/>
      <c r="C538" s="23"/>
      <c r="D538" s="24"/>
      <c r="E538" s="25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23"/>
      <c r="B539" s="23"/>
      <c r="C539" s="23"/>
      <c r="D539" s="24"/>
      <c r="E539" s="25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23"/>
      <c r="B540" s="23"/>
      <c r="C540" s="23"/>
      <c r="D540" s="24"/>
      <c r="E540" s="25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23"/>
      <c r="B541" s="23"/>
      <c r="C541" s="23"/>
      <c r="D541" s="24"/>
      <c r="E541" s="25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23"/>
      <c r="B542" s="23"/>
      <c r="C542" s="23"/>
      <c r="D542" s="24"/>
      <c r="E542" s="25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23"/>
      <c r="B543" s="23"/>
      <c r="C543" s="23"/>
      <c r="D543" s="24"/>
      <c r="E543" s="25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23"/>
      <c r="B544" s="23"/>
      <c r="C544" s="23"/>
      <c r="D544" s="24"/>
      <c r="E544" s="25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23"/>
      <c r="B545" s="23"/>
      <c r="C545" s="23"/>
      <c r="D545" s="24"/>
      <c r="E545" s="25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23"/>
      <c r="B546" s="23"/>
      <c r="C546" s="23"/>
      <c r="D546" s="24"/>
      <c r="E546" s="25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23"/>
      <c r="B547" s="23"/>
      <c r="C547" s="23"/>
      <c r="D547" s="24"/>
      <c r="E547" s="25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23"/>
      <c r="B548" s="23"/>
      <c r="C548" s="23"/>
      <c r="D548" s="24"/>
      <c r="E548" s="25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23"/>
      <c r="B549" s="23"/>
      <c r="C549" s="23"/>
      <c r="D549" s="24"/>
      <c r="E549" s="25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23"/>
      <c r="B550" s="23"/>
      <c r="C550" s="23"/>
      <c r="D550" s="24"/>
      <c r="E550" s="25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23"/>
      <c r="B551" s="23"/>
      <c r="C551" s="23"/>
      <c r="D551" s="24"/>
      <c r="E551" s="25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23"/>
      <c r="B552" s="23"/>
      <c r="C552" s="23"/>
      <c r="D552" s="24"/>
      <c r="E552" s="25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23"/>
      <c r="B553" s="23"/>
      <c r="C553" s="23"/>
      <c r="D553" s="24"/>
      <c r="E553" s="25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23"/>
      <c r="B554" s="23"/>
      <c r="C554" s="23"/>
      <c r="D554" s="24"/>
      <c r="E554" s="25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23"/>
      <c r="B555" s="23"/>
      <c r="C555" s="23"/>
      <c r="D555" s="24"/>
      <c r="E555" s="25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23"/>
      <c r="B556" s="23"/>
      <c r="C556" s="23"/>
      <c r="D556" s="24"/>
      <c r="E556" s="25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23"/>
      <c r="B557" s="23"/>
      <c r="C557" s="23"/>
      <c r="D557" s="24"/>
      <c r="E557" s="25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23"/>
      <c r="B558" s="23"/>
      <c r="C558" s="23"/>
      <c r="D558" s="24"/>
      <c r="E558" s="25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23"/>
      <c r="B559" s="23"/>
      <c r="C559" s="23"/>
      <c r="D559" s="24"/>
      <c r="E559" s="25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23"/>
      <c r="B560" s="23"/>
      <c r="C560" s="23"/>
      <c r="D560" s="24"/>
      <c r="E560" s="25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23"/>
      <c r="B561" s="23"/>
      <c r="C561" s="23"/>
      <c r="D561" s="24"/>
      <c r="E561" s="25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23"/>
      <c r="B562" s="23"/>
      <c r="C562" s="23"/>
      <c r="D562" s="24"/>
      <c r="E562" s="25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23"/>
      <c r="B563" s="23"/>
      <c r="C563" s="23"/>
      <c r="D563" s="24"/>
      <c r="E563" s="25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23"/>
      <c r="B564" s="23"/>
      <c r="C564" s="23"/>
      <c r="D564" s="24"/>
      <c r="E564" s="25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23"/>
      <c r="B565" s="23"/>
      <c r="C565" s="23"/>
      <c r="D565" s="24"/>
      <c r="E565" s="25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23"/>
      <c r="B566" s="23"/>
      <c r="C566" s="23"/>
      <c r="D566" s="24"/>
      <c r="E566" s="25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23"/>
      <c r="B567" s="23"/>
      <c r="C567" s="23"/>
      <c r="D567" s="24"/>
      <c r="E567" s="25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23"/>
      <c r="B568" s="23"/>
      <c r="C568" s="23"/>
      <c r="D568" s="24"/>
      <c r="E568" s="25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23"/>
      <c r="B569" s="23"/>
      <c r="C569" s="23"/>
      <c r="D569" s="24"/>
      <c r="E569" s="25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23"/>
      <c r="B570" s="23"/>
      <c r="C570" s="23"/>
      <c r="D570" s="24"/>
      <c r="E570" s="25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23"/>
      <c r="B571" s="23"/>
      <c r="C571" s="23"/>
      <c r="D571" s="24"/>
      <c r="E571" s="25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23"/>
      <c r="B572" s="23"/>
      <c r="C572" s="23"/>
      <c r="D572" s="24"/>
      <c r="E572" s="25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23"/>
      <c r="B573" s="23"/>
      <c r="C573" s="23"/>
      <c r="D573" s="24"/>
      <c r="E573" s="25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23"/>
      <c r="B574" s="23"/>
      <c r="C574" s="23"/>
      <c r="D574" s="24"/>
      <c r="E574" s="25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23"/>
      <c r="B575" s="23"/>
      <c r="C575" s="23"/>
      <c r="D575" s="24"/>
      <c r="E575" s="25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23"/>
      <c r="B576" s="23"/>
      <c r="C576" s="23"/>
      <c r="D576" s="24"/>
      <c r="E576" s="25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23"/>
      <c r="B577" s="23"/>
      <c r="C577" s="23"/>
      <c r="D577" s="24"/>
      <c r="E577" s="25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23"/>
      <c r="B578" s="23"/>
      <c r="C578" s="23"/>
      <c r="D578" s="24"/>
      <c r="E578" s="25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23"/>
      <c r="B579" s="23"/>
      <c r="C579" s="23"/>
      <c r="D579" s="24"/>
      <c r="E579" s="25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23"/>
      <c r="B580" s="23"/>
      <c r="C580" s="23"/>
      <c r="D580" s="24"/>
      <c r="E580" s="25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23"/>
      <c r="B581" s="23"/>
      <c r="C581" s="23"/>
      <c r="D581" s="24"/>
      <c r="E581" s="25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23"/>
      <c r="B582" s="23"/>
      <c r="C582" s="23"/>
      <c r="D582" s="24"/>
      <c r="E582" s="25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23"/>
      <c r="B583" s="23"/>
      <c r="C583" s="23"/>
      <c r="D583" s="24"/>
      <c r="E583" s="25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23"/>
      <c r="B584" s="23"/>
      <c r="C584" s="23"/>
      <c r="D584" s="24"/>
      <c r="E584" s="25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23"/>
      <c r="B585" s="23"/>
      <c r="C585" s="23"/>
      <c r="D585" s="24"/>
      <c r="E585" s="25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23"/>
      <c r="B586" s="23"/>
      <c r="C586" s="23"/>
      <c r="D586" s="24"/>
      <c r="E586" s="25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23"/>
      <c r="B587" s="23"/>
      <c r="C587" s="23"/>
      <c r="D587" s="24"/>
      <c r="E587" s="25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23"/>
      <c r="B588" s="23"/>
      <c r="C588" s="23"/>
      <c r="D588" s="24"/>
      <c r="E588" s="25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23"/>
      <c r="B589" s="23"/>
      <c r="C589" s="23"/>
      <c r="D589" s="24"/>
      <c r="E589" s="25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23"/>
      <c r="B590" s="23"/>
      <c r="C590" s="23"/>
      <c r="D590" s="24"/>
      <c r="E590" s="25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23"/>
      <c r="B591" s="23"/>
      <c r="C591" s="23"/>
      <c r="D591" s="24"/>
      <c r="E591" s="25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23"/>
      <c r="B592" s="23"/>
      <c r="C592" s="23"/>
      <c r="D592" s="24"/>
      <c r="E592" s="25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23"/>
      <c r="B593" s="23"/>
      <c r="C593" s="23"/>
      <c r="D593" s="24"/>
      <c r="E593" s="25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23"/>
      <c r="B594" s="23"/>
      <c r="C594" s="23"/>
      <c r="D594" s="24"/>
      <c r="E594" s="25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23"/>
      <c r="B595" s="23"/>
      <c r="C595" s="23"/>
      <c r="D595" s="24"/>
      <c r="E595" s="25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23"/>
      <c r="B596" s="23"/>
      <c r="C596" s="23"/>
      <c r="D596" s="24"/>
      <c r="E596" s="25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23"/>
      <c r="B597" s="23"/>
      <c r="C597" s="23"/>
      <c r="D597" s="24"/>
      <c r="E597" s="25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23"/>
      <c r="B598" s="23"/>
      <c r="C598" s="23"/>
      <c r="D598" s="24"/>
      <c r="E598" s="25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23"/>
      <c r="B599" s="23"/>
      <c r="C599" s="23"/>
      <c r="D599" s="24"/>
      <c r="E599" s="25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23"/>
      <c r="B600" s="23"/>
      <c r="C600" s="23"/>
      <c r="D600" s="24"/>
      <c r="E600" s="25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23"/>
      <c r="B601" s="23"/>
      <c r="C601" s="23"/>
      <c r="D601" s="24"/>
      <c r="E601" s="25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23"/>
      <c r="B602" s="23"/>
      <c r="C602" s="23"/>
      <c r="D602" s="24"/>
      <c r="E602" s="25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23"/>
      <c r="B603" s="23"/>
      <c r="C603" s="23"/>
      <c r="D603" s="24"/>
      <c r="E603" s="25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23"/>
      <c r="B604" s="23"/>
      <c r="C604" s="23"/>
      <c r="D604" s="24"/>
      <c r="E604" s="25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23"/>
      <c r="B605" s="23"/>
      <c r="C605" s="23"/>
      <c r="D605" s="24"/>
      <c r="E605" s="25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23"/>
      <c r="B606" s="23"/>
      <c r="C606" s="23"/>
      <c r="D606" s="24"/>
      <c r="E606" s="25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23"/>
      <c r="B607" s="23"/>
      <c r="C607" s="23"/>
      <c r="D607" s="24"/>
      <c r="E607" s="25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23"/>
      <c r="B608" s="23"/>
      <c r="C608" s="23"/>
      <c r="D608" s="24"/>
      <c r="E608" s="25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23"/>
      <c r="B609" s="23"/>
      <c r="C609" s="23"/>
      <c r="D609" s="24"/>
      <c r="E609" s="25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23"/>
      <c r="B610" s="23"/>
      <c r="C610" s="23"/>
      <c r="D610" s="24"/>
      <c r="E610" s="25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23"/>
      <c r="B611" s="23"/>
      <c r="C611" s="23"/>
      <c r="D611" s="24"/>
      <c r="E611" s="25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23"/>
      <c r="B612" s="23"/>
      <c r="C612" s="23"/>
      <c r="D612" s="24"/>
      <c r="E612" s="25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23"/>
      <c r="B613" s="23"/>
      <c r="C613" s="23"/>
      <c r="D613" s="24"/>
      <c r="E613" s="25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23"/>
      <c r="B614" s="23"/>
      <c r="C614" s="23"/>
      <c r="D614" s="24"/>
      <c r="E614" s="25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23"/>
      <c r="B615" s="23"/>
      <c r="C615" s="23"/>
      <c r="D615" s="24"/>
      <c r="E615" s="25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23"/>
      <c r="B616" s="23"/>
      <c r="C616" s="23"/>
      <c r="D616" s="24"/>
      <c r="E616" s="25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23"/>
      <c r="B617" s="23"/>
      <c r="C617" s="23"/>
      <c r="D617" s="24"/>
      <c r="E617" s="25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23"/>
      <c r="B618" s="23"/>
      <c r="C618" s="23"/>
      <c r="D618" s="24"/>
      <c r="E618" s="25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23"/>
      <c r="B619" s="23"/>
      <c r="C619" s="23"/>
      <c r="D619" s="24"/>
      <c r="E619" s="25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23"/>
      <c r="B620" s="23"/>
      <c r="C620" s="23"/>
      <c r="D620" s="24"/>
      <c r="E620" s="25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23"/>
      <c r="B621" s="23"/>
      <c r="C621" s="23"/>
      <c r="D621" s="24"/>
      <c r="E621" s="25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23"/>
      <c r="B622" s="23"/>
      <c r="C622" s="23"/>
      <c r="D622" s="24"/>
      <c r="E622" s="25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23"/>
      <c r="B623" s="23"/>
      <c r="C623" s="23"/>
      <c r="D623" s="24"/>
      <c r="E623" s="25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23"/>
      <c r="B624" s="23"/>
      <c r="C624" s="23"/>
      <c r="D624" s="24"/>
      <c r="E624" s="25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23"/>
      <c r="B625" s="23"/>
      <c r="C625" s="23"/>
      <c r="D625" s="24"/>
      <c r="E625" s="25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23"/>
      <c r="B626" s="23"/>
      <c r="C626" s="23"/>
      <c r="D626" s="24"/>
      <c r="E626" s="25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23"/>
      <c r="B627" s="23"/>
      <c r="C627" s="23"/>
      <c r="D627" s="24"/>
      <c r="E627" s="25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23"/>
      <c r="B628" s="23"/>
      <c r="C628" s="23"/>
      <c r="D628" s="24"/>
      <c r="E628" s="25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23"/>
      <c r="B629" s="23"/>
      <c r="C629" s="23"/>
      <c r="D629" s="24"/>
      <c r="E629" s="25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23"/>
      <c r="B630" s="23"/>
      <c r="C630" s="23"/>
      <c r="D630" s="24"/>
      <c r="E630" s="25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23"/>
      <c r="B631" s="23"/>
      <c r="C631" s="23"/>
      <c r="D631" s="24"/>
      <c r="E631" s="25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23"/>
      <c r="B632" s="23"/>
      <c r="C632" s="23"/>
      <c r="D632" s="24"/>
      <c r="E632" s="25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23"/>
      <c r="B633" s="23"/>
      <c r="C633" s="23"/>
      <c r="D633" s="24"/>
      <c r="E633" s="25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23"/>
      <c r="B634" s="23"/>
      <c r="C634" s="23"/>
      <c r="D634" s="24"/>
      <c r="E634" s="25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23"/>
      <c r="B635" s="23"/>
      <c r="C635" s="23"/>
      <c r="D635" s="24"/>
      <c r="E635" s="25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23"/>
      <c r="B636" s="23"/>
      <c r="C636" s="23"/>
      <c r="D636" s="24"/>
      <c r="E636" s="25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23"/>
      <c r="B637" s="23"/>
      <c r="C637" s="23"/>
      <c r="D637" s="24"/>
      <c r="E637" s="25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23"/>
      <c r="B638" s="23"/>
      <c r="C638" s="23"/>
      <c r="D638" s="24"/>
      <c r="E638" s="25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23"/>
      <c r="B639" s="23"/>
      <c r="C639" s="23"/>
      <c r="D639" s="24"/>
      <c r="E639" s="25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23"/>
      <c r="B640" s="23"/>
      <c r="C640" s="23"/>
      <c r="D640" s="24"/>
      <c r="E640" s="25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23"/>
      <c r="B641" s="23"/>
      <c r="C641" s="23"/>
      <c r="D641" s="24"/>
      <c r="E641" s="25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23"/>
      <c r="B642" s="23"/>
      <c r="C642" s="23"/>
      <c r="D642" s="24"/>
      <c r="E642" s="25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23"/>
      <c r="B643" s="23"/>
      <c r="C643" s="23"/>
      <c r="D643" s="24"/>
      <c r="E643" s="25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23"/>
      <c r="B644" s="23"/>
      <c r="C644" s="23"/>
      <c r="D644" s="24"/>
      <c r="E644" s="25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23"/>
      <c r="B645" s="23"/>
      <c r="C645" s="23"/>
      <c r="D645" s="24"/>
      <c r="E645" s="25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23"/>
      <c r="B646" s="23"/>
      <c r="C646" s="23"/>
      <c r="D646" s="24"/>
      <c r="E646" s="25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23"/>
      <c r="B647" s="23"/>
      <c r="C647" s="23"/>
      <c r="D647" s="24"/>
      <c r="E647" s="25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23"/>
      <c r="B648" s="23"/>
      <c r="C648" s="23"/>
      <c r="D648" s="24"/>
      <c r="E648" s="25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23"/>
      <c r="B649" s="23"/>
      <c r="C649" s="23"/>
      <c r="D649" s="24"/>
      <c r="E649" s="25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23"/>
      <c r="B650" s="23"/>
      <c r="C650" s="23"/>
      <c r="D650" s="24"/>
      <c r="E650" s="25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23"/>
      <c r="B651" s="23"/>
      <c r="C651" s="23"/>
      <c r="D651" s="24"/>
      <c r="E651" s="25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23"/>
      <c r="B652" s="23"/>
      <c r="C652" s="23"/>
      <c r="D652" s="24"/>
      <c r="E652" s="25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23"/>
      <c r="B653" s="23"/>
      <c r="C653" s="23"/>
      <c r="D653" s="24"/>
      <c r="E653" s="25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23"/>
      <c r="B654" s="23"/>
      <c r="C654" s="23"/>
      <c r="D654" s="24"/>
      <c r="E654" s="25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23"/>
      <c r="B655" s="23"/>
      <c r="C655" s="23"/>
      <c r="D655" s="24"/>
      <c r="E655" s="25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23"/>
      <c r="B656" s="23"/>
      <c r="C656" s="23"/>
      <c r="D656" s="24"/>
      <c r="E656" s="25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23"/>
      <c r="B657" s="23"/>
      <c r="C657" s="23"/>
      <c r="D657" s="24"/>
      <c r="E657" s="25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23"/>
      <c r="B658" s="23"/>
      <c r="C658" s="23"/>
      <c r="D658" s="24"/>
      <c r="E658" s="25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23"/>
      <c r="B659" s="23"/>
      <c r="C659" s="23"/>
      <c r="D659" s="24"/>
      <c r="E659" s="25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23"/>
      <c r="B660" s="23"/>
      <c r="C660" s="23"/>
      <c r="D660" s="24"/>
      <c r="E660" s="25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23"/>
      <c r="B661" s="23"/>
      <c r="C661" s="23"/>
      <c r="D661" s="24"/>
      <c r="E661" s="25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23"/>
      <c r="B662" s="23"/>
      <c r="C662" s="23"/>
      <c r="D662" s="24"/>
      <c r="E662" s="25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23"/>
      <c r="B663" s="23"/>
      <c r="C663" s="23"/>
      <c r="D663" s="24"/>
      <c r="E663" s="25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23"/>
      <c r="B664" s="23"/>
      <c r="C664" s="23"/>
      <c r="D664" s="24"/>
      <c r="E664" s="25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23"/>
      <c r="B665" s="23"/>
      <c r="C665" s="23"/>
      <c r="D665" s="24"/>
      <c r="E665" s="25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23"/>
      <c r="B666" s="23"/>
      <c r="C666" s="23"/>
      <c r="D666" s="24"/>
      <c r="E666" s="25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23"/>
      <c r="B667" s="23"/>
      <c r="C667" s="23"/>
      <c r="D667" s="24"/>
      <c r="E667" s="25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23"/>
      <c r="B668" s="23"/>
      <c r="C668" s="23"/>
      <c r="D668" s="24"/>
      <c r="E668" s="25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23"/>
      <c r="B669" s="23"/>
      <c r="C669" s="23"/>
      <c r="D669" s="24"/>
      <c r="E669" s="25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23"/>
      <c r="B670" s="23"/>
      <c r="C670" s="23"/>
      <c r="D670" s="24"/>
      <c r="E670" s="25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23"/>
      <c r="B671" s="23"/>
      <c r="C671" s="23"/>
      <c r="D671" s="24"/>
      <c r="E671" s="25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23"/>
      <c r="B672" s="23"/>
      <c r="C672" s="23"/>
      <c r="D672" s="24"/>
      <c r="E672" s="25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23"/>
      <c r="B673" s="23"/>
      <c r="C673" s="23"/>
      <c r="D673" s="24"/>
      <c r="E673" s="25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23"/>
      <c r="B674" s="23"/>
      <c r="C674" s="23"/>
      <c r="D674" s="24"/>
      <c r="E674" s="25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23"/>
      <c r="B675" s="23"/>
      <c r="C675" s="23"/>
      <c r="D675" s="24"/>
      <c r="E675" s="25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23"/>
      <c r="B676" s="23"/>
      <c r="C676" s="23"/>
      <c r="D676" s="24"/>
      <c r="E676" s="25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23"/>
      <c r="B677" s="23"/>
      <c r="C677" s="23"/>
      <c r="D677" s="24"/>
      <c r="E677" s="25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23"/>
      <c r="B678" s="23"/>
      <c r="C678" s="23"/>
      <c r="D678" s="24"/>
      <c r="E678" s="25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23"/>
      <c r="B679" s="23"/>
      <c r="C679" s="23"/>
      <c r="D679" s="24"/>
      <c r="E679" s="25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23"/>
      <c r="B680" s="23"/>
      <c r="C680" s="23"/>
      <c r="D680" s="24"/>
      <c r="E680" s="25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23"/>
      <c r="B681" s="23"/>
      <c r="C681" s="23"/>
      <c r="D681" s="24"/>
      <c r="E681" s="25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23"/>
      <c r="B682" s="23"/>
      <c r="C682" s="23"/>
      <c r="D682" s="24"/>
      <c r="E682" s="25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23"/>
      <c r="B683" s="23"/>
      <c r="C683" s="23"/>
      <c r="D683" s="24"/>
      <c r="E683" s="25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23"/>
      <c r="B684" s="23"/>
      <c r="C684" s="23"/>
      <c r="D684" s="24"/>
      <c r="E684" s="25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23"/>
      <c r="B685" s="23"/>
      <c r="C685" s="23"/>
      <c r="D685" s="24"/>
      <c r="E685" s="25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23"/>
      <c r="B686" s="23"/>
      <c r="C686" s="23"/>
      <c r="D686" s="24"/>
      <c r="E686" s="25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23"/>
      <c r="B687" s="23"/>
      <c r="C687" s="23"/>
      <c r="D687" s="24"/>
      <c r="E687" s="25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23"/>
      <c r="B688" s="23"/>
      <c r="C688" s="23"/>
      <c r="D688" s="24"/>
      <c r="E688" s="25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23"/>
      <c r="B689" s="23"/>
      <c r="C689" s="23"/>
      <c r="D689" s="24"/>
      <c r="E689" s="25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23"/>
      <c r="B690" s="23"/>
      <c r="C690" s="23"/>
      <c r="D690" s="24"/>
      <c r="E690" s="25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23"/>
      <c r="B691" s="23"/>
      <c r="C691" s="23"/>
      <c r="D691" s="24"/>
      <c r="E691" s="25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23"/>
      <c r="B692" s="23"/>
      <c r="C692" s="23"/>
      <c r="D692" s="24"/>
      <c r="E692" s="25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23"/>
      <c r="B693" s="23"/>
      <c r="C693" s="23"/>
      <c r="D693" s="24"/>
      <c r="E693" s="25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23"/>
      <c r="B694" s="23"/>
      <c r="C694" s="23"/>
      <c r="D694" s="24"/>
      <c r="E694" s="25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23"/>
      <c r="B695" s="23"/>
      <c r="C695" s="23"/>
      <c r="D695" s="24"/>
      <c r="E695" s="25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23"/>
      <c r="B696" s="23"/>
      <c r="C696" s="23"/>
      <c r="D696" s="24"/>
      <c r="E696" s="25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23"/>
      <c r="B697" s="23"/>
      <c r="C697" s="23"/>
      <c r="D697" s="24"/>
      <c r="E697" s="25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23"/>
      <c r="B698" s="23"/>
      <c r="C698" s="23"/>
      <c r="D698" s="24"/>
      <c r="E698" s="25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23"/>
      <c r="B699" s="23"/>
      <c r="C699" s="23"/>
      <c r="D699" s="24"/>
      <c r="E699" s="25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23"/>
      <c r="B700" s="23"/>
      <c r="C700" s="23"/>
      <c r="D700" s="24"/>
      <c r="E700" s="25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23"/>
      <c r="B701" s="23"/>
      <c r="C701" s="23"/>
      <c r="D701" s="24"/>
      <c r="E701" s="25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23"/>
      <c r="B702" s="23"/>
      <c r="C702" s="23"/>
      <c r="D702" s="24"/>
      <c r="E702" s="25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23"/>
      <c r="B703" s="23"/>
      <c r="C703" s="23"/>
      <c r="D703" s="24"/>
      <c r="E703" s="25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23"/>
      <c r="B704" s="23"/>
      <c r="C704" s="23"/>
      <c r="D704" s="24"/>
      <c r="E704" s="25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23"/>
      <c r="B705" s="23"/>
      <c r="C705" s="23"/>
      <c r="D705" s="24"/>
      <c r="E705" s="25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23"/>
      <c r="B706" s="23"/>
      <c r="C706" s="23"/>
      <c r="D706" s="24"/>
      <c r="E706" s="25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23"/>
      <c r="B707" s="23"/>
      <c r="C707" s="23"/>
      <c r="D707" s="24"/>
      <c r="E707" s="25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23"/>
      <c r="B708" s="23"/>
      <c r="C708" s="23"/>
      <c r="D708" s="24"/>
      <c r="E708" s="25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23"/>
      <c r="B709" s="23"/>
      <c r="C709" s="23"/>
      <c r="D709" s="24"/>
      <c r="E709" s="25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23"/>
      <c r="B710" s="23"/>
      <c r="C710" s="23"/>
      <c r="D710" s="24"/>
      <c r="E710" s="25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23"/>
      <c r="B711" s="23"/>
      <c r="C711" s="23"/>
      <c r="D711" s="24"/>
      <c r="E711" s="25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23"/>
      <c r="B712" s="23"/>
      <c r="C712" s="23"/>
      <c r="D712" s="24"/>
      <c r="E712" s="25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23"/>
      <c r="B713" s="23"/>
      <c r="C713" s="23"/>
      <c r="D713" s="24"/>
      <c r="E713" s="25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23"/>
      <c r="B714" s="23"/>
      <c r="C714" s="23"/>
      <c r="D714" s="24"/>
      <c r="E714" s="25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23"/>
      <c r="B715" s="23"/>
      <c r="C715" s="23"/>
      <c r="D715" s="24"/>
      <c r="E715" s="25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23"/>
      <c r="B716" s="23"/>
      <c r="C716" s="23"/>
      <c r="D716" s="24"/>
      <c r="E716" s="25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23"/>
      <c r="B717" s="23"/>
      <c r="C717" s="23"/>
      <c r="D717" s="24"/>
      <c r="E717" s="25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23"/>
      <c r="B718" s="23"/>
      <c r="C718" s="23"/>
      <c r="D718" s="24"/>
      <c r="E718" s="25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23"/>
      <c r="B719" s="23"/>
      <c r="C719" s="23"/>
      <c r="D719" s="24"/>
      <c r="E719" s="25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23"/>
      <c r="B720" s="23"/>
      <c r="C720" s="23"/>
      <c r="D720" s="24"/>
      <c r="E720" s="25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23"/>
      <c r="B721" s="23"/>
      <c r="C721" s="23"/>
      <c r="D721" s="24"/>
      <c r="E721" s="25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23"/>
      <c r="B722" s="23"/>
      <c r="C722" s="23"/>
      <c r="D722" s="24"/>
      <c r="E722" s="25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23"/>
      <c r="B723" s="23"/>
      <c r="C723" s="23"/>
      <c r="D723" s="24"/>
      <c r="E723" s="25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23"/>
      <c r="B724" s="23"/>
      <c r="C724" s="23"/>
      <c r="D724" s="24"/>
      <c r="E724" s="25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23"/>
      <c r="B725" s="23"/>
      <c r="C725" s="23"/>
      <c r="D725" s="24"/>
      <c r="E725" s="25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23"/>
      <c r="B726" s="23"/>
      <c r="C726" s="23"/>
      <c r="D726" s="24"/>
      <c r="E726" s="25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23"/>
      <c r="B727" s="23"/>
      <c r="C727" s="23"/>
      <c r="D727" s="24"/>
      <c r="E727" s="25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23"/>
      <c r="B728" s="23"/>
      <c r="C728" s="23"/>
      <c r="D728" s="24"/>
      <c r="E728" s="25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23"/>
      <c r="B729" s="23"/>
      <c r="C729" s="23"/>
      <c r="D729" s="24"/>
      <c r="E729" s="25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23"/>
      <c r="B730" s="23"/>
      <c r="C730" s="23"/>
      <c r="D730" s="24"/>
      <c r="E730" s="25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23"/>
      <c r="B731" s="23"/>
      <c r="C731" s="23"/>
      <c r="D731" s="24"/>
      <c r="E731" s="25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23"/>
      <c r="B732" s="23"/>
      <c r="C732" s="23"/>
      <c r="D732" s="24"/>
      <c r="E732" s="25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23"/>
      <c r="B733" s="23"/>
      <c r="C733" s="23"/>
      <c r="D733" s="24"/>
      <c r="E733" s="25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23"/>
      <c r="B734" s="23"/>
      <c r="C734" s="23"/>
      <c r="D734" s="24"/>
      <c r="E734" s="25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23"/>
      <c r="B735" s="23"/>
      <c r="C735" s="23"/>
      <c r="D735" s="24"/>
      <c r="E735" s="25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23"/>
      <c r="B736" s="23"/>
      <c r="C736" s="23"/>
      <c r="D736" s="24"/>
      <c r="E736" s="25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23"/>
      <c r="B737" s="23"/>
      <c r="C737" s="23"/>
      <c r="D737" s="24"/>
      <c r="E737" s="25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23"/>
      <c r="B738" s="23"/>
      <c r="C738" s="23"/>
      <c r="D738" s="24"/>
      <c r="E738" s="25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23"/>
      <c r="B739" s="23"/>
      <c r="C739" s="23"/>
      <c r="D739" s="24"/>
      <c r="E739" s="25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23"/>
      <c r="B740" s="23"/>
      <c r="C740" s="23"/>
      <c r="D740" s="24"/>
      <c r="E740" s="25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23"/>
      <c r="B741" s="23"/>
      <c r="C741" s="23"/>
      <c r="D741" s="24"/>
      <c r="E741" s="25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23"/>
      <c r="B742" s="23"/>
      <c r="C742" s="23"/>
      <c r="D742" s="24"/>
      <c r="E742" s="25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23"/>
      <c r="B743" s="23"/>
      <c r="C743" s="23"/>
      <c r="D743" s="24"/>
      <c r="E743" s="25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23"/>
      <c r="B744" s="23"/>
      <c r="C744" s="23"/>
      <c r="D744" s="24"/>
      <c r="E744" s="25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23"/>
      <c r="B745" s="23"/>
      <c r="C745" s="23"/>
      <c r="D745" s="24"/>
      <c r="E745" s="25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23"/>
      <c r="B746" s="23"/>
      <c r="C746" s="23"/>
      <c r="D746" s="24"/>
      <c r="E746" s="25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23"/>
      <c r="B747" s="23"/>
      <c r="C747" s="23"/>
      <c r="D747" s="24"/>
      <c r="E747" s="25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23"/>
      <c r="B748" s="23"/>
      <c r="C748" s="23"/>
      <c r="D748" s="24"/>
      <c r="E748" s="25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23"/>
      <c r="B749" s="23"/>
      <c r="C749" s="23"/>
      <c r="D749" s="24"/>
      <c r="E749" s="25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23"/>
      <c r="B750" s="23"/>
      <c r="C750" s="23"/>
      <c r="D750" s="24"/>
      <c r="E750" s="25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23"/>
      <c r="B751" s="23"/>
      <c r="C751" s="23"/>
      <c r="D751" s="24"/>
      <c r="E751" s="25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23"/>
      <c r="B752" s="23"/>
      <c r="C752" s="23"/>
      <c r="D752" s="24"/>
      <c r="E752" s="25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23"/>
      <c r="B753" s="23"/>
      <c r="C753" s="23"/>
      <c r="D753" s="24"/>
      <c r="E753" s="25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23"/>
      <c r="B754" s="23"/>
      <c r="C754" s="23"/>
      <c r="D754" s="24"/>
      <c r="E754" s="25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23"/>
      <c r="B755" s="23"/>
      <c r="C755" s="23"/>
      <c r="D755" s="24"/>
      <c r="E755" s="25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23"/>
      <c r="B756" s="23"/>
      <c r="C756" s="23"/>
      <c r="D756" s="24"/>
      <c r="E756" s="25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23"/>
      <c r="B757" s="23"/>
      <c r="C757" s="23"/>
      <c r="D757" s="24"/>
      <c r="E757" s="25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23"/>
      <c r="B758" s="23"/>
      <c r="C758" s="23"/>
      <c r="D758" s="24"/>
      <c r="E758" s="25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23"/>
      <c r="B759" s="23"/>
      <c r="C759" s="23"/>
      <c r="D759" s="24"/>
      <c r="E759" s="25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23"/>
      <c r="B760" s="23"/>
      <c r="C760" s="23"/>
      <c r="D760" s="24"/>
      <c r="E760" s="25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23"/>
      <c r="B761" s="23"/>
      <c r="C761" s="23"/>
      <c r="D761" s="24"/>
      <c r="E761" s="25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23"/>
      <c r="B762" s="23"/>
      <c r="C762" s="23"/>
      <c r="D762" s="24"/>
      <c r="E762" s="25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23"/>
      <c r="B763" s="23"/>
      <c r="C763" s="23"/>
      <c r="D763" s="24"/>
      <c r="E763" s="25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23"/>
      <c r="B764" s="23"/>
      <c r="C764" s="23"/>
      <c r="D764" s="24"/>
      <c r="E764" s="25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23"/>
      <c r="B765" s="23"/>
      <c r="C765" s="23"/>
      <c r="D765" s="24"/>
      <c r="E765" s="25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23"/>
      <c r="B766" s="23"/>
      <c r="C766" s="23"/>
      <c r="D766" s="24"/>
      <c r="E766" s="25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23"/>
      <c r="B767" s="23"/>
      <c r="C767" s="23"/>
      <c r="D767" s="24"/>
      <c r="E767" s="25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23"/>
      <c r="B768" s="23"/>
      <c r="C768" s="23"/>
      <c r="D768" s="24"/>
      <c r="E768" s="25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23"/>
      <c r="B769" s="23"/>
      <c r="C769" s="23"/>
      <c r="D769" s="24"/>
      <c r="E769" s="25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23"/>
      <c r="B770" s="23"/>
      <c r="C770" s="23"/>
      <c r="D770" s="24"/>
      <c r="E770" s="25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23"/>
      <c r="B771" s="23"/>
      <c r="C771" s="23"/>
      <c r="D771" s="24"/>
      <c r="E771" s="25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23"/>
      <c r="B772" s="23"/>
      <c r="C772" s="23"/>
      <c r="D772" s="24"/>
      <c r="E772" s="25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23"/>
      <c r="B773" s="23"/>
      <c r="C773" s="23"/>
      <c r="D773" s="24"/>
      <c r="E773" s="25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23"/>
      <c r="B774" s="23"/>
      <c r="C774" s="23"/>
      <c r="D774" s="24"/>
      <c r="E774" s="25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23"/>
      <c r="B775" s="23"/>
      <c r="C775" s="23"/>
      <c r="D775" s="24"/>
      <c r="E775" s="25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23"/>
      <c r="B776" s="23"/>
      <c r="C776" s="23"/>
      <c r="D776" s="24"/>
      <c r="E776" s="25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23"/>
      <c r="B777" s="23"/>
      <c r="C777" s="23"/>
      <c r="D777" s="24"/>
      <c r="E777" s="25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23"/>
      <c r="B778" s="23"/>
      <c r="C778" s="23"/>
      <c r="D778" s="24"/>
      <c r="E778" s="25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23"/>
      <c r="B779" s="23"/>
      <c r="C779" s="23"/>
      <c r="D779" s="24"/>
      <c r="E779" s="25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23"/>
      <c r="B780" s="23"/>
      <c r="C780" s="23"/>
      <c r="D780" s="24"/>
      <c r="E780" s="25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23"/>
      <c r="B781" s="23"/>
      <c r="C781" s="23"/>
      <c r="D781" s="24"/>
      <c r="E781" s="25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23"/>
      <c r="B782" s="23"/>
      <c r="C782" s="23"/>
      <c r="D782" s="24"/>
      <c r="E782" s="25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23"/>
      <c r="B783" s="23"/>
      <c r="C783" s="23"/>
      <c r="D783" s="24"/>
      <c r="E783" s="25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23"/>
      <c r="B784" s="23"/>
      <c r="C784" s="23"/>
      <c r="D784" s="24"/>
      <c r="E784" s="25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23"/>
      <c r="B785" s="23"/>
      <c r="C785" s="23"/>
      <c r="D785" s="24"/>
      <c r="E785" s="25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23"/>
      <c r="B786" s="23"/>
      <c r="C786" s="23"/>
      <c r="D786" s="24"/>
      <c r="E786" s="25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23"/>
      <c r="B787" s="23"/>
      <c r="C787" s="23"/>
      <c r="D787" s="24"/>
      <c r="E787" s="25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23"/>
      <c r="B788" s="23"/>
      <c r="C788" s="23"/>
      <c r="D788" s="24"/>
      <c r="E788" s="25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23"/>
      <c r="B789" s="23"/>
      <c r="C789" s="23"/>
      <c r="D789" s="24"/>
      <c r="E789" s="25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23"/>
      <c r="B790" s="23"/>
      <c r="C790" s="23"/>
      <c r="D790" s="24"/>
      <c r="E790" s="25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23"/>
      <c r="B791" s="23"/>
      <c r="C791" s="23"/>
      <c r="D791" s="24"/>
      <c r="E791" s="25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23"/>
      <c r="B792" s="23"/>
      <c r="C792" s="23"/>
      <c r="D792" s="24"/>
      <c r="E792" s="25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23"/>
      <c r="B793" s="23"/>
      <c r="C793" s="23"/>
      <c r="D793" s="24"/>
      <c r="E793" s="25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23"/>
      <c r="B794" s="23"/>
      <c r="C794" s="23"/>
      <c r="D794" s="24"/>
      <c r="E794" s="25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23"/>
      <c r="B795" s="23"/>
      <c r="C795" s="23"/>
      <c r="D795" s="24"/>
      <c r="E795" s="25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23"/>
      <c r="B796" s="23"/>
      <c r="C796" s="23"/>
      <c r="D796" s="24"/>
      <c r="E796" s="25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23"/>
      <c r="B797" s="23"/>
      <c r="C797" s="23"/>
      <c r="D797" s="24"/>
      <c r="E797" s="25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23"/>
      <c r="B798" s="23"/>
      <c r="C798" s="23"/>
      <c r="D798" s="24"/>
      <c r="E798" s="25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23"/>
      <c r="B799" s="23"/>
      <c r="C799" s="23"/>
      <c r="D799" s="24"/>
      <c r="E799" s="25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23"/>
      <c r="B800" s="23"/>
      <c r="C800" s="23"/>
      <c r="D800" s="24"/>
      <c r="E800" s="25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23"/>
      <c r="B801" s="23"/>
      <c r="C801" s="23"/>
      <c r="D801" s="24"/>
      <c r="E801" s="25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23"/>
      <c r="B802" s="23"/>
      <c r="C802" s="23"/>
      <c r="D802" s="24"/>
      <c r="E802" s="25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23"/>
      <c r="B803" s="23"/>
      <c r="C803" s="23"/>
      <c r="D803" s="24"/>
      <c r="E803" s="25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23"/>
      <c r="B804" s="23"/>
      <c r="C804" s="23"/>
      <c r="D804" s="24"/>
      <c r="E804" s="25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23"/>
      <c r="B805" s="23"/>
      <c r="C805" s="23"/>
      <c r="D805" s="24"/>
      <c r="E805" s="25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23"/>
      <c r="B806" s="23"/>
      <c r="C806" s="23"/>
      <c r="D806" s="24"/>
      <c r="E806" s="25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23"/>
      <c r="B807" s="23"/>
      <c r="C807" s="23"/>
      <c r="D807" s="24"/>
      <c r="E807" s="25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23"/>
      <c r="B808" s="23"/>
      <c r="C808" s="23"/>
      <c r="D808" s="24"/>
      <c r="E808" s="25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23"/>
      <c r="B809" s="23"/>
      <c r="C809" s="23"/>
      <c r="D809" s="24"/>
      <c r="E809" s="25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23"/>
      <c r="B810" s="23"/>
      <c r="C810" s="23"/>
      <c r="D810" s="24"/>
      <c r="E810" s="25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23"/>
      <c r="B811" s="23"/>
      <c r="C811" s="23"/>
      <c r="D811" s="24"/>
      <c r="E811" s="25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23"/>
      <c r="B812" s="23"/>
      <c r="C812" s="23"/>
      <c r="D812" s="24"/>
      <c r="E812" s="25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23"/>
      <c r="B813" s="23"/>
      <c r="C813" s="23"/>
      <c r="D813" s="24"/>
      <c r="E813" s="25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23"/>
      <c r="B814" s="23"/>
      <c r="C814" s="23"/>
      <c r="D814" s="24"/>
      <c r="E814" s="25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23"/>
      <c r="B815" s="23"/>
      <c r="C815" s="23"/>
      <c r="D815" s="24"/>
      <c r="E815" s="25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23"/>
      <c r="B816" s="23"/>
      <c r="C816" s="23"/>
      <c r="D816" s="24"/>
      <c r="E816" s="25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23"/>
      <c r="B817" s="23"/>
      <c r="C817" s="23"/>
      <c r="D817" s="24"/>
      <c r="E817" s="25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23"/>
      <c r="B818" s="23"/>
      <c r="C818" s="23"/>
      <c r="D818" s="24"/>
      <c r="E818" s="25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23"/>
      <c r="B819" s="23"/>
      <c r="C819" s="23"/>
      <c r="D819" s="24"/>
      <c r="E819" s="25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23"/>
      <c r="B820" s="23"/>
      <c r="C820" s="23"/>
      <c r="D820" s="24"/>
      <c r="E820" s="25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23"/>
      <c r="B821" s="23"/>
      <c r="C821" s="23"/>
      <c r="D821" s="24"/>
      <c r="E821" s="25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23"/>
      <c r="B822" s="23"/>
      <c r="C822" s="23"/>
      <c r="D822" s="24"/>
      <c r="E822" s="25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23"/>
      <c r="B823" s="23"/>
      <c r="C823" s="23"/>
      <c r="D823" s="24"/>
      <c r="E823" s="25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23"/>
      <c r="B824" s="23"/>
      <c r="C824" s="23"/>
      <c r="D824" s="24"/>
      <c r="E824" s="25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23"/>
      <c r="B825" s="23"/>
      <c r="C825" s="23"/>
      <c r="D825" s="24"/>
      <c r="E825" s="25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23"/>
      <c r="B826" s="23"/>
      <c r="C826" s="23"/>
      <c r="D826" s="24"/>
      <c r="E826" s="25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23"/>
      <c r="B827" s="23"/>
      <c r="C827" s="23"/>
      <c r="D827" s="24"/>
      <c r="E827" s="25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23"/>
      <c r="B828" s="23"/>
      <c r="C828" s="23"/>
      <c r="D828" s="24"/>
      <c r="E828" s="25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23"/>
      <c r="B829" s="23"/>
      <c r="C829" s="23"/>
      <c r="D829" s="24"/>
      <c r="E829" s="25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23"/>
      <c r="B830" s="23"/>
      <c r="C830" s="23"/>
      <c r="D830" s="24"/>
      <c r="E830" s="25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23"/>
      <c r="B831" s="23"/>
      <c r="C831" s="23"/>
      <c r="D831" s="24"/>
      <c r="E831" s="25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23"/>
      <c r="B832" s="23"/>
      <c r="C832" s="23"/>
      <c r="D832" s="24"/>
      <c r="E832" s="25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23"/>
      <c r="B833" s="23"/>
      <c r="C833" s="23"/>
      <c r="D833" s="24"/>
      <c r="E833" s="25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23"/>
      <c r="B834" s="23"/>
      <c r="C834" s="23"/>
      <c r="D834" s="24"/>
      <c r="E834" s="25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23"/>
      <c r="B835" s="23"/>
      <c r="C835" s="23"/>
      <c r="D835" s="24"/>
      <c r="E835" s="25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23"/>
      <c r="B836" s="23"/>
      <c r="C836" s="23"/>
      <c r="D836" s="24"/>
      <c r="E836" s="25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23"/>
      <c r="B837" s="23"/>
      <c r="C837" s="23"/>
      <c r="D837" s="24"/>
      <c r="E837" s="25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23"/>
      <c r="B838" s="23"/>
      <c r="C838" s="23"/>
      <c r="D838" s="24"/>
      <c r="E838" s="25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23"/>
      <c r="B839" s="23"/>
      <c r="C839" s="23"/>
      <c r="D839" s="24"/>
      <c r="E839" s="25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23"/>
      <c r="B840" s="23"/>
      <c r="C840" s="23"/>
      <c r="D840" s="24"/>
      <c r="E840" s="25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23"/>
      <c r="B841" s="23"/>
      <c r="C841" s="23"/>
      <c r="D841" s="24"/>
      <c r="E841" s="25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23"/>
      <c r="B842" s="23"/>
      <c r="C842" s="23"/>
      <c r="D842" s="24"/>
      <c r="E842" s="25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23"/>
      <c r="B843" s="23"/>
      <c r="C843" s="23"/>
      <c r="D843" s="24"/>
      <c r="E843" s="25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23"/>
      <c r="B844" s="23"/>
      <c r="C844" s="23"/>
      <c r="D844" s="24"/>
      <c r="E844" s="25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23"/>
      <c r="B845" s="23"/>
      <c r="C845" s="23"/>
      <c r="D845" s="24"/>
      <c r="E845" s="25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23"/>
      <c r="B846" s="23"/>
      <c r="C846" s="23"/>
      <c r="D846" s="24"/>
      <c r="E846" s="25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23"/>
      <c r="B847" s="23"/>
      <c r="C847" s="23"/>
      <c r="D847" s="24"/>
      <c r="E847" s="25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23"/>
      <c r="B848" s="23"/>
      <c r="C848" s="23"/>
      <c r="D848" s="24"/>
      <c r="E848" s="25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23"/>
      <c r="B849" s="23"/>
      <c r="C849" s="23"/>
      <c r="D849" s="24"/>
      <c r="E849" s="25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23"/>
      <c r="B850" s="23"/>
      <c r="C850" s="23"/>
      <c r="D850" s="24"/>
      <c r="E850" s="25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23"/>
      <c r="B851" s="23"/>
      <c r="C851" s="23"/>
      <c r="D851" s="24"/>
      <c r="E851" s="25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23"/>
      <c r="B852" s="23"/>
      <c r="C852" s="23"/>
      <c r="D852" s="24"/>
      <c r="E852" s="25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23"/>
      <c r="B853" s="23"/>
      <c r="C853" s="23"/>
      <c r="D853" s="24"/>
      <c r="E853" s="25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23"/>
      <c r="B854" s="23"/>
      <c r="C854" s="23"/>
      <c r="D854" s="24"/>
      <c r="E854" s="25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23"/>
      <c r="B855" s="23"/>
      <c r="C855" s="23"/>
      <c r="D855" s="24"/>
      <c r="E855" s="25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23"/>
      <c r="B856" s="23"/>
      <c r="C856" s="23"/>
      <c r="D856" s="24"/>
      <c r="E856" s="25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23"/>
      <c r="B857" s="23"/>
      <c r="C857" s="23"/>
      <c r="D857" s="24"/>
      <c r="E857" s="25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23"/>
      <c r="B858" s="23"/>
      <c r="C858" s="23"/>
      <c r="D858" s="24"/>
      <c r="E858" s="25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23"/>
      <c r="B859" s="23"/>
      <c r="C859" s="23"/>
      <c r="D859" s="24"/>
      <c r="E859" s="25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23"/>
      <c r="B860" s="23"/>
      <c r="C860" s="23"/>
      <c r="D860" s="24"/>
      <c r="E860" s="25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23"/>
      <c r="B861" s="23"/>
      <c r="C861" s="23"/>
      <c r="D861" s="24"/>
      <c r="E861" s="25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23"/>
      <c r="B862" s="23"/>
      <c r="C862" s="23"/>
      <c r="D862" s="24"/>
      <c r="E862" s="25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23"/>
      <c r="B863" s="23"/>
      <c r="C863" s="23"/>
      <c r="D863" s="24"/>
      <c r="E863" s="25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23"/>
      <c r="B864" s="23"/>
      <c r="C864" s="23"/>
      <c r="D864" s="24"/>
      <c r="E864" s="25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23"/>
      <c r="B865" s="23"/>
      <c r="C865" s="23"/>
      <c r="D865" s="24"/>
      <c r="E865" s="25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23"/>
      <c r="B866" s="23"/>
      <c r="C866" s="23"/>
      <c r="D866" s="24"/>
      <c r="E866" s="25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23"/>
      <c r="B867" s="23"/>
      <c r="C867" s="23"/>
      <c r="D867" s="24"/>
      <c r="E867" s="25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23"/>
      <c r="B868" s="23"/>
      <c r="C868" s="23"/>
      <c r="D868" s="24"/>
      <c r="E868" s="25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23"/>
      <c r="B869" s="23"/>
      <c r="C869" s="23"/>
      <c r="D869" s="24"/>
      <c r="E869" s="25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23"/>
      <c r="B870" s="23"/>
      <c r="C870" s="23"/>
      <c r="D870" s="24"/>
      <c r="E870" s="25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23"/>
      <c r="B871" s="23"/>
      <c r="C871" s="23"/>
      <c r="D871" s="24"/>
      <c r="E871" s="25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23"/>
      <c r="B872" s="23"/>
      <c r="C872" s="23"/>
      <c r="D872" s="24"/>
      <c r="E872" s="25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23"/>
      <c r="B873" s="23"/>
      <c r="C873" s="23"/>
      <c r="D873" s="24"/>
      <c r="E873" s="25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23"/>
      <c r="B874" s="23"/>
      <c r="C874" s="23"/>
      <c r="D874" s="24"/>
      <c r="E874" s="25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23"/>
      <c r="B875" s="23"/>
      <c r="C875" s="23"/>
      <c r="D875" s="24"/>
      <c r="E875" s="25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23"/>
      <c r="B876" s="23"/>
      <c r="C876" s="23"/>
      <c r="D876" s="24"/>
      <c r="E876" s="25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23"/>
      <c r="B877" s="23"/>
      <c r="C877" s="23"/>
      <c r="D877" s="24"/>
      <c r="E877" s="25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23"/>
      <c r="B878" s="23"/>
      <c r="C878" s="23"/>
      <c r="D878" s="24"/>
      <c r="E878" s="25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23"/>
      <c r="B879" s="23"/>
      <c r="C879" s="23"/>
      <c r="D879" s="24"/>
      <c r="E879" s="25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23"/>
      <c r="B880" s="23"/>
      <c r="C880" s="23"/>
      <c r="D880" s="24"/>
      <c r="E880" s="25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23"/>
      <c r="B881" s="23"/>
      <c r="C881" s="23"/>
      <c r="D881" s="24"/>
      <c r="E881" s="25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23"/>
      <c r="B882" s="23"/>
      <c r="C882" s="23"/>
      <c r="D882" s="24"/>
      <c r="E882" s="25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23"/>
      <c r="B883" s="23"/>
      <c r="C883" s="23"/>
      <c r="D883" s="24"/>
      <c r="E883" s="25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23"/>
      <c r="B884" s="23"/>
      <c r="C884" s="23"/>
      <c r="D884" s="24"/>
      <c r="E884" s="25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23"/>
      <c r="B885" s="23"/>
      <c r="C885" s="23"/>
      <c r="D885" s="24"/>
      <c r="E885" s="25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23"/>
      <c r="B886" s="23"/>
      <c r="C886" s="23"/>
      <c r="D886" s="24"/>
      <c r="E886" s="25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23"/>
      <c r="B887" s="23"/>
      <c r="C887" s="23"/>
      <c r="D887" s="24"/>
      <c r="E887" s="25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23"/>
      <c r="B888" s="23"/>
      <c r="C888" s="23"/>
      <c r="D888" s="24"/>
      <c r="E888" s="25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23"/>
      <c r="B889" s="23"/>
      <c r="C889" s="23"/>
      <c r="D889" s="24"/>
      <c r="E889" s="25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23"/>
      <c r="B890" s="23"/>
      <c r="C890" s="23"/>
      <c r="D890" s="24"/>
      <c r="E890" s="25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23"/>
      <c r="B891" s="23"/>
      <c r="C891" s="23"/>
      <c r="D891" s="24"/>
      <c r="E891" s="25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23"/>
      <c r="B892" s="23"/>
      <c r="C892" s="23"/>
      <c r="D892" s="24"/>
      <c r="E892" s="25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23"/>
      <c r="B893" s="23"/>
      <c r="C893" s="23"/>
      <c r="D893" s="24"/>
      <c r="E893" s="25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23"/>
      <c r="B894" s="23"/>
      <c r="C894" s="23"/>
      <c r="D894" s="24"/>
      <c r="E894" s="25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23"/>
      <c r="B895" s="23"/>
      <c r="C895" s="23"/>
      <c r="D895" s="24"/>
      <c r="E895" s="25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23"/>
      <c r="B896" s="23"/>
      <c r="C896" s="23"/>
      <c r="D896" s="24"/>
      <c r="E896" s="25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23"/>
      <c r="B897" s="23"/>
      <c r="C897" s="23"/>
      <c r="D897" s="24"/>
      <c r="E897" s="25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23"/>
      <c r="B898" s="23"/>
      <c r="C898" s="23"/>
      <c r="D898" s="24"/>
      <c r="E898" s="25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23"/>
      <c r="B899" s="23"/>
      <c r="C899" s="23"/>
      <c r="D899" s="24"/>
      <c r="E899" s="25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23"/>
      <c r="B900" s="23"/>
      <c r="C900" s="23"/>
      <c r="D900" s="24"/>
      <c r="E900" s="25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23"/>
      <c r="B901" s="23"/>
      <c r="C901" s="23"/>
      <c r="D901" s="24"/>
      <c r="E901" s="25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23"/>
      <c r="B902" s="23"/>
      <c r="C902" s="23"/>
      <c r="D902" s="24"/>
      <c r="E902" s="25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23"/>
      <c r="B903" s="23"/>
      <c r="C903" s="23"/>
      <c r="D903" s="24"/>
      <c r="E903" s="25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23"/>
      <c r="B904" s="23"/>
      <c r="C904" s="23"/>
      <c r="D904" s="24"/>
      <c r="E904" s="25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23"/>
      <c r="B905" s="23"/>
      <c r="C905" s="23"/>
      <c r="D905" s="24"/>
      <c r="E905" s="25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23"/>
      <c r="B906" s="23"/>
      <c r="C906" s="23"/>
      <c r="D906" s="24"/>
      <c r="E906" s="25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23"/>
      <c r="B907" s="23"/>
      <c r="C907" s="23"/>
      <c r="D907" s="24"/>
      <c r="E907" s="25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23"/>
      <c r="B908" s="23"/>
      <c r="C908" s="23"/>
      <c r="D908" s="24"/>
      <c r="E908" s="25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23"/>
      <c r="B909" s="23"/>
      <c r="C909" s="23"/>
      <c r="D909" s="24"/>
      <c r="E909" s="25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23"/>
      <c r="B910" s="23"/>
      <c r="C910" s="23"/>
      <c r="D910" s="24"/>
      <c r="E910" s="25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23"/>
      <c r="B911" s="23"/>
      <c r="C911" s="23"/>
      <c r="D911" s="24"/>
      <c r="E911" s="25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23"/>
      <c r="B912" s="23"/>
      <c r="C912" s="23"/>
      <c r="D912" s="24"/>
      <c r="E912" s="25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23"/>
      <c r="B913" s="23"/>
      <c r="C913" s="23"/>
      <c r="D913" s="24"/>
      <c r="E913" s="25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23"/>
      <c r="B914" s="23"/>
      <c r="C914" s="23"/>
      <c r="D914" s="24"/>
      <c r="E914" s="25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23"/>
      <c r="B915" s="23"/>
      <c r="C915" s="23"/>
      <c r="D915" s="24"/>
      <c r="E915" s="25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23"/>
      <c r="B916" s="23"/>
      <c r="C916" s="23"/>
      <c r="D916" s="24"/>
      <c r="E916" s="25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23"/>
      <c r="B917" s="23"/>
      <c r="C917" s="23"/>
      <c r="D917" s="24"/>
      <c r="E917" s="25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23"/>
      <c r="B918" s="23"/>
      <c r="C918" s="23"/>
      <c r="D918" s="24"/>
      <c r="E918" s="25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23"/>
      <c r="B919" s="23"/>
      <c r="C919" s="23"/>
      <c r="D919" s="24"/>
      <c r="E919" s="25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23"/>
      <c r="B920" s="23"/>
      <c r="C920" s="23"/>
      <c r="D920" s="24"/>
      <c r="E920" s="25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23"/>
      <c r="B921" s="23"/>
      <c r="C921" s="23"/>
      <c r="D921" s="24"/>
      <c r="E921" s="25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23"/>
      <c r="B922" s="23"/>
      <c r="C922" s="23"/>
      <c r="D922" s="24"/>
      <c r="E922" s="25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23"/>
      <c r="B923" s="23"/>
      <c r="C923" s="23"/>
      <c r="D923" s="24"/>
      <c r="E923" s="25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23"/>
      <c r="B924" s="23"/>
      <c r="C924" s="23"/>
      <c r="D924" s="24"/>
      <c r="E924" s="25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23"/>
      <c r="B925" s="23"/>
      <c r="C925" s="23"/>
      <c r="D925" s="24"/>
      <c r="E925" s="25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23"/>
      <c r="B926" s="23"/>
      <c r="C926" s="23"/>
      <c r="D926" s="24"/>
      <c r="E926" s="25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23"/>
      <c r="B927" s="23"/>
      <c r="C927" s="23"/>
      <c r="D927" s="24"/>
      <c r="E927" s="25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23"/>
      <c r="B928" s="23"/>
      <c r="C928" s="23"/>
      <c r="D928" s="24"/>
      <c r="E928" s="25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23"/>
      <c r="B929" s="23"/>
      <c r="C929" s="23"/>
      <c r="D929" s="24"/>
      <c r="E929" s="25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23"/>
      <c r="B930" s="23"/>
      <c r="C930" s="23"/>
      <c r="D930" s="24"/>
      <c r="E930" s="25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23"/>
      <c r="B931" s="23"/>
      <c r="C931" s="23"/>
      <c r="D931" s="24"/>
      <c r="E931" s="25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23"/>
      <c r="B932" s="23"/>
      <c r="C932" s="23"/>
      <c r="D932" s="24"/>
      <c r="E932" s="25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23"/>
      <c r="B933" s="23"/>
      <c r="C933" s="23"/>
      <c r="D933" s="24"/>
      <c r="E933" s="25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23"/>
      <c r="B934" s="23"/>
      <c r="C934" s="23"/>
      <c r="D934" s="24"/>
      <c r="E934" s="25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23"/>
      <c r="B935" s="23"/>
      <c r="C935" s="23"/>
      <c r="D935" s="24"/>
      <c r="E935" s="25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23"/>
      <c r="B936" s="23"/>
      <c r="C936" s="23"/>
      <c r="D936" s="24"/>
      <c r="E936" s="25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23"/>
      <c r="B937" s="23"/>
      <c r="C937" s="23"/>
      <c r="D937" s="24"/>
      <c r="E937" s="25"/>
      <c r="F937" s="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23"/>
      <c r="B938" s="23"/>
      <c r="C938" s="23"/>
      <c r="D938" s="24"/>
      <c r="E938" s="25"/>
      <c r="F938" s="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23"/>
      <c r="B939" s="23"/>
      <c r="C939" s="23"/>
      <c r="D939" s="24"/>
      <c r="E939" s="25"/>
      <c r="F939" s="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23"/>
      <c r="B940" s="23"/>
      <c r="C940" s="23"/>
      <c r="D940" s="24"/>
      <c r="E940" s="25"/>
      <c r="F940" s="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23"/>
      <c r="B941" s="23"/>
      <c r="C941" s="23"/>
      <c r="D941" s="24"/>
      <c r="E941" s="25"/>
      <c r="F941" s="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23"/>
      <c r="B942" s="23"/>
      <c r="C942" s="23"/>
      <c r="D942" s="24"/>
      <c r="E942" s="25"/>
      <c r="F942" s="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23"/>
      <c r="B943" s="23"/>
      <c r="C943" s="23"/>
      <c r="D943" s="24"/>
      <c r="E943" s="25"/>
      <c r="F943" s="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23"/>
      <c r="B944" s="23"/>
      <c r="C944" s="23"/>
      <c r="D944" s="24"/>
      <c r="E944" s="25"/>
      <c r="F944" s="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23"/>
      <c r="B945" s="23"/>
      <c r="C945" s="23"/>
      <c r="D945" s="24"/>
      <c r="E945" s="25"/>
      <c r="F945" s="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23"/>
      <c r="B946" s="23"/>
      <c r="C946" s="23"/>
      <c r="D946" s="24"/>
      <c r="E946" s="25"/>
      <c r="F946" s="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23"/>
      <c r="B947" s="23"/>
      <c r="C947" s="23"/>
      <c r="D947" s="24"/>
      <c r="E947" s="25"/>
      <c r="F947" s="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23"/>
      <c r="B948" s="23"/>
      <c r="C948" s="23"/>
      <c r="D948" s="24"/>
      <c r="E948" s="25"/>
      <c r="F948" s="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23"/>
      <c r="B949" s="23"/>
      <c r="C949" s="23"/>
      <c r="D949" s="24"/>
      <c r="E949" s="25"/>
      <c r="F949" s="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23"/>
      <c r="B950" s="23"/>
      <c r="C950" s="23"/>
      <c r="D950" s="24"/>
      <c r="E950" s="25"/>
      <c r="F950" s="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23"/>
      <c r="B951" s="23"/>
      <c r="C951" s="23"/>
      <c r="D951" s="24"/>
      <c r="E951" s="25"/>
      <c r="F951" s="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23"/>
      <c r="B952" s="23"/>
      <c r="C952" s="23"/>
      <c r="D952" s="24"/>
      <c r="E952" s="25"/>
      <c r="F952" s="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23"/>
      <c r="B953" s="23"/>
      <c r="C953" s="23"/>
      <c r="D953" s="24"/>
      <c r="E953" s="25"/>
      <c r="F953" s="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23"/>
      <c r="B954" s="23"/>
      <c r="C954" s="23"/>
      <c r="D954" s="24"/>
      <c r="E954" s="25"/>
      <c r="F954" s="7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23"/>
      <c r="B955" s="23"/>
      <c r="C955" s="23"/>
      <c r="D955" s="24"/>
      <c r="E955" s="25"/>
      <c r="F955" s="7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23"/>
      <c r="B956" s="23"/>
      <c r="C956" s="23"/>
      <c r="D956" s="24"/>
      <c r="E956" s="25"/>
      <c r="F956" s="7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 customHeight="1" x14ac:dyDescent="0.35">
      <c r="B957" s="23"/>
      <c r="C957" s="23"/>
      <c r="D957" s="24"/>
      <c r="E957" s="25"/>
      <c r="F957" s="7"/>
    </row>
    <row r="958" spans="1:26" ht="15" customHeight="1" x14ac:dyDescent="0.35">
      <c r="B958" s="23"/>
      <c r="C958" s="23"/>
      <c r="D958" s="24"/>
      <c r="E958" s="25"/>
      <c r="F958" s="7"/>
    </row>
    <row r="959" spans="1:26" ht="15" customHeight="1" x14ac:dyDescent="0.35">
      <c r="B959" s="23"/>
      <c r="C959" s="23"/>
      <c r="D959" s="24"/>
      <c r="E959" s="25"/>
      <c r="F959" s="7"/>
    </row>
    <row r="960" spans="1:26" ht="15" customHeight="1" x14ac:dyDescent="0.35">
      <c r="B960" s="23"/>
      <c r="C960" s="23"/>
      <c r="D960" s="24"/>
      <c r="E960" s="25"/>
      <c r="F960" s="7"/>
    </row>
    <row r="961" spans="2:6" ht="15" customHeight="1" x14ac:dyDescent="0.35">
      <c r="B961" s="23"/>
      <c r="C961" s="23"/>
      <c r="D961" s="24"/>
      <c r="E961" s="25"/>
      <c r="F961" s="7"/>
    </row>
    <row r="962" spans="2:6" ht="15" customHeight="1" x14ac:dyDescent="0.35">
      <c r="B962" s="23"/>
      <c r="C962" s="23"/>
      <c r="D962" s="24"/>
      <c r="E962" s="25"/>
      <c r="F962" s="7"/>
    </row>
    <row r="963" spans="2:6" ht="15" customHeight="1" x14ac:dyDescent="0.35">
      <c r="B963" s="23"/>
      <c r="C963" s="23"/>
      <c r="D963" s="24"/>
      <c r="E963" s="25"/>
      <c r="F963" s="7"/>
    </row>
    <row r="964" spans="2:6" ht="15" customHeight="1" x14ac:dyDescent="0.35">
      <c r="B964" s="23"/>
      <c r="C964" s="23"/>
      <c r="D964" s="24"/>
      <c r="E964" s="25"/>
      <c r="F964" s="7"/>
    </row>
    <row r="965" spans="2:6" ht="15" customHeight="1" x14ac:dyDescent="0.35">
      <c r="B965" s="23"/>
      <c r="C965" s="23"/>
      <c r="D965" s="24"/>
      <c r="E965" s="25"/>
      <c r="F965" s="7"/>
    </row>
    <row r="966" spans="2:6" ht="15" customHeight="1" x14ac:dyDescent="0.35">
      <c r="B966" s="23"/>
      <c r="C966" s="23"/>
      <c r="D966" s="24"/>
      <c r="E966" s="25"/>
      <c r="F966" s="7"/>
    </row>
    <row r="967" spans="2:6" ht="15" customHeight="1" x14ac:dyDescent="0.35">
      <c r="B967" s="23"/>
      <c r="C967" s="23"/>
      <c r="D967" s="24"/>
      <c r="E967" s="25"/>
      <c r="F967" s="7"/>
    </row>
    <row r="968" spans="2:6" ht="15" customHeight="1" x14ac:dyDescent="0.35">
      <c r="B968" s="23"/>
      <c r="C968" s="23"/>
      <c r="D968" s="24"/>
      <c r="E968" s="25"/>
      <c r="F968" s="7"/>
    </row>
    <row r="969" spans="2:6" ht="15" customHeight="1" x14ac:dyDescent="0.35">
      <c r="B969" s="23"/>
      <c r="C969" s="23"/>
      <c r="D969" s="24"/>
      <c r="E969" s="25"/>
      <c r="F969" s="7"/>
    </row>
    <row r="970" spans="2:6" ht="15" customHeight="1" x14ac:dyDescent="0.35">
      <c r="B970" s="23"/>
      <c r="C970" s="23"/>
      <c r="D970" s="24"/>
      <c r="E970" s="25"/>
      <c r="F970" s="7"/>
    </row>
    <row r="971" spans="2:6" ht="15" customHeight="1" x14ac:dyDescent="0.35">
      <c r="B971" s="23"/>
      <c r="C971" s="23"/>
      <c r="D971" s="24"/>
      <c r="E971" s="25"/>
      <c r="F971" s="7"/>
    </row>
    <row r="972" spans="2:6" ht="15" customHeight="1" x14ac:dyDescent="0.35">
      <c r="B972" s="23"/>
      <c r="C972" s="23"/>
      <c r="D972" s="24"/>
      <c r="E972" s="25"/>
      <c r="F972" s="7"/>
    </row>
    <row r="973" spans="2:6" ht="15" customHeight="1" x14ac:dyDescent="0.35">
      <c r="B973" s="23"/>
      <c r="C973" s="23"/>
      <c r="D973" s="24"/>
      <c r="E973" s="25"/>
      <c r="F973" s="7"/>
    </row>
    <row r="974" spans="2:6" ht="15" customHeight="1" x14ac:dyDescent="0.35">
      <c r="B974" s="23"/>
      <c r="C974" s="23"/>
      <c r="D974" s="24"/>
      <c r="E974" s="25"/>
      <c r="F974" s="7"/>
    </row>
    <row r="975" spans="2:6" ht="15" customHeight="1" x14ac:dyDescent="0.35">
      <c r="B975" s="23"/>
      <c r="C975" s="23"/>
      <c r="D975" s="24"/>
      <c r="E975" s="25"/>
      <c r="F975" s="7"/>
    </row>
    <row r="976" spans="2:6" ht="15" customHeight="1" x14ac:dyDescent="0.35">
      <c r="B976" s="23"/>
      <c r="C976" s="23"/>
      <c r="D976" s="24"/>
      <c r="E976" s="25"/>
      <c r="F976" s="7"/>
    </row>
    <row r="977" spans="2:6" ht="15" customHeight="1" x14ac:dyDescent="0.35">
      <c r="B977" s="23"/>
      <c r="C977" s="23"/>
      <c r="D977" s="24"/>
      <c r="E977" s="25"/>
      <c r="F977" s="7"/>
    </row>
    <row r="978" spans="2:6" ht="15" customHeight="1" x14ac:dyDescent="0.35">
      <c r="B978" s="23"/>
      <c r="C978" s="23"/>
      <c r="D978" s="24"/>
      <c r="E978" s="25"/>
      <c r="F978" s="7"/>
    </row>
    <row r="979" spans="2:6" ht="15" customHeight="1" x14ac:dyDescent="0.35">
      <c r="B979" s="23"/>
      <c r="C979" s="23"/>
      <c r="D979" s="24"/>
      <c r="E979" s="25"/>
      <c r="F979" s="7"/>
    </row>
    <row r="980" spans="2:6" ht="15" customHeight="1" x14ac:dyDescent="0.35">
      <c r="B980" s="23"/>
      <c r="C980" s="23"/>
      <c r="D980" s="24"/>
      <c r="E980" s="25"/>
      <c r="F980" s="7"/>
    </row>
    <row r="981" spans="2:6" ht="15" customHeight="1" x14ac:dyDescent="0.35">
      <c r="B981" s="23"/>
      <c r="C981" s="23"/>
      <c r="D981" s="24"/>
      <c r="E981" s="25"/>
      <c r="F981" s="7"/>
    </row>
    <row r="982" spans="2:6" ht="15" customHeight="1" x14ac:dyDescent="0.35">
      <c r="B982" s="23"/>
      <c r="C982" s="23"/>
      <c r="D982" s="24"/>
      <c r="E982" s="25"/>
      <c r="F982" s="7"/>
    </row>
    <row r="983" spans="2:6" ht="15" customHeight="1" x14ac:dyDescent="0.35">
      <c r="B983" s="23"/>
      <c r="C983" s="23"/>
      <c r="D983" s="24"/>
      <c r="E983" s="25"/>
      <c r="F983" s="7"/>
    </row>
    <row r="984" spans="2:6" ht="15" customHeight="1" x14ac:dyDescent="0.35">
      <c r="B984" s="23"/>
      <c r="C984" s="23"/>
      <c r="D984" s="24"/>
      <c r="E984" s="25"/>
      <c r="F984" s="7"/>
    </row>
    <row r="985" spans="2:6" ht="15" customHeight="1" x14ac:dyDescent="0.35">
      <c r="B985" s="23"/>
      <c r="C985" s="23"/>
      <c r="D985" s="24"/>
      <c r="E985" s="25"/>
      <c r="F985" s="7"/>
    </row>
    <row r="986" spans="2:6" ht="15" customHeight="1" x14ac:dyDescent="0.35">
      <c r="B986" s="23"/>
      <c r="C986" s="23"/>
      <c r="D986" s="24"/>
      <c r="E986" s="25"/>
      <c r="F986" s="7"/>
    </row>
    <row r="987" spans="2:6" ht="15" customHeight="1" x14ac:dyDescent="0.35">
      <c r="B987" s="23"/>
      <c r="C987" s="23"/>
      <c r="D987" s="24"/>
      <c r="E987" s="25"/>
      <c r="F987" s="7"/>
    </row>
    <row r="988" spans="2:6" ht="15" customHeight="1" x14ac:dyDescent="0.35">
      <c r="B988" s="23"/>
      <c r="C988" s="23"/>
      <c r="D988" s="24"/>
      <c r="E988" s="25"/>
      <c r="F988" s="7"/>
    </row>
    <row r="989" spans="2:6" ht="15" customHeight="1" x14ac:dyDescent="0.35">
      <c r="B989" s="23"/>
      <c r="C989" s="23"/>
      <c r="D989" s="24"/>
      <c r="E989" s="25"/>
      <c r="F989" s="7"/>
    </row>
    <row r="990" spans="2:6" ht="15" customHeight="1" x14ac:dyDescent="0.35">
      <c r="B990" s="23"/>
      <c r="C990" s="23"/>
      <c r="D990" s="24"/>
      <c r="E990" s="25"/>
      <c r="F990" s="7"/>
    </row>
    <row r="991" spans="2:6" ht="15" customHeight="1" x14ac:dyDescent="0.35">
      <c r="B991" s="23"/>
      <c r="C991" s="23"/>
      <c r="D991" s="24"/>
      <c r="E991" s="25"/>
      <c r="F991" s="7"/>
    </row>
    <row r="992" spans="2:6" ht="15" customHeight="1" x14ac:dyDescent="0.35">
      <c r="B992" s="23"/>
      <c r="C992" s="23"/>
      <c r="D992" s="24"/>
      <c r="E992" s="25"/>
      <c r="F992" s="7"/>
    </row>
    <row r="993" spans="2:6" ht="15" customHeight="1" x14ac:dyDescent="0.35">
      <c r="B993" s="23"/>
      <c r="C993" s="23"/>
      <c r="D993" s="24"/>
      <c r="E993" s="25"/>
      <c r="F993" s="7"/>
    </row>
  </sheetData>
  <sortState xmlns:xlrd2="http://schemas.microsoft.com/office/spreadsheetml/2017/richdata2" ref="B2:F84">
    <sortCondition ref="C2:C84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9" ma:contentTypeDescription="Create a new document." ma:contentTypeScope="" ma:versionID="a303bda75eeb8cee561dbdbab94ad64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969c4ecfafe0511b9a982f9a4879acd5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9B9B91-C5C2-4EEB-9EE8-485696DA6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maicatadeo</cp:lastModifiedBy>
  <cp:revision/>
  <dcterms:created xsi:type="dcterms:W3CDTF">2018-10-03T10:16:35Z</dcterms:created>
  <dcterms:modified xsi:type="dcterms:W3CDTF">2021-06-18T12:52:18Z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