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snavesvlc.sharepoint.com/sites/Administracion/Shared Documents/Administración/Contabilidad/2024/Servicio Financiero Ayto de València/MOROSIDAD/2 TR. 2024/"/>
    </mc:Choice>
  </mc:AlternateContent>
  <xr:revisionPtr revIDLastSave="0" documentId="8_{1A4AC7BB-2A07-4EE6-97C2-E565CA0E022F}" xr6:coauthVersionLast="47" xr6:coauthVersionMax="47" xr10:uidLastSave="{00000000-0000-0000-0000-000000000000}"/>
  <bookViews>
    <workbookView xWindow="-120" yWindow="-120" windowWidth="29040" windowHeight="15840" activeTab="1" xr2:uid="{6810C9F5-606F-46D5-B3A8-7A16EF9619A4}"/>
  </bookViews>
  <sheets>
    <sheet name="Ratio de las pendientes" sheetId="1" r:id="rId1"/>
    <sheet name="Ratio pagadas" sheetId="2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9" i="2" l="1"/>
  <c r="F386" i="2"/>
  <c r="F384" i="2"/>
  <c r="F383" i="2"/>
  <c r="F382" i="2"/>
  <c r="E375" i="2"/>
  <c r="E374" i="2"/>
  <c r="H358" i="2"/>
  <c r="G358" i="2"/>
  <c r="F355" i="2"/>
  <c r="H355" i="2" s="1"/>
  <c r="F354" i="2"/>
  <c r="H354" i="2" s="1"/>
  <c r="F353" i="2"/>
  <c r="H353" i="2" s="1"/>
  <c r="F352" i="2"/>
  <c r="H352" i="2" s="1"/>
  <c r="F351" i="2"/>
  <c r="H351" i="2" s="1"/>
  <c r="F350" i="2"/>
  <c r="H350" i="2" s="1"/>
  <c r="F349" i="2"/>
  <c r="H349" i="2" s="1"/>
  <c r="F348" i="2"/>
  <c r="H348" i="2" s="1"/>
  <c r="F347" i="2"/>
  <c r="H347" i="2" s="1"/>
  <c r="F346" i="2"/>
  <c r="H346" i="2" s="1"/>
  <c r="F345" i="2"/>
  <c r="H345" i="2" s="1"/>
  <c r="F344" i="2"/>
  <c r="H344" i="2" s="1"/>
  <c r="F343" i="2"/>
  <c r="H343" i="2" s="1"/>
  <c r="F342" i="2"/>
  <c r="H342" i="2" s="1"/>
  <c r="F341" i="2"/>
  <c r="H341" i="2" s="1"/>
  <c r="F340" i="2"/>
  <c r="H340" i="2" s="1"/>
  <c r="F339" i="2"/>
  <c r="H339" i="2" s="1"/>
  <c r="F338" i="2"/>
  <c r="H338" i="2" s="1"/>
  <c r="F337" i="2"/>
  <c r="H337" i="2" s="1"/>
  <c r="F336" i="2"/>
  <c r="H336" i="2" s="1"/>
  <c r="F335" i="2"/>
  <c r="H335" i="2" s="1"/>
  <c r="F334" i="2"/>
  <c r="H334" i="2" s="1"/>
  <c r="F333" i="2"/>
  <c r="H333" i="2" s="1"/>
  <c r="F332" i="2"/>
  <c r="H332" i="2" s="1"/>
  <c r="F331" i="2"/>
  <c r="H331" i="2" s="1"/>
  <c r="F330" i="2"/>
  <c r="H330" i="2" s="1"/>
  <c r="F329" i="2"/>
  <c r="H329" i="2" s="1"/>
  <c r="F328" i="2"/>
  <c r="H328" i="2" s="1"/>
  <c r="F327" i="2"/>
  <c r="H327" i="2" s="1"/>
  <c r="F326" i="2"/>
  <c r="H326" i="2" s="1"/>
  <c r="F325" i="2"/>
  <c r="H325" i="2" s="1"/>
  <c r="F324" i="2"/>
  <c r="H324" i="2" s="1"/>
  <c r="F323" i="2"/>
  <c r="H323" i="2" s="1"/>
  <c r="F322" i="2"/>
  <c r="H322" i="2" s="1"/>
  <c r="F321" i="2"/>
  <c r="H321" i="2" s="1"/>
  <c r="F320" i="2"/>
  <c r="H320" i="2" s="1"/>
  <c r="F319" i="2"/>
  <c r="H319" i="2" s="1"/>
  <c r="F318" i="2"/>
  <c r="H318" i="2" s="1"/>
  <c r="F317" i="2"/>
  <c r="H317" i="2" s="1"/>
  <c r="F316" i="2"/>
  <c r="H316" i="2" s="1"/>
  <c r="F315" i="2"/>
  <c r="H315" i="2" s="1"/>
  <c r="F314" i="2"/>
  <c r="H314" i="2" s="1"/>
  <c r="F313" i="2"/>
  <c r="H313" i="2" s="1"/>
  <c r="F312" i="2"/>
  <c r="H312" i="2" s="1"/>
  <c r="F311" i="2"/>
  <c r="H311" i="2" s="1"/>
  <c r="F310" i="2"/>
  <c r="H310" i="2" s="1"/>
  <c r="F309" i="2"/>
  <c r="H309" i="2" s="1"/>
  <c r="F308" i="2"/>
  <c r="H308" i="2" s="1"/>
  <c r="F307" i="2"/>
  <c r="H307" i="2" s="1"/>
  <c r="F306" i="2"/>
  <c r="H306" i="2" s="1"/>
  <c r="F305" i="2"/>
  <c r="H305" i="2" s="1"/>
  <c r="F304" i="2"/>
  <c r="H304" i="2" s="1"/>
  <c r="F303" i="2"/>
  <c r="H303" i="2" s="1"/>
  <c r="F302" i="2"/>
  <c r="H302" i="2" s="1"/>
  <c r="F301" i="2"/>
  <c r="H301" i="2" s="1"/>
  <c r="F300" i="2"/>
  <c r="H300" i="2" s="1"/>
  <c r="F299" i="2"/>
  <c r="H299" i="2" s="1"/>
  <c r="F298" i="2"/>
  <c r="H298" i="2" s="1"/>
  <c r="F297" i="2"/>
  <c r="H297" i="2" s="1"/>
  <c r="F296" i="2"/>
  <c r="H296" i="2" s="1"/>
  <c r="F295" i="2"/>
  <c r="H295" i="2" s="1"/>
  <c r="F294" i="2"/>
  <c r="H294" i="2" s="1"/>
  <c r="F293" i="2"/>
  <c r="H293" i="2" s="1"/>
  <c r="F292" i="2"/>
  <c r="H292" i="2" s="1"/>
  <c r="F291" i="2"/>
  <c r="H291" i="2" s="1"/>
  <c r="F290" i="2"/>
  <c r="H290" i="2" s="1"/>
  <c r="F289" i="2"/>
  <c r="H289" i="2" s="1"/>
  <c r="F288" i="2"/>
  <c r="H288" i="2" s="1"/>
  <c r="F287" i="2"/>
  <c r="H287" i="2" s="1"/>
  <c r="F286" i="2"/>
  <c r="H286" i="2" s="1"/>
  <c r="F285" i="2"/>
  <c r="H285" i="2" s="1"/>
  <c r="F284" i="2"/>
  <c r="H284" i="2" s="1"/>
  <c r="F283" i="2"/>
  <c r="H283" i="2" s="1"/>
  <c r="F282" i="2"/>
  <c r="H282" i="2" s="1"/>
  <c r="F281" i="2"/>
  <c r="H281" i="2" s="1"/>
  <c r="F280" i="2"/>
  <c r="H280" i="2" s="1"/>
  <c r="F279" i="2"/>
  <c r="H279" i="2" s="1"/>
  <c r="F278" i="2"/>
  <c r="H278" i="2" s="1"/>
  <c r="F277" i="2"/>
  <c r="H277" i="2" s="1"/>
  <c r="F276" i="2"/>
  <c r="H276" i="2" s="1"/>
  <c r="F275" i="2"/>
  <c r="H275" i="2" s="1"/>
  <c r="F274" i="2"/>
  <c r="H274" i="2" s="1"/>
  <c r="F273" i="2"/>
  <c r="H273" i="2" s="1"/>
  <c r="F272" i="2"/>
  <c r="H272" i="2" s="1"/>
  <c r="F271" i="2"/>
  <c r="H271" i="2" s="1"/>
  <c r="F270" i="2"/>
  <c r="H270" i="2" s="1"/>
  <c r="F269" i="2"/>
  <c r="H269" i="2" s="1"/>
  <c r="F268" i="2"/>
  <c r="H268" i="2" s="1"/>
  <c r="F267" i="2"/>
  <c r="H267" i="2" s="1"/>
  <c r="F266" i="2"/>
  <c r="H266" i="2" s="1"/>
  <c r="F265" i="2"/>
  <c r="H265" i="2" s="1"/>
  <c r="F264" i="2"/>
  <c r="H264" i="2" s="1"/>
  <c r="F263" i="2"/>
  <c r="H263" i="2" s="1"/>
  <c r="F262" i="2"/>
  <c r="H262" i="2" s="1"/>
  <c r="F261" i="2"/>
  <c r="H261" i="2" s="1"/>
  <c r="F260" i="2"/>
  <c r="H260" i="2" s="1"/>
  <c r="F259" i="2"/>
  <c r="H259" i="2" s="1"/>
  <c r="F258" i="2"/>
  <c r="H258" i="2" s="1"/>
  <c r="F257" i="2"/>
  <c r="H257" i="2" s="1"/>
  <c r="F256" i="2"/>
  <c r="H256" i="2" s="1"/>
  <c r="F255" i="2"/>
  <c r="H255" i="2" s="1"/>
  <c r="F254" i="2"/>
  <c r="H254" i="2" s="1"/>
  <c r="F253" i="2"/>
  <c r="H253" i="2" s="1"/>
  <c r="F252" i="2"/>
  <c r="H252" i="2" s="1"/>
  <c r="F251" i="2"/>
  <c r="H251" i="2" s="1"/>
  <c r="F250" i="2"/>
  <c r="H250" i="2" s="1"/>
  <c r="F249" i="2"/>
  <c r="H249" i="2" s="1"/>
  <c r="F248" i="2"/>
  <c r="H248" i="2" s="1"/>
  <c r="F247" i="2"/>
  <c r="H247" i="2" s="1"/>
  <c r="F246" i="2"/>
  <c r="H246" i="2" s="1"/>
  <c r="F245" i="2"/>
  <c r="H245" i="2" s="1"/>
  <c r="F244" i="2"/>
  <c r="H244" i="2" s="1"/>
  <c r="F243" i="2"/>
  <c r="H243" i="2" s="1"/>
  <c r="F242" i="2"/>
  <c r="H242" i="2" s="1"/>
  <c r="F241" i="2"/>
  <c r="H241" i="2" s="1"/>
  <c r="F240" i="2"/>
  <c r="H240" i="2" s="1"/>
  <c r="F239" i="2"/>
  <c r="H239" i="2" s="1"/>
  <c r="F238" i="2"/>
  <c r="H238" i="2" s="1"/>
  <c r="F237" i="2"/>
  <c r="H237" i="2" s="1"/>
  <c r="F236" i="2"/>
  <c r="H236" i="2" s="1"/>
  <c r="F235" i="2"/>
  <c r="H235" i="2" s="1"/>
  <c r="F234" i="2"/>
  <c r="H234" i="2" s="1"/>
  <c r="F233" i="2"/>
  <c r="H233" i="2" s="1"/>
  <c r="F232" i="2"/>
  <c r="H232" i="2" s="1"/>
  <c r="F231" i="2"/>
  <c r="H231" i="2" s="1"/>
  <c r="F230" i="2"/>
  <c r="H230" i="2" s="1"/>
  <c r="F229" i="2"/>
  <c r="H229" i="2" s="1"/>
  <c r="F228" i="2"/>
  <c r="H228" i="2" s="1"/>
  <c r="F227" i="2"/>
  <c r="H227" i="2" s="1"/>
  <c r="F226" i="2"/>
  <c r="H226" i="2" s="1"/>
  <c r="F225" i="2"/>
  <c r="H225" i="2" s="1"/>
  <c r="F224" i="2"/>
  <c r="H224" i="2" s="1"/>
  <c r="F223" i="2"/>
  <c r="H223" i="2" s="1"/>
  <c r="F222" i="2"/>
  <c r="H222" i="2" s="1"/>
  <c r="F221" i="2"/>
  <c r="H221" i="2" s="1"/>
  <c r="F220" i="2"/>
  <c r="H220" i="2" s="1"/>
  <c r="F219" i="2"/>
  <c r="H219" i="2" s="1"/>
  <c r="F218" i="2"/>
  <c r="H218" i="2" s="1"/>
  <c r="F217" i="2"/>
  <c r="H217" i="2" s="1"/>
  <c r="F216" i="2"/>
  <c r="H216" i="2" s="1"/>
  <c r="F215" i="2"/>
  <c r="H215" i="2" s="1"/>
  <c r="F214" i="2"/>
  <c r="H214" i="2" s="1"/>
  <c r="F213" i="2"/>
  <c r="H213" i="2" s="1"/>
  <c r="F212" i="2"/>
  <c r="H212" i="2" s="1"/>
  <c r="F211" i="2"/>
  <c r="H211" i="2" s="1"/>
  <c r="F210" i="2"/>
  <c r="H210" i="2" s="1"/>
  <c r="F209" i="2"/>
  <c r="H209" i="2" s="1"/>
  <c r="F208" i="2"/>
  <c r="H208" i="2" s="1"/>
  <c r="F207" i="2"/>
  <c r="H207" i="2" s="1"/>
  <c r="F206" i="2"/>
  <c r="H206" i="2" s="1"/>
  <c r="F205" i="2"/>
  <c r="H205" i="2" s="1"/>
  <c r="F204" i="2"/>
  <c r="H204" i="2" s="1"/>
  <c r="F203" i="2"/>
  <c r="H203" i="2" s="1"/>
  <c r="F202" i="2"/>
  <c r="H202" i="2" s="1"/>
  <c r="F201" i="2"/>
  <c r="H201" i="2" s="1"/>
  <c r="F200" i="2"/>
  <c r="H200" i="2" s="1"/>
  <c r="F199" i="2"/>
  <c r="H199" i="2" s="1"/>
  <c r="F198" i="2"/>
  <c r="H198" i="2" s="1"/>
  <c r="F197" i="2"/>
  <c r="H197" i="2" s="1"/>
  <c r="F196" i="2"/>
  <c r="H196" i="2" s="1"/>
  <c r="F195" i="2"/>
  <c r="H195" i="2" s="1"/>
  <c r="F194" i="2"/>
  <c r="H194" i="2" s="1"/>
  <c r="F193" i="2"/>
  <c r="H193" i="2" s="1"/>
  <c r="F192" i="2"/>
  <c r="H192" i="2" s="1"/>
  <c r="F191" i="2"/>
  <c r="H191" i="2" s="1"/>
  <c r="F190" i="2"/>
  <c r="H190" i="2" s="1"/>
  <c r="F189" i="2"/>
  <c r="H189" i="2" s="1"/>
  <c r="F188" i="2"/>
  <c r="H188" i="2" s="1"/>
  <c r="F187" i="2"/>
  <c r="H187" i="2" s="1"/>
  <c r="F186" i="2"/>
  <c r="H186" i="2" s="1"/>
  <c r="F185" i="2"/>
  <c r="H185" i="2" s="1"/>
  <c r="F184" i="2"/>
  <c r="H184" i="2" s="1"/>
  <c r="F183" i="2"/>
  <c r="H183" i="2" s="1"/>
  <c r="F182" i="2"/>
  <c r="H182" i="2" s="1"/>
  <c r="F181" i="2"/>
  <c r="H181" i="2" s="1"/>
  <c r="F180" i="2"/>
  <c r="H180" i="2" s="1"/>
  <c r="F179" i="2"/>
  <c r="H179" i="2" s="1"/>
  <c r="F178" i="2"/>
  <c r="H178" i="2" s="1"/>
  <c r="F177" i="2"/>
  <c r="H177" i="2" s="1"/>
  <c r="F176" i="2"/>
  <c r="H176" i="2" s="1"/>
  <c r="F175" i="2"/>
  <c r="H175" i="2" s="1"/>
  <c r="F174" i="2"/>
  <c r="H174" i="2" s="1"/>
  <c r="F173" i="2"/>
  <c r="H173" i="2" s="1"/>
  <c r="F172" i="2"/>
  <c r="H172" i="2" s="1"/>
  <c r="F171" i="2"/>
  <c r="H171" i="2" s="1"/>
  <c r="F170" i="2"/>
  <c r="H170" i="2" s="1"/>
  <c r="F169" i="2"/>
  <c r="H169" i="2" s="1"/>
  <c r="F168" i="2"/>
  <c r="H168" i="2" s="1"/>
  <c r="F167" i="2"/>
  <c r="H167" i="2" s="1"/>
  <c r="F166" i="2"/>
  <c r="H166" i="2" s="1"/>
  <c r="F165" i="2"/>
  <c r="H165" i="2" s="1"/>
  <c r="F164" i="2"/>
  <c r="H164" i="2" s="1"/>
  <c r="F163" i="2"/>
  <c r="H163" i="2" s="1"/>
  <c r="F162" i="2"/>
  <c r="H162" i="2" s="1"/>
  <c r="F161" i="2"/>
  <c r="H161" i="2" s="1"/>
  <c r="F160" i="2"/>
  <c r="H160" i="2" s="1"/>
  <c r="F159" i="2"/>
  <c r="H159" i="2" s="1"/>
  <c r="F158" i="2"/>
  <c r="H158" i="2" s="1"/>
  <c r="F157" i="2"/>
  <c r="H157" i="2" s="1"/>
  <c r="F156" i="2"/>
  <c r="H156" i="2" s="1"/>
  <c r="F155" i="2"/>
  <c r="H155" i="2" s="1"/>
  <c r="F154" i="2"/>
  <c r="H154" i="2" s="1"/>
  <c r="F153" i="2"/>
  <c r="H153" i="2" s="1"/>
  <c r="F152" i="2"/>
  <c r="H152" i="2" s="1"/>
  <c r="F151" i="2"/>
  <c r="H151" i="2" s="1"/>
  <c r="F150" i="2"/>
  <c r="H150" i="2" s="1"/>
  <c r="F149" i="2"/>
  <c r="H149" i="2" s="1"/>
  <c r="F148" i="2"/>
  <c r="H148" i="2" s="1"/>
  <c r="F147" i="2"/>
  <c r="H147" i="2" s="1"/>
  <c r="F146" i="2"/>
  <c r="H146" i="2" s="1"/>
  <c r="F145" i="2"/>
  <c r="H145" i="2" s="1"/>
  <c r="F144" i="2"/>
  <c r="H144" i="2" s="1"/>
  <c r="F143" i="2"/>
  <c r="H143" i="2" s="1"/>
  <c r="F142" i="2"/>
  <c r="H142" i="2" s="1"/>
  <c r="F141" i="2"/>
  <c r="H141" i="2" s="1"/>
  <c r="F140" i="2"/>
  <c r="H140" i="2" s="1"/>
  <c r="F139" i="2"/>
  <c r="H139" i="2" s="1"/>
  <c r="F138" i="2"/>
  <c r="H138" i="2" s="1"/>
  <c r="F137" i="2"/>
  <c r="H137" i="2" s="1"/>
  <c r="F136" i="2"/>
  <c r="H136" i="2" s="1"/>
  <c r="F135" i="2"/>
  <c r="H135" i="2" s="1"/>
  <c r="F134" i="2"/>
  <c r="H134" i="2" s="1"/>
  <c r="F133" i="2"/>
  <c r="H133" i="2" s="1"/>
  <c r="F132" i="2"/>
  <c r="H132" i="2" s="1"/>
  <c r="F131" i="2"/>
  <c r="H131" i="2" s="1"/>
  <c r="F130" i="2"/>
  <c r="H130" i="2" s="1"/>
  <c r="F129" i="2"/>
  <c r="H129" i="2" s="1"/>
  <c r="F128" i="2"/>
  <c r="H128" i="2" s="1"/>
  <c r="F127" i="2"/>
  <c r="H127" i="2" s="1"/>
  <c r="F126" i="2"/>
  <c r="H126" i="2" s="1"/>
  <c r="F125" i="2"/>
  <c r="H125" i="2" s="1"/>
  <c r="F124" i="2"/>
  <c r="H124" i="2" s="1"/>
  <c r="F123" i="2"/>
  <c r="H123" i="2" s="1"/>
  <c r="F122" i="2"/>
  <c r="H122" i="2" s="1"/>
  <c r="F121" i="2"/>
  <c r="H121" i="2" s="1"/>
  <c r="F120" i="2"/>
  <c r="H120" i="2" s="1"/>
  <c r="F119" i="2"/>
  <c r="H119" i="2" s="1"/>
  <c r="F118" i="2"/>
  <c r="H118" i="2" s="1"/>
  <c r="F117" i="2"/>
  <c r="H117" i="2" s="1"/>
  <c r="F116" i="2"/>
  <c r="H116" i="2" s="1"/>
  <c r="F115" i="2"/>
  <c r="H115" i="2" s="1"/>
  <c r="F114" i="2"/>
  <c r="H114" i="2" s="1"/>
  <c r="F113" i="2"/>
  <c r="H113" i="2" s="1"/>
  <c r="F112" i="2"/>
  <c r="H112" i="2" s="1"/>
  <c r="F111" i="2"/>
  <c r="H111" i="2" s="1"/>
  <c r="F110" i="2"/>
  <c r="H110" i="2" s="1"/>
  <c r="F109" i="2"/>
  <c r="H109" i="2" s="1"/>
  <c r="F108" i="2"/>
  <c r="H108" i="2" s="1"/>
  <c r="F107" i="2"/>
  <c r="H107" i="2" s="1"/>
  <c r="F106" i="2"/>
  <c r="H106" i="2" s="1"/>
  <c r="F105" i="2"/>
  <c r="H105" i="2" s="1"/>
  <c r="F104" i="2"/>
  <c r="H104" i="2" s="1"/>
  <c r="F103" i="2"/>
  <c r="H103" i="2" s="1"/>
  <c r="F102" i="2"/>
  <c r="H102" i="2" s="1"/>
  <c r="F101" i="2"/>
  <c r="H101" i="2" s="1"/>
  <c r="F100" i="2"/>
  <c r="H100" i="2" s="1"/>
  <c r="F99" i="2"/>
  <c r="H99" i="2" s="1"/>
  <c r="F98" i="2"/>
  <c r="H98" i="2" s="1"/>
  <c r="F97" i="2"/>
  <c r="H97" i="2" s="1"/>
  <c r="F96" i="2"/>
  <c r="H96" i="2" s="1"/>
  <c r="F95" i="2"/>
  <c r="H95" i="2" s="1"/>
  <c r="F94" i="2"/>
  <c r="H94" i="2" s="1"/>
  <c r="F93" i="2"/>
  <c r="H93" i="2" s="1"/>
  <c r="F92" i="2"/>
  <c r="H92" i="2" s="1"/>
  <c r="F91" i="2"/>
  <c r="H91" i="2" s="1"/>
  <c r="F90" i="2"/>
  <c r="H90" i="2" s="1"/>
  <c r="F89" i="2"/>
  <c r="H89" i="2" s="1"/>
  <c r="F88" i="2"/>
  <c r="H88" i="2" s="1"/>
  <c r="F87" i="2"/>
  <c r="H87" i="2" s="1"/>
  <c r="F86" i="2"/>
  <c r="H86" i="2" s="1"/>
  <c r="F85" i="2"/>
  <c r="H85" i="2" s="1"/>
  <c r="F84" i="2"/>
  <c r="H84" i="2" s="1"/>
  <c r="F83" i="2"/>
  <c r="H83" i="2" s="1"/>
  <c r="F82" i="2"/>
  <c r="H82" i="2" s="1"/>
  <c r="F81" i="2"/>
  <c r="H81" i="2" s="1"/>
  <c r="F80" i="2"/>
  <c r="H80" i="2" s="1"/>
  <c r="F79" i="2"/>
  <c r="H79" i="2" s="1"/>
  <c r="F78" i="2"/>
  <c r="H78" i="2" s="1"/>
  <c r="F77" i="2"/>
  <c r="H77" i="2" s="1"/>
  <c r="F76" i="2"/>
  <c r="H76" i="2" s="1"/>
  <c r="F75" i="2"/>
  <c r="H75" i="2" s="1"/>
  <c r="F74" i="2"/>
  <c r="H74" i="2" s="1"/>
  <c r="F73" i="2"/>
  <c r="H73" i="2" s="1"/>
  <c r="F72" i="2"/>
  <c r="H72" i="2" s="1"/>
  <c r="F71" i="2"/>
  <c r="H71" i="2" s="1"/>
  <c r="F70" i="2"/>
  <c r="H70" i="2" s="1"/>
  <c r="F69" i="2"/>
  <c r="H69" i="2" s="1"/>
  <c r="F68" i="2"/>
  <c r="H68" i="2" s="1"/>
  <c r="F67" i="2"/>
  <c r="H67" i="2" s="1"/>
  <c r="F66" i="2"/>
  <c r="H66" i="2" s="1"/>
  <c r="F65" i="2"/>
  <c r="H65" i="2" s="1"/>
  <c r="F64" i="2"/>
  <c r="H64" i="2" s="1"/>
  <c r="F63" i="2"/>
  <c r="H63" i="2" s="1"/>
  <c r="F62" i="2"/>
  <c r="H62" i="2" s="1"/>
  <c r="F61" i="2"/>
  <c r="H61" i="2" s="1"/>
  <c r="F60" i="2"/>
  <c r="H60" i="2" s="1"/>
  <c r="F59" i="2"/>
  <c r="H59" i="2" s="1"/>
  <c r="F58" i="2"/>
  <c r="H58" i="2" s="1"/>
  <c r="F57" i="2"/>
  <c r="H57" i="2" s="1"/>
  <c r="F56" i="2"/>
  <c r="H56" i="2" s="1"/>
  <c r="F55" i="2"/>
  <c r="H55" i="2" s="1"/>
  <c r="F54" i="2"/>
  <c r="H54" i="2" s="1"/>
  <c r="F53" i="2"/>
  <c r="H53" i="2" s="1"/>
  <c r="F52" i="2"/>
  <c r="H52" i="2" s="1"/>
  <c r="F51" i="2"/>
  <c r="H51" i="2" s="1"/>
  <c r="F50" i="2"/>
  <c r="H50" i="2" s="1"/>
  <c r="F49" i="2"/>
  <c r="H49" i="2" s="1"/>
  <c r="F48" i="2"/>
  <c r="H48" i="2" s="1"/>
  <c r="F47" i="2"/>
  <c r="H47" i="2" s="1"/>
  <c r="F46" i="2"/>
  <c r="H46" i="2" s="1"/>
  <c r="F45" i="2"/>
  <c r="H45" i="2" s="1"/>
  <c r="F44" i="2"/>
  <c r="H44" i="2" s="1"/>
  <c r="F43" i="2"/>
  <c r="H43" i="2" s="1"/>
  <c r="F42" i="2"/>
  <c r="H42" i="2" s="1"/>
  <c r="F41" i="2"/>
  <c r="H41" i="2" s="1"/>
  <c r="F40" i="2"/>
  <c r="H40" i="2" s="1"/>
  <c r="F39" i="2"/>
  <c r="H39" i="2" s="1"/>
  <c r="F38" i="2"/>
  <c r="H38" i="2" s="1"/>
  <c r="F37" i="2"/>
  <c r="H37" i="2" s="1"/>
  <c r="F36" i="2"/>
  <c r="H36" i="2" s="1"/>
  <c r="F35" i="2"/>
  <c r="H35" i="2" s="1"/>
  <c r="F34" i="2"/>
  <c r="H34" i="2" s="1"/>
  <c r="F33" i="2"/>
  <c r="H33" i="2" s="1"/>
  <c r="F32" i="2"/>
  <c r="H32" i="2" s="1"/>
  <c r="F31" i="2"/>
  <c r="H31" i="2" s="1"/>
  <c r="F30" i="2"/>
  <c r="H30" i="2" s="1"/>
  <c r="F29" i="2"/>
  <c r="H29" i="2" s="1"/>
  <c r="F28" i="2"/>
  <c r="H28" i="2" s="1"/>
  <c r="F27" i="2"/>
  <c r="H27" i="2" s="1"/>
  <c r="F26" i="2"/>
  <c r="H26" i="2" s="1"/>
  <c r="F25" i="2"/>
  <c r="H25" i="2" s="1"/>
  <c r="F24" i="2"/>
  <c r="H24" i="2" s="1"/>
  <c r="F23" i="2"/>
  <c r="H23" i="2" s="1"/>
  <c r="F22" i="2"/>
  <c r="H22" i="2" s="1"/>
  <c r="F21" i="2"/>
  <c r="H21" i="2" s="1"/>
  <c r="F20" i="2"/>
  <c r="H20" i="2" s="1"/>
  <c r="F19" i="2"/>
  <c r="H19" i="2" s="1"/>
  <c r="F18" i="2"/>
  <c r="H18" i="2" s="1"/>
  <c r="F17" i="2"/>
  <c r="H17" i="2" s="1"/>
  <c r="F16" i="2"/>
  <c r="H16" i="2" s="1"/>
  <c r="F15" i="2"/>
  <c r="H15" i="2" s="1"/>
  <c r="F14" i="2"/>
  <c r="H14" i="2" s="1"/>
  <c r="F13" i="2"/>
  <c r="H13" i="2" s="1"/>
  <c r="F12" i="2"/>
  <c r="H12" i="2" s="1"/>
  <c r="F11" i="2"/>
  <c r="H11" i="2" s="1"/>
  <c r="F10" i="2"/>
  <c r="H10" i="2" s="1"/>
  <c r="F9" i="2"/>
  <c r="H9" i="2" s="1"/>
  <c r="F8" i="2"/>
  <c r="H8" i="2" s="1"/>
  <c r="F7" i="2"/>
  <c r="H7" i="2" s="1"/>
  <c r="F6" i="2"/>
  <c r="H6" i="2" s="1"/>
  <c r="F5" i="2"/>
  <c r="H5" i="2" s="1"/>
  <c r="F4" i="2"/>
  <c r="H4" i="2" s="1"/>
  <c r="H7" i="1"/>
  <c r="F19" i="1" s="1"/>
  <c r="F18" i="1" s="1"/>
  <c r="E19" i="1"/>
  <c r="F6" i="1"/>
  <c r="H6" i="1" s="1"/>
</calcChain>
</file>

<file path=xl/sharedStrings.xml><?xml version="1.0" encoding="utf-8"?>
<sst xmlns="http://schemas.openxmlformats.org/spreadsheetml/2006/main" count="1790" uniqueCount="890">
  <si>
    <t>Facturas pendientes de pago</t>
  </si>
  <si>
    <t>Fecha inicio</t>
  </si>
  <si>
    <t>01/04/2024</t>
  </si>
  <si>
    <t>Fecha fin</t>
  </si>
  <si>
    <t>30/04/2024</t>
  </si>
  <si>
    <t>Nº Factura del proveedor</t>
  </si>
  <si>
    <t>Nombre Proveedor</t>
  </si>
  <si>
    <t>Nº Factura</t>
  </si>
  <si>
    <t>Fecha aprobada</t>
  </si>
  <si>
    <t>Fecha fin periodo</t>
  </si>
  <si>
    <t>Días de pago</t>
  </si>
  <si>
    <t>Importe total</t>
  </si>
  <si>
    <t>241112903121</t>
  </si>
  <si>
    <t>VIVA AQUA SERVICE SPAIN, S.A.</t>
  </si>
  <si>
    <t>C2024/0341</t>
  </si>
  <si>
    <t>18/04/2024</t>
  </si>
  <si>
    <t>TOTAL</t>
  </si>
  <si>
    <t>RATIO DE LAS OPERACIONES PENDIENTES DE PAGO</t>
  </si>
  <si>
    <t>IMPORTE DE LOS PAGOS PENDIENTES</t>
  </si>
  <si>
    <t>Fecha conformidad</t>
  </si>
  <si>
    <t>Fecha de pago</t>
  </si>
  <si>
    <t>Dias de pago</t>
  </si>
  <si>
    <t>FW24V012660</t>
  </si>
  <si>
    <t>ELECTRONICA VICENTE SA</t>
  </si>
  <si>
    <t>C2024/0366</t>
  </si>
  <si>
    <t>24/04/2024</t>
  </si>
  <si>
    <t>2024A043</t>
  </si>
  <si>
    <t>Tardana Events S.L</t>
  </si>
  <si>
    <t>C2024/0329</t>
  </si>
  <si>
    <t>12/04/2024</t>
  </si>
  <si>
    <t>20240133</t>
  </si>
  <si>
    <t>ARTES GRÁFICAS MEZGO</t>
  </si>
  <si>
    <t>C2024/0297</t>
  </si>
  <si>
    <t>05/04/2024</t>
  </si>
  <si>
    <t>09/04/2024</t>
  </si>
  <si>
    <t>19/2024</t>
  </si>
  <si>
    <t>PEREZ ZAERA, JORGE</t>
  </si>
  <si>
    <t>C2024/0296</t>
  </si>
  <si>
    <t>EUREES24-243018</t>
  </si>
  <si>
    <t xml:space="preserve">AMAZON WEB SERVICES, INC. </t>
  </si>
  <si>
    <t>C2024/0367</t>
  </si>
  <si>
    <t>26/04/2024</t>
  </si>
  <si>
    <t>CLCE24/056582</t>
  </si>
  <si>
    <t>AVATEL TELECOM S.A.</t>
  </si>
  <si>
    <t>C2024/0340</t>
  </si>
  <si>
    <t>384573</t>
  </si>
  <si>
    <t>IKEA IBERICA, S.A.</t>
  </si>
  <si>
    <t>C2024/0338</t>
  </si>
  <si>
    <t>17/04/2024</t>
  </si>
  <si>
    <t>A024033</t>
  </si>
  <si>
    <t>PORTFOLIO MULTIMEDIA, S.L.</t>
  </si>
  <si>
    <t>C2024/0322</t>
  </si>
  <si>
    <t>08/2024</t>
  </si>
  <si>
    <t>CASTELL PENADÉS, MARÍA AMPARO</t>
  </si>
  <si>
    <t>C2024/0286</t>
  </si>
  <si>
    <t>03/04/2024</t>
  </si>
  <si>
    <t>A024032</t>
  </si>
  <si>
    <t>C2024/0285</t>
  </si>
  <si>
    <t>28</t>
  </si>
  <si>
    <t>SANMARTIN BONO, OFELIA</t>
  </si>
  <si>
    <t>C2024/0284</t>
  </si>
  <si>
    <t>FUNDACIO DE C.V. ASFPLANT</t>
  </si>
  <si>
    <t>RC2024/0006</t>
  </si>
  <si>
    <t>29/04/2024</t>
  </si>
  <si>
    <t>SIMBOLS SENYALITZACIO INTEGRAL SCVL</t>
  </si>
  <si>
    <t>RC2024/0005</t>
  </si>
  <si>
    <t>MAPUBLI, S.L.</t>
  </si>
  <si>
    <t>RC2024/0004</t>
  </si>
  <si>
    <t>AMAZON EU SARL</t>
  </si>
  <si>
    <t>RC2024/0003</t>
  </si>
  <si>
    <t>23/04/2024</t>
  </si>
  <si>
    <t>RC2024/0002</t>
  </si>
  <si>
    <t>2024031-2</t>
  </si>
  <si>
    <t>C2024/0371</t>
  </si>
  <si>
    <t>A/24051-2</t>
  </si>
  <si>
    <t>C2024/0370</t>
  </si>
  <si>
    <t>V-2400550-2</t>
  </si>
  <si>
    <t>C2024/0369</t>
  </si>
  <si>
    <t>HA24-000000317</t>
  </si>
  <si>
    <t>VODAFONE ESPAÑA S.A.U</t>
  </si>
  <si>
    <t>C2024/0368</t>
  </si>
  <si>
    <t>C2024/0345</t>
  </si>
  <si>
    <t>AMAZON EU SUCURSAL FRANCIA</t>
  </si>
  <si>
    <t>C2024/0344</t>
  </si>
  <si>
    <t>INV-IT-829880035-2024-1099</t>
  </si>
  <si>
    <t>AMAZON - SHENZHEN HONGSFANGGE TECHNOLOGY Ltd</t>
  </si>
  <si>
    <t>C2024/0343</t>
  </si>
  <si>
    <t>22/04/2024</t>
  </si>
  <si>
    <t>CI0922560911</t>
  </si>
  <si>
    <t>C2024/0342</t>
  </si>
  <si>
    <t>12024/130792</t>
  </si>
  <si>
    <t>PC COMPONENTES Y MULTIMEDIA SLU</t>
  </si>
  <si>
    <t>C2024/0339</t>
  </si>
  <si>
    <t>VC401396</t>
  </si>
  <si>
    <t>FOTOPRO, S.L.</t>
  </si>
  <si>
    <t>C2024/0337</t>
  </si>
  <si>
    <t>16/04/2024</t>
  </si>
  <si>
    <t>11/2024</t>
  </si>
  <si>
    <t>MARTINEZ SANZ, PASCUAL J. - MONPERSIAL</t>
  </si>
  <si>
    <t>C2024/0323</t>
  </si>
  <si>
    <t>IEE2024003738706</t>
  </si>
  <si>
    <t>ADOBE SYSTEMS SOFTWARE, IRELAND LTD</t>
  </si>
  <si>
    <t>C2024/0303</t>
  </si>
  <si>
    <t>10/04/2024</t>
  </si>
  <si>
    <t>24030027</t>
  </si>
  <si>
    <t>NOVUS CENTRO DE EMPLEO, S.L.</t>
  </si>
  <si>
    <t>C2024/0328</t>
  </si>
  <si>
    <t>094/2024</t>
  </si>
  <si>
    <t>VIA CULTURAL AMBEL S.L.</t>
  </si>
  <si>
    <t>C2024/0324</t>
  </si>
  <si>
    <t>B-2401025</t>
  </si>
  <si>
    <t>RADIO TAXI METROPOLITANO DE VALENCIA, S.L.U.</t>
  </si>
  <si>
    <t>C2024/0309</t>
  </si>
  <si>
    <t>24030009</t>
  </si>
  <si>
    <t>C2024/0299</t>
  </si>
  <si>
    <t>VV/240448</t>
  </si>
  <si>
    <t>SEGURIDAD INTEGRAL SECOEX, S.A.</t>
  </si>
  <si>
    <t>C2024/0283</t>
  </si>
  <si>
    <t>HER2024A01-0846</t>
  </si>
  <si>
    <t>HERTOCAR S.L (AUTOCARES TORRES)</t>
  </si>
  <si>
    <t>C2024/0298</t>
  </si>
  <si>
    <t>SAAS/24/0027</t>
  </si>
  <si>
    <t>STARTUP VENTURES, S.L.</t>
  </si>
  <si>
    <t>C2024/0294</t>
  </si>
  <si>
    <t>20240573</t>
  </si>
  <si>
    <t>BEGUR LEGAL, S.L.P.</t>
  </si>
  <si>
    <t>C2024/0282</t>
  </si>
  <si>
    <t>A-24 20</t>
  </si>
  <si>
    <t>Dula Auditores</t>
  </si>
  <si>
    <t>C2024/0281</t>
  </si>
  <si>
    <t>F24/00265 LAS NAVES</t>
  </si>
  <si>
    <t>MNV MANTENIMIENTO, S.L.</t>
  </si>
  <si>
    <t>C2024/0293</t>
  </si>
  <si>
    <t>24000427</t>
  </si>
  <si>
    <t>CENTRO DE REPROGRAFIA LINEA 2, S.L.</t>
  </si>
  <si>
    <t>C2024/0280</t>
  </si>
  <si>
    <t>14</t>
  </si>
  <si>
    <t>COCOSINT, COOP. V</t>
  </si>
  <si>
    <t>C2024/0318</t>
  </si>
  <si>
    <t>1/2024</t>
  </si>
  <si>
    <t>TENA CORNELLES, FÉLIX</t>
  </si>
  <si>
    <t>C2024/0295</t>
  </si>
  <si>
    <t>ES4VQPRAEUI</t>
  </si>
  <si>
    <t>C2024/0313</t>
  </si>
  <si>
    <t>11/04/2024</t>
  </si>
  <si>
    <t>4</t>
  </si>
  <si>
    <t>EDUARD COMELLES ALLUE</t>
  </si>
  <si>
    <t>C2024/0278</t>
  </si>
  <si>
    <t>INV-DE-1847009045-20241-352</t>
  </si>
  <si>
    <t>C2024/0314</t>
  </si>
  <si>
    <t>FR4EM47QAEUI</t>
  </si>
  <si>
    <t>C2024/0312</t>
  </si>
  <si>
    <t>FR4EM3YNAEUI</t>
  </si>
  <si>
    <t>C2024/0311</t>
  </si>
  <si>
    <t>059/24</t>
  </si>
  <si>
    <t>AMPARO CERVANTES COMUNICACION, S.L. - ALETREO</t>
  </si>
  <si>
    <t>C2024/0321</t>
  </si>
  <si>
    <t>158/24</t>
  </si>
  <si>
    <t>ADCV - ASOCIACION DE DISEÑADORES DE LA COMUNIDAD VALENCIANA</t>
  </si>
  <si>
    <t>C2024/0317</t>
  </si>
  <si>
    <t>UNIVERSITAT POLITECNICA DE VALENCIA</t>
  </si>
  <si>
    <t>C2024/0276</t>
  </si>
  <si>
    <t>FF24-192</t>
  </si>
  <si>
    <t>FERNANDO GIL S.A.</t>
  </si>
  <si>
    <t>C2024/0319</t>
  </si>
  <si>
    <t>3010271285</t>
  </si>
  <si>
    <t>SOCIETAT VALENCIANA FIRA VALÈNCIA S.A.</t>
  </si>
  <si>
    <t>C2024/0316</t>
  </si>
  <si>
    <t>0022</t>
  </si>
  <si>
    <t>HUB MEDIA EN COMUNICACIÓN INNOVACIÓN Y DISEÑO, S.L.</t>
  </si>
  <si>
    <t>C2024/0279</t>
  </si>
  <si>
    <t>73296DDC-0004</t>
  </si>
  <si>
    <t>MURAL</t>
  </si>
  <si>
    <t>C2024/0304</t>
  </si>
  <si>
    <t>202403</t>
  </si>
  <si>
    <t>WECOLAB NETWORK, S.L.</t>
  </si>
  <si>
    <t>C2024/0257</t>
  </si>
  <si>
    <t>27/03/2024</t>
  </si>
  <si>
    <t>F240012</t>
  </si>
  <si>
    <t>BRAVE SQUAD GAMES STUDIO S.L.</t>
  </si>
  <si>
    <t>C2024/0315</t>
  </si>
  <si>
    <t>BI-7164</t>
  </si>
  <si>
    <t>EUROPA TRAVEL, S.A.</t>
  </si>
  <si>
    <t>C2024/0277</t>
  </si>
  <si>
    <t>FF24-170</t>
  </si>
  <si>
    <t>C2024/0275</t>
  </si>
  <si>
    <t>FF24-169</t>
  </si>
  <si>
    <t>C2024/0274</t>
  </si>
  <si>
    <t>4/2024</t>
  </si>
  <si>
    <t>RUÍZ BRUGADA, PEDRO</t>
  </si>
  <si>
    <t>C2024/0272</t>
  </si>
  <si>
    <t>41</t>
  </si>
  <si>
    <t>AGENCIA 21 ASESORES DE COMUNICACIÓN Y MARKETING S.L</t>
  </si>
  <si>
    <t>C2024/0271</t>
  </si>
  <si>
    <t>40</t>
  </si>
  <si>
    <t>C2024/0270</t>
  </si>
  <si>
    <t>EMK24000031</t>
  </si>
  <si>
    <t>CARDEL CONSULTORES S.L.</t>
  </si>
  <si>
    <t>C2024/0310</t>
  </si>
  <si>
    <t>F0164/2024</t>
  </si>
  <si>
    <t>PRIMERA OPCION DE MARKETING Y LOGISTICA PROMOCIONAL, S.L.</t>
  </si>
  <si>
    <t>C2024/0273</t>
  </si>
  <si>
    <t>18/24</t>
  </si>
  <si>
    <t>BORT IZQUIERDO, JOSÉ LUIS</t>
  </si>
  <si>
    <t>C2024/0269</t>
  </si>
  <si>
    <t>FILCKR-3098910</t>
  </si>
  <si>
    <t>FLICKR, INC.</t>
  </si>
  <si>
    <t>C2024/0305</t>
  </si>
  <si>
    <t>4012024/249543</t>
  </si>
  <si>
    <t>C2024/0302</t>
  </si>
  <si>
    <t>101967604</t>
  </si>
  <si>
    <t>GGM GASTRO HISPANICA SL</t>
  </si>
  <si>
    <t>C2024/0301</t>
  </si>
  <si>
    <t>FVS/24/02194</t>
  </si>
  <si>
    <t>PUNT SISTEMES, S.L.</t>
  </si>
  <si>
    <t>C2024/0292</t>
  </si>
  <si>
    <t>FVS/24/01671</t>
  </si>
  <si>
    <t>C2024/0291</t>
  </si>
  <si>
    <t>24/000079</t>
  </si>
  <si>
    <t>CONSULTORIA INFORMATICA V R, S.L. - CIVIRED</t>
  </si>
  <si>
    <t>C2024/0327</t>
  </si>
  <si>
    <t>B-2400626</t>
  </si>
  <si>
    <t>C2024/0308</t>
  </si>
  <si>
    <t>N2024/53</t>
  </si>
  <si>
    <t>INGENIERÍA E INSTALACIONES ELÉCTRICAS DE LEVANTE, S.L.</t>
  </si>
  <si>
    <t>C2024/0258</t>
  </si>
  <si>
    <t>SAAS/24/0026</t>
  </si>
  <si>
    <t>C2024/0290</t>
  </si>
  <si>
    <t>11</t>
  </si>
  <si>
    <t>FORCADELL INGENIERÍA, S.L.</t>
  </si>
  <si>
    <t>C2024/0259</t>
  </si>
  <si>
    <t>RE-1711</t>
  </si>
  <si>
    <t>C2024/0289</t>
  </si>
  <si>
    <t>BI-6891</t>
  </si>
  <si>
    <t>C2024/0288</t>
  </si>
  <si>
    <t>25</t>
  </si>
  <si>
    <t>C2024/0268</t>
  </si>
  <si>
    <t>24</t>
  </si>
  <si>
    <t>C2024/0267</t>
  </si>
  <si>
    <t>FF24-89</t>
  </si>
  <si>
    <t>C2024/0320</t>
  </si>
  <si>
    <t>000016130</t>
  </si>
  <si>
    <t>MORELE.NET</t>
  </si>
  <si>
    <t>C2024/0300</t>
  </si>
  <si>
    <t>B-2400233</t>
  </si>
  <si>
    <t>C2024/0307</t>
  </si>
  <si>
    <t>FV/24/00324</t>
  </si>
  <si>
    <t>C2024/0325</t>
  </si>
  <si>
    <t>SAAS/24/0025</t>
  </si>
  <si>
    <t>C2024/0287</t>
  </si>
  <si>
    <t>B-2305020</t>
  </si>
  <si>
    <t>C2024/0306</t>
  </si>
  <si>
    <t>2024 / S-0014</t>
  </si>
  <si>
    <t>Llopis Maillo, Laura</t>
  </si>
  <si>
    <t>C2024/0520</t>
  </si>
  <si>
    <t>23/05/2024</t>
  </si>
  <si>
    <t>30/05/2024</t>
  </si>
  <si>
    <t>2024-331</t>
  </si>
  <si>
    <t>REDTRANSFER</t>
  </si>
  <si>
    <t>C2024/0539</t>
  </si>
  <si>
    <t>2024/24</t>
  </si>
  <si>
    <t>CAMEROS ZABALA, ANA (L'ARGILA)</t>
  </si>
  <si>
    <t>C2024/0504</t>
  </si>
  <si>
    <t>Factura 18</t>
  </si>
  <si>
    <t>GESTION DE MEDIOS CULTURALES EXPRESA, S.L.</t>
  </si>
  <si>
    <t>C2024/0502</t>
  </si>
  <si>
    <t>2024015</t>
  </si>
  <si>
    <t>COMPLET OFFICE, S.L.</t>
  </si>
  <si>
    <t>C2024/0497</t>
  </si>
  <si>
    <t>2024P-000051</t>
  </si>
  <si>
    <t>Colegio Oficial de Ingeniería Informática de la Comunitat Valenciana</t>
  </si>
  <si>
    <t>C2024/0500</t>
  </si>
  <si>
    <t>591411</t>
  </si>
  <si>
    <t>METRICOOL SOFTWARE, S.L.</t>
  </si>
  <si>
    <t>C2024/0545</t>
  </si>
  <si>
    <t>V2400257</t>
  </si>
  <si>
    <t>VALFRIMA, S.L.</t>
  </si>
  <si>
    <t>C2024/0509</t>
  </si>
  <si>
    <t>0703</t>
  </si>
  <si>
    <t>Susana López Cánovas</t>
  </si>
  <si>
    <t>C2024/0503</t>
  </si>
  <si>
    <t>MC19488654</t>
  </si>
  <si>
    <t>MAILCHIMP</t>
  </si>
  <si>
    <t>C2024/0543</t>
  </si>
  <si>
    <t>24050004</t>
  </si>
  <si>
    <t>C2024/0514</t>
  </si>
  <si>
    <t>24050003</t>
  </si>
  <si>
    <t>C2024/0513</t>
  </si>
  <si>
    <t>24050002</t>
  </si>
  <si>
    <t>C2024/0512</t>
  </si>
  <si>
    <t>24050001</t>
  </si>
  <si>
    <t>C2024/0505</t>
  </si>
  <si>
    <t>152</t>
  </si>
  <si>
    <t>SAGARMANTA SL</t>
  </si>
  <si>
    <t>C2024/0501</t>
  </si>
  <si>
    <t>153</t>
  </si>
  <si>
    <t>C2024/0499</t>
  </si>
  <si>
    <t>02412615</t>
  </si>
  <si>
    <t>UNIMAT PREVENCIÓN S.L.</t>
  </si>
  <si>
    <t>C2024/0510</t>
  </si>
  <si>
    <t>20242T11</t>
  </si>
  <si>
    <t>CREARQCIO COOP.V.</t>
  </si>
  <si>
    <t>C2024/0508</t>
  </si>
  <si>
    <t>FVE-250501</t>
  </si>
  <si>
    <t>ASOCIACION DE ESTUDIANTES DE VIDEOJUEGOS - AEV</t>
  </si>
  <si>
    <t>C2024/0498</t>
  </si>
  <si>
    <t>A2024FC0895255</t>
  </si>
  <si>
    <t>EMPRESA MIXTA VALENCIANA DE AGUAS, S.A. - EMIVASA</t>
  </si>
  <si>
    <t>C2024/0538</t>
  </si>
  <si>
    <t>2024.74</t>
  </si>
  <si>
    <t>C2024/0496</t>
  </si>
  <si>
    <t>20240475</t>
  </si>
  <si>
    <t>OFICINES MOBILIARI I MAMPARES S.L.</t>
  </si>
  <si>
    <t>C2024/0495</t>
  </si>
  <si>
    <t>20240474</t>
  </si>
  <si>
    <t>C2024/0494</t>
  </si>
  <si>
    <t>25/2024</t>
  </si>
  <si>
    <t>FENT ESTUDI COOP.V.</t>
  </si>
  <si>
    <t>C2024/0493</t>
  </si>
  <si>
    <t>A/24170</t>
  </si>
  <si>
    <t>C2024/0483</t>
  </si>
  <si>
    <t>16/05/2024</t>
  </si>
  <si>
    <t>20/05/2024</t>
  </si>
  <si>
    <t>C22.2024-05-11</t>
  </si>
  <si>
    <t>VEGETAS COOP. V</t>
  </si>
  <si>
    <t>C2024/0507</t>
  </si>
  <si>
    <t>INV24-000076</t>
  </si>
  <si>
    <t>NO SPOON TECH LAB, S.L.</t>
  </si>
  <si>
    <t>C2024/0479</t>
  </si>
  <si>
    <t>301</t>
  </si>
  <si>
    <t>CHARAXES JASIUS, S.L.</t>
  </si>
  <si>
    <t>C2024/0477</t>
  </si>
  <si>
    <t>2024/TER/010</t>
  </si>
  <si>
    <t>ESTRAPERLO S.COOP. DE C-LM</t>
  </si>
  <si>
    <t>C2024/0476</t>
  </si>
  <si>
    <t>2024/TER/009</t>
  </si>
  <si>
    <t>C2024/0475</t>
  </si>
  <si>
    <t>C2024/0478</t>
  </si>
  <si>
    <t>FAC00588</t>
  </si>
  <si>
    <t>JARDINES CON VIDA PAISAJISMO, S.L.</t>
  </si>
  <si>
    <t>C2024/0457</t>
  </si>
  <si>
    <t>2024.70</t>
  </si>
  <si>
    <t>C2024/0445</t>
  </si>
  <si>
    <t>09/05/2024</t>
  </si>
  <si>
    <t>10/05/2024</t>
  </si>
  <si>
    <t>39</t>
  </si>
  <si>
    <t>C2024/0443</t>
  </si>
  <si>
    <t>BI-7813</t>
  </si>
  <si>
    <t>C2024/0441</t>
  </si>
  <si>
    <t>20/2024</t>
  </si>
  <si>
    <t>C2024/0434</t>
  </si>
  <si>
    <t>CLCE24/084848</t>
  </si>
  <si>
    <t>C2024/0421</t>
  </si>
  <si>
    <t>07/05/2024</t>
  </si>
  <si>
    <t>EUREES24-323205</t>
  </si>
  <si>
    <t>C2024/0537</t>
  </si>
  <si>
    <t>BI-7802</t>
  </si>
  <si>
    <t>C2024/0518</t>
  </si>
  <si>
    <t>A024047</t>
  </si>
  <si>
    <t>C2024/0490</t>
  </si>
  <si>
    <t>BI-7800</t>
  </si>
  <si>
    <t>C2024/0452</t>
  </si>
  <si>
    <t>RGE-3086</t>
  </si>
  <si>
    <t>C2024/0442</t>
  </si>
  <si>
    <t>BI-7801</t>
  </si>
  <si>
    <t>C2024/0433</t>
  </si>
  <si>
    <t>RE-1811</t>
  </si>
  <si>
    <t>C2024/0432</t>
  </si>
  <si>
    <t>C2024/0431</t>
  </si>
  <si>
    <t>F01-20240425</t>
  </si>
  <si>
    <t>Jorge Bellver Varela</t>
  </si>
  <si>
    <t>C2024/0408</t>
  </si>
  <si>
    <t>03/05/2024</t>
  </si>
  <si>
    <t>06/05/2024</t>
  </si>
  <si>
    <t>CI0922708321</t>
  </si>
  <si>
    <t>C2024/0521</t>
  </si>
  <si>
    <t>29/05/2024</t>
  </si>
  <si>
    <t>A8/2024</t>
  </si>
  <si>
    <t>CITYNEXT, SL.</t>
  </si>
  <si>
    <t>C2024/0444</t>
  </si>
  <si>
    <t>FVS/24/03959</t>
  </si>
  <si>
    <t>C2024/0437</t>
  </si>
  <si>
    <t>FVS/24/03630</t>
  </si>
  <si>
    <t>C2024/0436</t>
  </si>
  <si>
    <t>FVS/24/03395</t>
  </si>
  <si>
    <t>C2024/0435</t>
  </si>
  <si>
    <t>24/000176</t>
  </si>
  <si>
    <t>C2024/0519</t>
  </si>
  <si>
    <t>FAC00586</t>
  </si>
  <si>
    <t>C2024/0489</t>
  </si>
  <si>
    <t>24/000201</t>
  </si>
  <si>
    <t>C2024/0484</t>
  </si>
  <si>
    <t>V05/240420</t>
  </si>
  <si>
    <t>PRESTACIONES AUXILIARES VALENCIANAS, S.L.</t>
  </si>
  <si>
    <t>C2024/0481</t>
  </si>
  <si>
    <t>VV/240780</t>
  </si>
  <si>
    <t>C2024/0480</t>
  </si>
  <si>
    <t>2024.04-49</t>
  </si>
  <si>
    <t>SIDI CONSULTORÍA Y GESTIÓN, SLU</t>
  </si>
  <si>
    <t>C2024/0474</t>
  </si>
  <si>
    <t>202010</t>
  </si>
  <si>
    <t>C2024/0473</t>
  </si>
  <si>
    <t>A24000711</t>
  </si>
  <si>
    <t>AUTOCARES JOSÉ PUERTO,S .L.</t>
  </si>
  <si>
    <t>C2024/0472</t>
  </si>
  <si>
    <t>6/2024</t>
  </si>
  <si>
    <t>OLAYA PORTOLÉS, MANUEL</t>
  </si>
  <si>
    <t>C2024/0471</t>
  </si>
  <si>
    <t>24/000179</t>
  </si>
  <si>
    <t>C2024/0470</t>
  </si>
  <si>
    <t>24/000177</t>
  </si>
  <si>
    <t>C2024/0469</t>
  </si>
  <si>
    <t>24/000175</t>
  </si>
  <si>
    <t>C2024/0468</t>
  </si>
  <si>
    <t>24/000174</t>
  </si>
  <si>
    <t>C2024/0467</t>
  </si>
  <si>
    <t>24/000173</t>
  </si>
  <si>
    <t>C2024/0466</t>
  </si>
  <si>
    <t>C21.2024-04-30</t>
  </si>
  <si>
    <t>C2024/0438</t>
  </si>
  <si>
    <t>24040023</t>
  </si>
  <si>
    <t>C2024/0430</t>
  </si>
  <si>
    <t>20240833</t>
  </si>
  <si>
    <t>C2024/0429</t>
  </si>
  <si>
    <t>2024/007</t>
  </si>
  <si>
    <t>MARTI TORRES, NURIA</t>
  </si>
  <si>
    <t>C2024/0417</t>
  </si>
  <si>
    <t>240524</t>
  </si>
  <si>
    <t>GRÁFICAS PAPALLONA, SDAD. COOP. VLC.</t>
  </si>
  <si>
    <t>C2024/0416</t>
  </si>
  <si>
    <t>HER2024A01-1324</t>
  </si>
  <si>
    <t>C2024/0414</t>
  </si>
  <si>
    <t>2404005</t>
  </si>
  <si>
    <t>C2024/0412</t>
  </si>
  <si>
    <t>10/2024</t>
  </si>
  <si>
    <t>SÁEZ MARTÍNEZ, PEDRO</t>
  </si>
  <si>
    <t>C2024/0448</t>
  </si>
  <si>
    <t>036</t>
  </si>
  <si>
    <t>SISTEMA DEL SOLAR PRODUCCIONS, S.L.</t>
  </si>
  <si>
    <t>C2024/0407</t>
  </si>
  <si>
    <t>SAAS/24/0028</t>
  </si>
  <si>
    <t>C2024/0450</t>
  </si>
  <si>
    <t>24/000168</t>
  </si>
  <si>
    <t>C2024/0465</t>
  </si>
  <si>
    <t>C20.2024-04-26</t>
  </si>
  <si>
    <t>C2024/0440</t>
  </si>
  <si>
    <t>C18.2024-04-26</t>
  </si>
  <si>
    <t>C2024/0439</t>
  </si>
  <si>
    <t>20/30</t>
  </si>
  <si>
    <t>CALVO GALINDO, ANTONIO</t>
  </si>
  <si>
    <t>C2024/0413</t>
  </si>
  <si>
    <t>2024001322</t>
  </si>
  <si>
    <t>C2024/0406</t>
  </si>
  <si>
    <t>A-24 23</t>
  </si>
  <si>
    <t>C2024/0405</t>
  </si>
  <si>
    <t>SAC-440428</t>
  </si>
  <si>
    <t>FUNDACION UNIVERSIDAD EMPRESA DE VALENCIA - ADEIT</t>
  </si>
  <si>
    <t>C2024/0415</t>
  </si>
  <si>
    <t>24040004</t>
  </si>
  <si>
    <t>C2024/0411</t>
  </si>
  <si>
    <t>FACT. 61/2024</t>
  </si>
  <si>
    <t>ABOGADOS AIP, S.L.</t>
  </si>
  <si>
    <t>C2024/0404</t>
  </si>
  <si>
    <t>5/2024</t>
  </si>
  <si>
    <t>SANNAS EMPRESAS DE TRIPLE BALANCE</t>
  </si>
  <si>
    <t>C2024/0403</t>
  </si>
  <si>
    <t>J 1366</t>
  </si>
  <si>
    <t>SAMPER Y LEJARZA, S.L. - LIBRERIA GAIA</t>
  </si>
  <si>
    <t>C2024/0402</t>
  </si>
  <si>
    <t>S20240067</t>
  </si>
  <si>
    <t>MYSPHERA, S.L.</t>
  </si>
  <si>
    <t>C2024/0491</t>
  </si>
  <si>
    <t>16/2024</t>
  </si>
  <si>
    <t>C2024/0423</t>
  </si>
  <si>
    <t>119</t>
  </si>
  <si>
    <t>C2024/0399</t>
  </si>
  <si>
    <t>HA24-000000451</t>
  </si>
  <si>
    <t>C2024/0522</t>
  </si>
  <si>
    <t>RGE-3020</t>
  </si>
  <si>
    <t>C2024/0517</t>
  </si>
  <si>
    <t>BI-7631</t>
  </si>
  <si>
    <t>C2024/0516</t>
  </si>
  <si>
    <t>24040003</t>
  </si>
  <si>
    <t>C2024/0410</t>
  </si>
  <si>
    <t>RE-1790</t>
  </si>
  <si>
    <t>C2024/0398</t>
  </si>
  <si>
    <t>BI7635</t>
  </si>
  <si>
    <t>C2024/0397</t>
  </si>
  <si>
    <t>BI-7634</t>
  </si>
  <si>
    <t>C2024/0396</t>
  </si>
  <si>
    <t>BI-7633</t>
  </si>
  <si>
    <t>C2024/0395</t>
  </si>
  <si>
    <t>RGE-3021</t>
  </si>
  <si>
    <t>C2024/0394</t>
  </si>
  <si>
    <t>BI-7632</t>
  </si>
  <si>
    <t>C2024/0382</t>
  </si>
  <si>
    <t>02/05/2024</t>
  </si>
  <si>
    <t>RE-1789</t>
  </si>
  <si>
    <t>C2024/0381</t>
  </si>
  <si>
    <t>BI-7629</t>
  </si>
  <si>
    <t>C2024/0380</t>
  </si>
  <si>
    <t>24/000167</t>
  </si>
  <si>
    <t>C2024/0464</t>
  </si>
  <si>
    <t>NV-1141</t>
  </si>
  <si>
    <t>NOVAPLAGAS DDD DEL MEDITERRÁNEO, S.L.</t>
  </si>
  <si>
    <t>C2024/0424</t>
  </si>
  <si>
    <t>12</t>
  </si>
  <si>
    <t>LLICER FERRI, SIMEÓN</t>
  </si>
  <si>
    <t>C2024/0378</t>
  </si>
  <si>
    <t>24-010</t>
  </si>
  <si>
    <t>ARMIÑO VARELA, LUCÍA</t>
  </si>
  <si>
    <t>C2024/0376</t>
  </si>
  <si>
    <t>567360</t>
  </si>
  <si>
    <t>C2024/0544</t>
  </si>
  <si>
    <t>2400284</t>
  </si>
  <si>
    <t>MONTAMAR SISTEMAS PUBLICITARIOS, S.L.</t>
  </si>
  <si>
    <t>C2024/0379</t>
  </si>
  <si>
    <t>24000555</t>
  </si>
  <si>
    <t>C2024/0375</t>
  </si>
  <si>
    <t>C13.2024-04-16</t>
  </si>
  <si>
    <t>C2024/0506</t>
  </si>
  <si>
    <t>404240131</t>
  </si>
  <si>
    <t>CAMILO ALBERT INSTALACIONES, S.L.L.</t>
  </si>
  <si>
    <t>C2024/0492</t>
  </si>
  <si>
    <t>404240130</t>
  </si>
  <si>
    <t>C2024/0486</t>
  </si>
  <si>
    <t>404240129</t>
  </si>
  <si>
    <t>C2024/0485</t>
  </si>
  <si>
    <t>14/2024</t>
  </si>
  <si>
    <t>C2024/0427</t>
  </si>
  <si>
    <t>MC19319909</t>
  </si>
  <si>
    <t>C2024/0542</t>
  </si>
  <si>
    <t>24040002</t>
  </si>
  <si>
    <t>C2024/0409</t>
  </si>
  <si>
    <t>CAT24-052</t>
  </si>
  <si>
    <t>NOVATERRA CATERING, S.L</t>
  </si>
  <si>
    <t>C2024/0400</t>
  </si>
  <si>
    <t>GARCIA DE LA FUENTE, MARÍA</t>
  </si>
  <si>
    <t>C2024/0377</t>
  </si>
  <si>
    <t>143</t>
  </si>
  <si>
    <t>GRUPO IMPACTE PLANIFICACIÓN URBANA, S.L.</t>
  </si>
  <si>
    <t>C2024/0374</t>
  </si>
  <si>
    <t>2032</t>
  </si>
  <si>
    <t>PALAUGEA COMUNICACIÓN, S.L. - REVISTA GRAFFICA</t>
  </si>
  <si>
    <t>C2024/0541</t>
  </si>
  <si>
    <t>24-0297</t>
  </si>
  <si>
    <t>VALBIT INGENIERIA</t>
  </si>
  <si>
    <t>C2024/0425</t>
  </si>
  <si>
    <t>A-482</t>
  </si>
  <si>
    <t>UNIVERSITAT DE VALÈNCIA - Taller de Audiovisuales de la UV</t>
  </si>
  <si>
    <t>C2024/0420</t>
  </si>
  <si>
    <t>02411094</t>
  </si>
  <si>
    <t>C2024/0511</t>
  </si>
  <si>
    <t>FV-184985</t>
  </si>
  <si>
    <t>GUIPONS, S.L.</t>
  </si>
  <si>
    <t>C2024/0428</t>
  </si>
  <si>
    <t>108/2024</t>
  </si>
  <si>
    <t>C2024/0426</t>
  </si>
  <si>
    <t>24/000158</t>
  </si>
  <si>
    <t>C2024/0463</t>
  </si>
  <si>
    <t>24/000157</t>
  </si>
  <si>
    <t>C2024/0462</t>
  </si>
  <si>
    <t>2408600066144</t>
  </si>
  <si>
    <t>CANON ESPAÑA, S.A.U.</t>
  </si>
  <si>
    <t>C2024/0389</t>
  </si>
  <si>
    <t>2408600052830</t>
  </si>
  <si>
    <t>C2024/0388</t>
  </si>
  <si>
    <t>2408600052712</t>
  </si>
  <si>
    <t>C2024/0387</t>
  </si>
  <si>
    <t>512402581</t>
  </si>
  <si>
    <t>FAIN ASCENSORES, S.A.</t>
  </si>
  <si>
    <t>C2024/0515</t>
  </si>
  <si>
    <t>512402580</t>
  </si>
  <si>
    <t>C2024/0488</t>
  </si>
  <si>
    <t>512402579</t>
  </si>
  <si>
    <t>C2024/0487</t>
  </si>
  <si>
    <t>VV/231039</t>
  </si>
  <si>
    <t>C2024/0482</t>
  </si>
  <si>
    <t>24/000144</t>
  </si>
  <si>
    <t>C2024/0461</t>
  </si>
  <si>
    <t>24/000143</t>
  </si>
  <si>
    <t>C2024/0460</t>
  </si>
  <si>
    <t>24/000142</t>
  </si>
  <si>
    <t>C2024/0459</t>
  </si>
  <si>
    <t>24/000141</t>
  </si>
  <si>
    <t>C2024/0458</t>
  </si>
  <si>
    <t>24/000126</t>
  </si>
  <si>
    <t>C2024/0456</t>
  </si>
  <si>
    <t>FA12315</t>
  </si>
  <si>
    <t>EUROQUALITY</t>
  </si>
  <si>
    <t>C2024/0455</t>
  </si>
  <si>
    <t>24-0224</t>
  </si>
  <si>
    <t>C2024/0449</t>
  </si>
  <si>
    <t>24/000145</t>
  </si>
  <si>
    <t>C2024/0447</t>
  </si>
  <si>
    <t>24/000125</t>
  </si>
  <si>
    <t>C2024/0446</t>
  </si>
  <si>
    <t>FRCM24/0700</t>
  </si>
  <si>
    <t>BOID 24 MANTENIMIENTO, S.L.</t>
  </si>
  <si>
    <t>C2024/0422</t>
  </si>
  <si>
    <t>2408600050589</t>
  </si>
  <si>
    <t>C2024/0419</t>
  </si>
  <si>
    <t>24/000140</t>
  </si>
  <si>
    <t>C2024/0418</t>
  </si>
  <si>
    <t>SANTIAGO BERUETE VALENCIA</t>
  </si>
  <si>
    <t>C2024/0401</t>
  </si>
  <si>
    <t>FVS/24/02498</t>
  </si>
  <si>
    <t>C2024/0393</t>
  </si>
  <si>
    <t>FVS/24/03049</t>
  </si>
  <si>
    <t>C2024/0392</t>
  </si>
  <si>
    <t>20240289</t>
  </si>
  <si>
    <t>MENMURBIN, S.L. (TCS MENSAJEROS)</t>
  </si>
  <si>
    <t>C2024/0391</t>
  </si>
  <si>
    <t xml:space="preserve">F24/00266 LAS NAVES MNTO </t>
  </si>
  <si>
    <t>C2024/0390</t>
  </si>
  <si>
    <t>2408600041946</t>
  </si>
  <si>
    <t>C2024/0386</t>
  </si>
  <si>
    <t>2408600041590</t>
  </si>
  <si>
    <t>C2024/0385</t>
  </si>
  <si>
    <t>2408600041384</t>
  </si>
  <si>
    <t>C2024/0384</t>
  </si>
  <si>
    <t>24/000109</t>
  </si>
  <si>
    <t>C2024/0383</t>
  </si>
  <si>
    <t>V05/240302</t>
  </si>
  <si>
    <t>C2024/0373</t>
  </si>
  <si>
    <t>1499</t>
  </si>
  <si>
    <t>GRUPO UNIVE SERVICIOS JURÍDICOS, S.L.</t>
  </si>
  <si>
    <t>C2024/0372</t>
  </si>
  <si>
    <t>A2024000212</t>
  </si>
  <si>
    <t>C2024/0642</t>
  </si>
  <si>
    <t>19/06/2024</t>
  </si>
  <si>
    <t>26/06/2024</t>
  </si>
  <si>
    <t>C2024/0643</t>
  </si>
  <si>
    <t>C27.2024-06-15</t>
  </si>
  <si>
    <t>C2024/0649</t>
  </si>
  <si>
    <t>53/24</t>
  </si>
  <si>
    <t>C2024/0652</t>
  </si>
  <si>
    <t>404240209</t>
  </si>
  <si>
    <t>C2024/0648</t>
  </si>
  <si>
    <t>404240210</t>
  </si>
  <si>
    <t>C2024/0647</t>
  </si>
  <si>
    <t>V2400349</t>
  </si>
  <si>
    <t>C2024/0646</t>
  </si>
  <si>
    <t>PS-103-24</t>
  </si>
  <si>
    <t>Pantallea Studio S.L.</t>
  </si>
  <si>
    <t>C2024/0621</t>
  </si>
  <si>
    <t>HER2024A01-2094</t>
  </si>
  <si>
    <t>C2024/0650</t>
  </si>
  <si>
    <t>SI220100016789</t>
  </si>
  <si>
    <t>KIWA ESPAÑA SLU</t>
  </si>
  <si>
    <t>C2024/0644</t>
  </si>
  <si>
    <t>A24060060</t>
  </si>
  <si>
    <t>TRANSVIA S.L.</t>
  </si>
  <si>
    <t>C2024/0638</t>
  </si>
  <si>
    <t>F971/2024</t>
  </si>
  <si>
    <t>ESTUDIO MENTA, S.L.</t>
  </si>
  <si>
    <t>C2024/0629</t>
  </si>
  <si>
    <t>13/06/2024</t>
  </si>
  <si>
    <t>2400005</t>
  </si>
  <si>
    <t>E-MOTIVE 2010, S.L.</t>
  </si>
  <si>
    <t>C2024/0645</t>
  </si>
  <si>
    <t>34</t>
  </si>
  <si>
    <t>COOPERATIVA SERVICIOS ENERGÉTICOS C Y C COOP V - AEIOLUZ</t>
  </si>
  <si>
    <t>C2024/0636</t>
  </si>
  <si>
    <t>FF24-405</t>
  </si>
  <si>
    <t>C2024/0634</t>
  </si>
  <si>
    <t>FF24-404</t>
  </si>
  <si>
    <t>C2024/0633</t>
  </si>
  <si>
    <t>FF24-403</t>
  </si>
  <si>
    <t>C2024/0632</t>
  </si>
  <si>
    <t>PS-102-24</t>
  </si>
  <si>
    <t>C2024/0620</t>
  </si>
  <si>
    <t>V2400327</t>
  </si>
  <si>
    <t>C2024/0619</t>
  </si>
  <si>
    <t>93</t>
  </si>
  <si>
    <t>LLORIAS MUÑOZ, VICENTE - FONTANERÍA</t>
  </si>
  <si>
    <t>C2024/0653</t>
  </si>
  <si>
    <t>22/2024</t>
  </si>
  <si>
    <t>C2024/0625</t>
  </si>
  <si>
    <t>F240041</t>
  </si>
  <si>
    <t>DEL BARRIO AL PUERTO S.L.</t>
  </si>
  <si>
    <t>C2024/0610</t>
  </si>
  <si>
    <t>10/06/2024</t>
  </si>
  <si>
    <t>6_2024</t>
  </si>
  <si>
    <t>ACTIVE AGEING ASSOCIATION</t>
  </si>
  <si>
    <t>C2024/0609</t>
  </si>
  <si>
    <t>FVR2400154</t>
  </si>
  <si>
    <t>RUYBESA GLOBAL TECHNOLOGIES SL</t>
  </si>
  <si>
    <t>C2024/0605</t>
  </si>
  <si>
    <t>A024065</t>
  </si>
  <si>
    <t>C2024/0604</t>
  </si>
  <si>
    <t>A24060</t>
  </si>
  <si>
    <t>C2024/0603</t>
  </si>
  <si>
    <t>A024059</t>
  </si>
  <si>
    <t>C2024/0553</t>
  </si>
  <si>
    <t>CLCE21/126452</t>
  </si>
  <si>
    <t>C2024/0551</t>
  </si>
  <si>
    <t>07/06/2024</t>
  </si>
  <si>
    <t>24-0426</t>
  </si>
  <si>
    <t>C2024/0616</t>
  </si>
  <si>
    <t>F240015</t>
  </si>
  <si>
    <t>MONROS MARTINEZ, ROSANA - LOCANDIA</t>
  </si>
  <si>
    <t>C2024/0615</t>
  </si>
  <si>
    <t>CARTA DE PAGO 2024</t>
  </si>
  <si>
    <t>BIOHUB VALENCIA, S.L.</t>
  </si>
  <si>
    <t>C2024/0593</t>
  </si>
  <si>
    <t>C2024/0587</t>
  </si>
  <si>
    <t>FVS/24/04585</t>
  </si>
  <si>
    <t>C2024/0628</t>
  </si>
  <si>
    <t>FVS/24/04120</t>
  </si>
  <si>
    <t>C2024/0627</t>
  </si>
  <si>
    <t>24050009</t>
  </si>
  <si>
    <t>C2024/0631</t>
  </si>
  <si>
    <t>V05/240512</t>
  </si>
  <si>
    <t>C2024/0626</t>
  </si>
  <si>
    <t>FAC00600</t>
  </si>
  <si>
    <t>C2024/0614</t>
  </si>
  <si>
    <t>24050029</t>
  </si>
  <si>
    <t>C2024/0611</t>
  </si>
  <si>
    <t>179/2024</t>
  </si>
  <si>
    <t>C2024/0608</t>
  </si>
  <si>
    <t>A908-1000510212-2024</t>
  </si>
  <si>
    <t>REBOLD  COMMUNICATION, S.L.U.</t>
  </si>
  <si>
    <t>C2024/0606</t>
  </si>
  <si>
    <t>24/000227</t>
  </si>
  <si>
    <t>C2024/0602</t>
  </si>
  <si>
    <t>24/000226</t>
  </si>
  <si>
    <t>C2024/0601</t>
  </si>
  <si>
    <t>24/000225</t>
  </si>
  <si>
    <t>C2024/0600</t>
  </si>
  <si>
    <t>24/000224</t>
  </si>
  <si>
    <t>C2024/0599</t>
  </si>
  <si>
    <t>24/000223</t>
  </si>
  <si>
    <t>C2024/0598</t>
  </si>
  <si>
    <t>24/000222</t>
  </si>
  <si>
    <t>C2024/0597</t>
  </si>
  <si>
    <t>24/000220</t>
  </si>
  <si>
    <t>C2024/0596</t>
  </si>
  <si>
    <t>24/000221</t>
  </si>
  <si>
    <t>C2024/0595</t>
  </si>
  <si>
    <t>RGE-3143</t>
  </si>
  <si>
    <t>C2024/0592</t>
  </si>
  <si>
    <t>BI-8062</t>
  </si>
  <si>
    <t>C2024/0591</t>
  </si>
  <si>
    <t>RGE-3144</t>
  </si>
  <si>
    <t>C2024/0590</t>
  </si>
  <si>
    <t>BI-8063</t>
  </si>
  <si>
    <t>C2024/0588</t>
  </si>
  <si>
    <t>F240019</t>
  </si>
  <si>
    <t>C2024/0585</t>
  </si>
  <si>
    <t>2024/009</t>
  </si>
  <si>
    <t>C2024/0584</t>
  </si>
  <si>
    <t>VV/240885</t>
  </si>
  <si>
    <t>C2024/0583</t>
  </si>
  <si>
    <t>043#24</t>
  </si>
  <si>
    <t>C2024/0582</t>
  </si>
  <si>
    <t>2350</t>
  </si>
  <si>
    <t>C2024/0581</t>
  </si>
  <si>
    <t>C2024/0579</t>
  </si>
  <si>
    <t>24/000219</t>
  </si>
  <si>
    <t>C2024/0566</t>
  </si>
  <si>
    <t>11/06/2024</t>
  </si>
  <si>
    <t>24050008</t>
  </si>
  <si>
    <t>C2024/0630</t>
  </si>
  <si>
    <t>7/2024</t>
  </si>
  <si>
    <t>C2024/0580</t>
  </si>
  <si>
    <t>188</t>
  </si>
  <si>
    <t>C2024/0577</t>
  </si>
  <si>
    <t>2024-0065</t>
  </si>
  <si>
    <t>AGENCIA SENSEI COOP. V</t>
  </si>
  <si>
    <t>C2024/0576</t>
  </si>
  <si>
    <t>20241024</t>
  </si>
  <si>
    <t>C2024/0573</t>
  </si>
  <si>
    <t>BI-8023</t>
  </si>
  <si>
    <t>C2024/0589</t>
  </si>
  <si>
    <t>BI-8022</t>
  </si>
  <si>
    <t>C2024/0586</t>
  </si>
  <si>
    <t>RE-1842</t>
  </si>
  <si>
    <t>C2024/0575</t>
  </si>
  <si>
    <t>BI-10522</t>
  </si>
  <si>
    <t>C2024/0574</t>
  </si>
  <si>
    <t>SAAS/24/0029</t>
  </si>
  <si>
    <t>C2024/0635</t>
  </si>
  <si>
    <t>039/2024</t>
  </si>
  <si>
    <t>GRANISSAT COOP. V.</t>
  </si>
  <si>
    <t>C2024/0572</t>
  </si>
  <si>
    <t>168/2024</t>
  </si>
  <si>
    <t>C2024/0607</t>
  </si>
  <si>
    <t>24050007</t>
  </si>
  <si>
    <t>C2024/0569</t>
  </si>
  <si>
    <t>24050006</t>
  </si>
  <si>
    <t>C2024/0568</t>
  </si>
  <si>
    <t>24050005</t>
  </si>
  <si>
    <t>C2024/0567</t>
  </si>
  <si>
    <t>FUNDACION SOCIAL NEST</t>
  </si>
  <si>
    <t>C2024/0594</t>
  </si>
  <si>
    <t>142-24</t>
  </si>
  <si>
    <t>FRANCISCO JAVIER SÁNCHEZ PIÑANGO</t>
  </si>
  <si>
    <t>C2024/0571</t>
  </si>
  <si>
    <t>HER2024A01-1759</t>
  </si>
  <si>
    <t>C2024/0564</t>
  </si>
  <si>
    <t>C2024/0561</t>
  </si>
  <si>
    <t>9</t>
  </si>
  <si>
    <t>C2024/0559</t>
  </si>
  <si>
    <t>2403632</t>
  </si>
  <si>
    <t>HIGIMAN, S.L.</t>
  </si>
  <si>
    <t>C2024/0623</t>
  </si>
  <si>
    <t>2403631</t>
  </si>
  <si>
    <t>C2024/0622</t>
  </si>
  <si>
    <t>F-SSIS-165</t>
  </si>
  <si>
    <t>Spain Startup and Investors Services SL</t>
  </si>
  <si>
    <t>C2024/0618</t>
  </si>
  <si>
    <t>INV24-000077</t>
  </si>
  <si>
    <t>C2024/0613</t>
  </si>
  <si>
    <t>F24/105</t>
  </si>
  <si>
    <t>PAISAJISTAS DEL MEDITERRÁNEO, S.L.</t>
  </si>
  <si>
    <t>C2024/0563</t>
  </si>
  <si>
    <t>V2400263</t>
  </si>
  <si>
    <t>C2024/0570</t>
  </si>
  <si>
    <t>404240174</t>
  </si>
  <si>
    <t>C2024/0641</t>
  </si>
  <si>
    <t>1498</t>
  </si>
  <si>
    <t>IMPREMTA LA PLAÇA, S.L.U</t>
  </si>
  <si>
    <t>C2024/0565</t>
  </si>
  <si>
    <t>404240171</t>
  </si>
  <si>
    <t>C2024/0640</t>
  </si>
  <si>
    <t>404240170</t>
  </si>
  <si>
    <t>C2024/0639</t>
  </si>
  <si>
    <t>T2405-152</t>
  </si>
  <si>
    <t>Cartonlife SL</t>
  </si>
  <si>
    <t>C2024/0552</t>
  </si>
  <si>
    <t>2408600081671</t>
  </si>
  <si>
    <t>C2024/0558</t>
  </si>
  <si>
    <t>2408600081800</t>
  </si>
  <si>
    <t>C2024/0562</t>
  </si>
  <si>
    <t>1234001645</t>
  </si>
  <si>
    <t>CLIMATE-KIC HOLDING B.V.</t>
  </si>
  <si>
    <t>C2024/0637</t>
  </si>
  <si>
    <t>FCT-0020-2024</t>
  </si>
  <si>
    <t>EVENTOS LA CAJA MUSICAL, S.L.</t>
  </si>
  <si>
    <t>C2024/0554</t>
  </si>
  <si>
    <t>1906</t>
  </si>
  <si>
    <t>C2024/0453</t>
  </si>
  <si>
    <t>A024046</t>
  </si>
  <si>
    <t>C2024/0451</t>
  </si>
  <si>
    <t>1539</t>
  </si>
  <si>
    <t>STARTUP GENOME LLC</t>
  </si>
  <si>
    <t>C2024/0617</t>
  </si>
  <si>
    <t>27/06/2024</t>
  </si>
  <si>
    <t>A906-1000410882-2024</t>
  </si>
  <si>
    <t>C2024/0557</t>
  </si>
  <si>
    <t>A906-1000410881-2024</t>
  </si>
  <si>
    <t>C2024/0556</t>
  </si>
  <si>
    <t>A906-1000410880-2024</t>
  </si>
  <si>
    <t>C2024/0555</t>
  </si>
  <si>
    <t>F24/00365 LAS NAVES</t>
  </si>
  <si>
    <t>C2024/0612</t>
  </si>
  <si>
    <t>2402881</t>
  </si>
  <si>
    <t>C2024/0454</t>
  </si>
  <si>
    <t>2024/01/00000090</t>
  </si>
  <si>
    <t>MUNTATGES ELECTRICS NOVALLUM, S.L.</t>
  </si>
  <si>
    <t>C2024/0651</t>
  </si>
  <si>
    <t>404240078</t>
  </si>
  <si>
    <t>C2024/0624</t>
  </si>
  <si>
    <t>07</t>
  </si>
  <si>
    <t>GUILLEM CISCAR, MARTÍ</t>
  </si>
  <si>
    <t>C2024/0578</t>
  </si>
  <si>
    <t>24029</t>
  </si>
  <si>
    <t>GRUPO ÁNCORA</t>
  </si>
  <si>
    <t>C2024/0560</t>
  </si>
  <si>
    <t>21240228030031050</t>
  </si>
  <si>
    <t>IBERDROLA CLIENTES, SAU</t>
  </si>
  <si>
    <t>C2024/0550</t>
  </si>
  <si>
    <t>21240327030034340</t>
  </si>
  <si>
    <t>C2024/0549</t>
  </si>
  <si>
    <t>21240429030030731</t>
  </si>
  <si>
    <t>C2024/0548</t>
  </si>
  <si>
    <t>21240327030026155</t>
  </si>
  <si>
    <t>C2024/0547</t>
  </si>
  <si>
    <t>06/06/2024</t>
  </si>
  <si>
    <t>21240429030024014</t>
  </si>
  <si>
    <t>C2024/0546</t>
  </si>
  <si>
    <t>RATIO DE LAS OPERACIONES PAGADAS</t>
  </si>
  <si>
    <t>IMPORTE DE LOS PAGOS REALIZADOS</t>
  </si>
  <si>
    <t>NUMERADOR</t>
  </si>
  <si>
    <t>RATIO DE LAS PENDIENTES DE PAGO + IMPORTE PENDIENTES DE PAGO</t>
  </si>
  <si>
    <t xml:space="preserve">RATIO DE LAS OPERACIONES PAGADAS + IMPORTE DE  LOS PAGOS </t>
  </si>
  <si>
    <t>DENOMINADOR</t>
  </si>
  <si>
    <t>IMPORTE PENDIENTES + IMPORTE PAGADAS</t>
  </si>
  <si>
    <t>PMP 2º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</si>
</sst>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  <numFmt numFmtId="165" formatCode="##,##0.0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FFFFFF"/>
      <name val="Space Grotesk"/>
    </font>
    <font>
      <sz val="11"/>
      <color theme="1"/>
      <name val="Space Grotesk"/>
    </font>
    <font>
      <b/>
      <sz val="11"/>
      <color theme="1"/>
      <name val="Space Grotesk"/>
    </font>
  </fonts>
  <fills count="6">
    <fill>
      <patternFill patternType="none"/>
    </fill>
    <fill>
      <patternFill patternType="gray125"/>
    </fill>
    <fill>
      <patternFill patternType="solid">
        <fgColor rgb="FF60606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49998474074526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0" xfId="0" applyFont="1" applyFill="1"/>
    <xf numFmtId="0" fontId="1" fillId="0" borderId="0" xfId="0" applyFont="1"/>
    <xf numFmtId="164" fontId="0" fillId="0" borderId="0" xfId="0" applyNumberFormat="1"/>
    <xf numFmtId="0" fontId="3" fillId="2" borderId="0" xfId="0" applyFont="1" applyFill="1" applyAlignment="1">
      <alignment horizontal="center"/>
    </xf>
    <xf numFmtId="165" fontId="0" fillId="0" borderId="0" xfId="0" applyNumberFormat="1"/>
    <xf numFmtId="44" fontId="0" fillId="0" borderId="0" xfId="1" applyFont="1"/>
    <xf numFmtId="0" fontId="4" fillId="2" borderId="1" xfId="0" applyFont="1" applyFill="1" applyBorder="1"/>
    <xf numFmtId="0" fontId="5" fillId="0" borderId="2" xfId="0" applyFont="1" applyBorder="1"/>
    <xf numFmtId="2" fontId="6" fillId="3" borderId="3" xfId="0" applyNumberFormat="1" applyFont="1" applyFill="1" applyBorder="1"/>
    <xf numFmtId="0" fontId="4" fillId="2" borderId="4" xfId="0" applyFont="1" applyFill="1" applyBorder="1"/>
    <xf numFmtId="0" fontId="5" fillId="0" borderId="5" xfId="0" applyFont="1" applyBorder="1"/>
    <xf numFmtId="164" fontId="6" fillId="3" borderId="6" xfId="0" applyNumberFormat="1" applyFont="1" applyFill="1" applyBorder="1"/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0" fontId="2" fillId="4" borderId="5" xfId="0" applyFont="1" applyFill="1" applyBorder="1"/>
    <xf numFmtId="0" fontId="2" fillId="5" borderId="1" xfId="0" applyFont="1" applyFill="1" applyBorder="1"/>
    <xf numFmtId="0" fontId="2" fillId="5" borderId="0" xfId="0" applyFont="1" applyFill="1"/>
    <xf numFmtId="0" fontId="0" fillId="5" borderId="0" xfId="0" applyFill="1"/>
    <xf numFmtId="0" fontId="2" fillId="5" borderId="4" xfId="0" applyFont="1" applyFill="1" applyBorder="1"/>
    <xf numFmtId="0" fontId="2" fillId="5" borderId="7" xfId="0" applyFont="1" applyFill="1" applyBorder="1"/>
    <xf numFmtId="0" fontId="0" fillId="0" borderId="8" xfId="0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147CE-800A-4747-AF96-2A300BE736DD}">
  <dimension ref="A1:H19"/>
  <sheetViews>
    <sheetView workbookViewId="0">
      <selection activeCell="B32" sqref="B32"/>
    </sheetView>
  </sheetViews>
  <sheetFormatPr baseColWidth="10" defaultColWidth="9.140625" defaultRowHeight="15" x14ac:dyDescent="0.25"/>
  <cols>
    <col min="1" max="1" width="40" customWidth="1"/>
    <col min="2" max="2" width="36.85546875" customWidth="1"/>
    <col min="3" max="3" width="25.7109375" customWidth="1"/>
    <col min="4" max="4" width="21.28515625" customWidth="1"/>
    <col min="5" max="6" width="19.140625" customWidth="1"/>
    <col min="7" max="7" width="16.42578125" customWidth="1"/>
    <col min="8" max="8" width="62.42578125" customWidth="1"/>
  </cols>
  <sheetData>
    <row r="1" spans="1:8" x14ac:dyDescent="0.25">
      <c r="A1" s="1" t="s">
        <v>0</v>
      </c>
    </row>
    <row r="2" spans="1:8" x14ac:dyDescent="0.25">
      <c r="A2" s="1" t="s">
        <v>1</v>
      </c>
      <c r="B2" s="2" t="s">
        <v>2</v>
      </c>
    </row>
    <row r="3" spans="1:8" x14ac:dyDescent="0.25">
      <c r="A3" s="1" t="s">
        <v>3</v>
      </c>
      <c r="B3" s="2" t="s">
        <v>4</v>
      </c>
    </row>
    <row r="5" spans="1:8" x14ac:dyDescent="0.25">
      <c r="A5" s="1" t="s">
        <v>5</v>
      </c>
      <c r="B5" s="1" t="s">
        <v>6</v>
      </c>
      <c r="C5" s="1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/>
    </row>
    <row r="6" spans="1:8" x14ac:dyDescent="0.25">
      <c r="A6" s="2" t="s">
        <v>12</v>
      </c>
      <c r="B6" s="2" t="s">
        <v>13</v>
      </c>
      <c r="C6" s="2" t="s">
        <v>14</v>
      </c>
      <c r="D6" s="2" t="s">
        <v>15</v>
      </c>
      <c r="E6" s="2" t="s">
        <v>4</v>
      </c>
      <c r="F6" s="2">
        <f>E6-D6</f>
        <v>12</v>
      </c>
      <c r="G6" s="3">
        <v>660</v>
      </c>
      <c r="H6" s="3">
        <f>G6*F6</f>
        <v>7920</v>
      </c>
    </row>
    <row r="7" spans="1:8" x14ac:dyDescent="0.25">
      <c r="E7" s="1" t="s">
        <v>16</v>
      </c>
      <c r="F7" s="1"/>
      <c r="G7" s="3">
        <v>660</v>
      </c>
      <c r="H7" s="3">
        <f>H6</f>
        <v>7920</v>
      </c>
    </row>
    <row r="18" spans="3:6" x14ac:dyDescent="0.25">
      <c r="C18" s="4" t="s">
        <v>17</v>
      </c>
      <c r="D18" s="4"/>
      <c r="F18">
        <f>F19/E19</f>
        <v>12</v>
      </c>
    </row>
    <row r="19" spans="3:6" x14ac:dyDescent="0.25">
      <c r="C19" s="4" t="s">
        <v>18</v>
      </c>
      <c r="D19" s="4"/>
      <c r="E19" s="3">
        <f>G7</f>
        <v>660</v>
      </c>
      <c r="F19" s="3">
        <f>H7</f>
        <v>7920</v>
      </c>
    </row>
  </sheetData>
  <mergeCells count="2">
    <mergeCell ref="C18:D18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97515-C3B9-467B-8D1A-7FD8796A03C4}">
  <dimension ref="A3:H389"/>
  <sheetViews>
    <sheetView tabSelected="1" topLeftCell="A369" workbookViewId="0">
      <selection activeCell="F389" sqref="F389"/>
    </sheetView>
  </sheetViews>
  <sheetFormatPr baseColWidth="10" defaultRowHeight="15" x14ac:dyDescent="0.25"/>
  <cols>
    <col min="1" max="1" width="34.140625" customWidth="1"/>
    <col min="2" max="2" width="28.42578125" customWidth="1"/>
    <col min="3" max="3" width="65.42578125" customWidth="1"/>
    <col min="4" max="4" width="30" customWidth="1"/>
    <col min="5" max="5" width="48" customWidth="1"/>
    <col min="6" max="6" width="46.42578125" customWidth="1"/>
    <col min="7" max="7" width="26" customWidth="1"/>
    <col min="8" max="8" width="36.85546875" customWidth="1"/>
  </cols>
  <sheetData>
    <row r="3" spans="1:8" x14ac:dyDescent="0.25">
      <c r="A3" s="1" t="s">
        <v>5</v>
      </c>
      <c r="B3" s="1" t="s">
        <v>6</v>
      </c>
      <c r="C3" s="1" t="s">
        <v>7</v>
      </c>
      <c r="D3" s="1" t="s">
        <v>19</v>
      </c>
      <c r="E3" s="1" t="s">
        <v>20</v>
      </c>
      <c r="F3" s="1" t="s">
        <v>21</v>
      </c>
      <c r="G3" s="1" t="s">
        <v>11</v>
      </c>
      <c r="H3" s="1"/>
    </row>
    <row r="4" spans="1:8" x14ac:dyDescent="0.25">
      <c r="A4" s="2" t="s">
        <v>22</v>
      </c>
      <c r="B4" s="2" t="s">
        <v>23</v>
      </c>
      <c r="C4" s="2" t="s">
        <v>24</v>
      </c>
      <c r="D4" s="2" t="s">
        <v>25</v>
      </c>
      <c r="E4" s="2" t="s">
        <v>25</v>
      </c>
      <c r="F4" s="2">
        <f>E4-D4</f>
        <v>0</v>
      </c>
      <c r="G4" s="5">
        <v>1132</v>
      </c>
      <c r="H4">
        <f>F4*G4</f>
        <v>0</v>
      </c>
    </row>
    <row r="5" spans="1:8" x14ac:dyDescent="0.25">
      <c r="A5" s="2" t="s">
        <v>26</v>
      </c>
      <c r="B5" s="2" t="s">
        <v>27</v>
      </c>
      <c r="C5" s="2" t="s">
        <v>28</v>
      </c>
      <c r="D5" s="2" t="s">
        <v>29</v>
      </c>
      <c r="E5" s="2" t="s">
        <v>29</v>
      </c>
      <c r="F5" s="2">
        <f t="shared" ref="F5:F68" si="0">E5-D5</f>
        <v>0</v>
      </c>
      <c r="G5" s="5">
        <v>264</v>
      </c>
      <c r="H5">
        <f t="shared" ref="H5:H68" si="1">F5*G5</f>
        <v>0</v>
      </c>
    </row>
    <row r="6" spans="1:8" x14ac:dyDescent="0.25">
      <c r="A6" s="2" t="s">
        <v>30</v>
      </c>
      <c r="B6" s="2" t="s">
        <v>31</v>
      </c>
      <c r="C6" s="2" t="s">
        <v>32</v>
      </c>
      <c r="D6" s="2" t="s">
        <v>33</v>
      </c>
      <c r="E6" s="2" t="s">
        <v>34</v>
      </c>
      <c r="F6" s="2">
        <f t="shared" si="0"/>
        <v>4</v>
      </c>
      <c r="G6" s="5">
        <v>214.41</v>
      </c>
      <c r="H6">
        <f t="shared" si="1"/>
        <v>857.64</v>
      </c>
    </row>
    <row r="7" spans="1:8" x14ac:dyDescent="0.25">
      <c r="A7" s="2" t="s">
        <v>35</v>
      </c>
      <c r="B7" s="2" t="s">
        <v>36</v>
      </c>
      <c r="C7" s="2" t="s">
        <v>37</v>
      </c>
      <c r="D7" s="2" t="s">
        <v>33</v>
      </c>
      <c r="E7" s="2" t="s">
        <v>34</v>
      </c>
      <c r="F7" s="2">
        <f t="shared" si="0"/>
        <v>4</v>
      </c>
      <c r="G7" s="5">
        <v>1319.7</v>
      </c>
      <c r="H7">
        <f t="shared" si="1"/>
        <v>5278.8</v>
      </c>
    </row>
    <row r="8" spans="1:8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41</v>
      </c>
      <c r="F8" s="2">
        <f t="shared" si="0"/>
        <v>0</v>
      </c>
      <c r="G8" s="5">
        <v>103.62</v>
      </c>
      <c r="H8">
        <f t="shared" si="1"/>
        <v>0</v>
      </c>
    </row>
    <row r="9" spans="1:8" x14ac:dyDescent="0.25">
      <c r="A9" s="2" t="s">
        <v>42</v>
      </c>
      <c r="B9" s="2" t="s">
        <v>43</v>
      </c>
      <c r="C9" s="2" t="s">
        <v>44</v>
      </c>
      <c r="D9" s="2" t="s">
        <v>15</v>
      </c>
      <c r="E9" s="2" t="s">
        <v>15</v>
      </c>
      <c r="F9" s="2">
        <f t="shared" si="0"/>
        <v>0</v>
      </c>
      <c r="G9" s="5">
        <v>72.599999999999994</v>
      </c>
      <c r="H9">
        <f t="shared" si="1"/>
        <v>0</v>
      </c>
    </row>
    <row r="10" spans="1:8" x14ac:dyDescent="0.25">
      <c r="A10" s="2" t="s">
        <v>45</v>
      </c>
      <c r="B10" s="2" t="s">
        <v>46</v>
      </c>
      <c r="C10" s="2" t="s">
        <v>47</v>
      </c>
      <c r="D10" s="2" t="s">
        <v>48</v>
      </c>
      <c r="E10" s="2" t="s">
        <v>48</v>
      </c>
      <c r="F10" s="2">
        <f t="shared" si="0"/>
        <v>0</v>
      </c>
      <c r="G10" s="5">
        <v>2321.61</v>
      </c>
      <c r="H10">
        <f t="shared" si="1"/>
        <v>0</v>
      </c>
    </row>
    <row r="11" spans="1:8" x14ac:dyDescent="0.25">
      <c r="A11" s="2" t="s">
        <v>49</v>
      </c>
      <c r="B11" s="2" t="s">
        <v>50</v>
      </c>
      <c r="C11" s="2" t="s">
        <v>51</v>
      </c>
      <c r="D11" s="2" t="s">
        <v>29</v>
      </c>
      <c r="E11" s="2" t="s">
        <v>29</v>
      </c>
      <c r="F11" s="2">
        <f t="shared" si="0"/>
        <v>0</v>
      </c>
      <c r="G11" s="5">
        <v>1318.9</v>
      </c>
      <c r="H11">
        <f t="shared" si="1"/>
        <v>0</v>
      </c>
    </row>
    <row r="12" spans="1:8" x14ac:dyDescent="0.25">
      <c r="A12" s="2" t="s">
        <v>52</v>
      </c>
      <c r="B12" s="2" t="s">
        <v>53</v>
      </c>
      <c r="C12" s="2" t="s">
        <v>54</v>
      </c>
      <c r="D12" s="2" t="s">
        <v>55</v>
      </c>
      <c r="E12" s="2" t="s">
        <v>34</v>
      </c>
      <c r="F12" s="2">
        <f t="shared" si="0"/>
        <v>6</v>
      </c>
      <c r="G12" s="5">
        <v>133.88</v>
      </c>
      <c r="H12">
        <f t="shared" si="1"/>
        <v>803.28</v>
      </c>
    </row>
    <row r="13" spans="1:8" x14ac:dyDescent="0.25">
      <c r="A13" s="2" t="s">
        <v>56</v>
      </c>
      <c r="B13" s="2" t="s">
        <v>50</v>
      </c>
      <c r="C13" s="2" t="s">
        <v>57</v>
      </c>
      <c r="D13" s="2" t="s">
        <v>55</v>
      </c>
      <c r="E13" s="2" t="s">
        <v>34</v>
      </c>
      <c r="F13" s="2">
        <f t="shared" si="0"/>
        <v>6</v>
      </c>
      <c r="G13" s="5">
        <v>1573</v>
      </c>
      <c r="H13">
        <f t="shared" si="1"/>
        <v>9438</v>
      </c>
    </row>
    <row r="14" spans="1:8" x14ac:dyDescent="0.25">
      <c r="A14" s="2" t="s">
        <v>58</v>
      </c>
      <c r="B14" s="2" t="s">
        <v>59</v>
      </c>
      <c r="C14" s="2" t="s">
        <v>60</v>
      </c>
      <c r="D14" s="2" t="s">
        <v>55</v>
      </c>
      <c r="E14" s="2" t="s">
        <v>34</v>
      </c>
      <c r="F14" s="2">
        <f t="shared" si="0"/>
        <v>6</v>
      </c>
      <c r="G14" s="5">
        <v>331.5</v>
      </c>
      <c r="H14">
        <f t="shared" si="1"/>
        <v>1989</v>
      </c>
    </row>
    <row r="15" spans="1:8" x14ac:dyDescent="0.25">
      <c r="A15" s="2"/>
      <c r="B15" s="2" t="s">
        <v>61</v>
      </c>
      <c r="C15" s="2" t="s">
        <v>62</v>
      </c>
      <c r="D15" s="2" t="s">
        <v>63</v>
      </c>
      <c r="E15" s="2" t="s">
        <v>63</v>
      </c>
      <c r="F15" s="2">
        <f t="shared" si="0"/>
        <v>0</v>
      </c>
      <c r="G15" s="5">
        <v>-2702.39</v>
      </c>
      <c r="H15">
        <f t="shared" si="1"/>
        <v>0</v>
      </c>
    </row>
    <row r="16" spans="1:8" x14ac:dyDescent="0.25">
      <c r="A16" s="2"/>
      <c r="B16" s="2" t="s">
        <v>64</v>
      </c>
      <c r="C16" s="2" t="s">
        <v>65</v>
      </c>
      <c r="D16" s="2" t="s">
        <v>63</v>
      </c>
      <c r="E16" s="2" t="s">
        <v>63</v>
      </c>
      <c r="F16" s="2">
        <f t="shared" si="0"/>
        <v>0</v>
      </c>
      <c r="G16" s="5">
        <v>-1371.41</v>
      </c>
      <c r="H16">
        <f t="shared" si="1"/>
        <v>0</v>
      </c>
    </row>
    <row r="17" spans="1:8" x14ac:dyDescent="0.25">
      <c r="A17" s="2"/>
      <c r="B17" s="2" t="s">
        <v>66</v>
      </c>
      <c r="C17" s="2" t="s">
        <v>67</v>
      </c>
      <c r="D17" s="2" t="s">
        <v>63</v>
      </c>
      <c r="E17" s="2" t="s">
        <v>63</v>
      </c>
      <c r="F17" s="2">
        <f t="shared" si="0"/>
        <v>0</v>
      </c>
      <c r="G17" s="5">
        <v>-2216.66</v>
      </c>
      <c r="H17">
        <f t="shared" si="1"/>
        <v>0</v>
      </c>
    </row>
    <row r="18" spans="1:8" x14ac:dyDescent="0.25">
      <c r="A18" s="2"/>
      <c r="B18" s="2" t="s">
        <v>68</v>
      </c>
      <c r="C18" s="2" t="s">
        <v>69</v>
      </c>
      <c r="D18" s="2" t="s">
        <v>70</v>
      </c>
      <c r="E18" s="2" t="s">
        <v>70</v>
      </c>
      <c r="F18" s="2">
        <f t="shared" si="0"/>
        <v>0</v>
      </c>
      <c r="G18" s="5">
        <v>-47.85</v>
      </c>
      <c r="H18">
        <f t="shared" si="1"/>
        <v>0</v>
      </c>
    </row>
    <row r="19" spans="1:8" x14ac:dyDescent="0.25">
      <c r="A19" s="2"/>
      <c r="B19" s="2" t="s">
        <v>39</v>
      </c>
      <c r="C19" s="2" t="s">
        <v>71</v>
      </c>
      <c r="D19" s="2" t="s">
        <v>70</v>
      </c>
      <c r="E19" s="2" t="s">
        <v>70</v>
      </c>
      <c r="F19" s="2">
        <f t="shared" si="0"/>
        <v>0</v>
      </c>
      <c r="G19" s="5">
        <v>-344.85</v>
      </c>
      <c r="H19">
        <f t="shared" si="1"/>
        <v>0</v>
      </c>
    </row>
    <row r="20" spans="1:8" x14ac:dyDescent="0.25">
      <c r="A20" s="2" t="s">
        <v>72</v>
      </c>
      <c r="B20" s="2" t="s">
        <v>61</v>
      </c>
      <c r="C20" s="2" t="s">
        <v>73</v>
      </c>
      <c r="D20" s="2" t="s">
        <v>63</v>
      </c>
      <c r="E20" s="2" t="s">
        <v>63</v>
      </c>
      <c r="F20" s="2">
        <f t="shared" si="0"/>
        <v>0</v>
      </c>
      <c r="G20" s="5">
        <v>2702.39</v>
      </c>
      <c r="H20">
        <f t="shared" si="1"/>
        <v>0</v>
      </c>
    </row>
    <row r="21" spans="1:8" x14ac:dyDescent="0.25">
      <c r="A21" s="2" t="s">
        <v>74</v>
      </c>
      <c r="B21" s="2" t="s">
        <v>64</v>
      </c>
      <c r="C21" s="2" t="s">
        <v>75</v>
      </c>
      <c r="D21" s="2" t="s">
        <v>63</v>
      </c>
      <c r="E21" s="2" t="s">
        <v>63</v>
      </c>
      <c r="F21" s="2">
        <f t="shared" si="0"/>
        <v>0</v>
      </c>
      <c r="G21" s="5">
        <v>1371.41</v>
      </c>
      <c r="H21">
        <f t="shared" si="1"/>
        <v>0</v>
      </c>
    </row>
    <row r="22" spans="1:8" x14ac:dyDescent="0.25">
      <c r="A22" s="2" t="s">
        <v>76</v>
      </c>
      <c r="B22" s="2" t="s">
        <v>66</v>
      </c>
      <c r="C22" s="2" t="s">
        <v>77</v>
      </c>
      <c r="D22" s="2" t="s">
        <v>63</v>
      </c>
      <c r="E22" s="2" t="s">
        <v>63</v>
      </c>
      <c r="F22" s="2">
        <f t="shared" si="0"/>
        <v>0</v>
      </c>
      <c r="G22" s="5">
        <v>2216.66</v>
      </c>
      <c r="H22">
        <f t="shared" si="1"/>
        <v>0</v>
      </c>
    </row>
    <row r="23" spans="1:8" x14ac:dyDescent="0.25">
      <c r="A23" s="2" t="s">
        <v>78</v>
      </c>
      <c r="B23" s="2" t="s">
        <v>79</v>
      </c>
      <c r="C23" s="2" t="s">
        <v>80</v>
      </c>
      <c r="D23" s="2" t="s">
        <v>41</v>
      </c>
      <c r="E23" s="2" t="s">
        <v>41</v>
      </c>
      <c r="F23" s="2">
        <f t="shared" si="0"/>
        <v>0</v>
      </c>
      <c r="G23" s="5">
        <v>1500.28</v>
      </c>
      <c r="H23">
        <f t="shared" si="1"/>
        <v>0</v>
      </c>
    </row>
    <row r="24" spans="1:8" x14ac:dyDescent="0.25">
      <c r="A24" s="2"/>
      <c r="B24" s="2" t="s">
        <v>68</v>
      </c>
      <c r="C24" s="2" t="s">
        <v>81</v>
      </c>
      <c r="D24" s="2" t="s">
        <v>70</v>
      </c>
      <c r="E24" s="2" t="s">
        <v>70</v>
      </c>
      <c r="F24" s="2">
        <f t="shared" si="0"/>
        <v>0</v>
      </c>
      <c r="G24" s="5">
        <v>344.85</v>
      </c>
      <c r="H24">
        <f t="shared" si="1"/>
        <v>0</v>
      </c>
    </row>
    <row r="25" spans="1:8" x14ac:dyDescent="0.25">
      <c r="A25" s="2"/>
      <c r="B25" s="2" t="s">
        <v>82</v>
      </c>
      <c r="C25" s="2" t="s">
        <v>83</v>
      </c>
      <c r="D25" s="2" t="s">
        <v>70</v>
      </c>
      <c r="E25" s="2" t="s">
        <v>70</v>
      </c>
      <c r="F25" s="2">
        <f t="shared" si="0"/>
        <v>0</v>
      </c>
      <c r="G25" s="5">
        <v>47.85</v>
      </c>
      <c r="H25">
        <f t="shared" si="1"/>
        <v>0</v>
      </c>
    </row>
    <row r="26" spans="1:8" x14ac:dyDescent="0.25">
      <c r="A26" s="2" t="s">
        <v>84</v>
      </c>
      <c r="B26" s="2" t="s">
        <v>85</v>
      </c>
      <c r="C26" s="2" t="s">
        <v>86</v>
      </c>
      <c r="D26" s="2" t="s">
        <v>87</v>
      </c>
      <c r="E26" s="2" t="s">
        <v>87</v>
      </c>
      <c r="F26" s="2">
        <f t="shared" si="0"/>
        <v>0</v>
      </c>
      <c r="G26" s="5">
        <v>88.51</v>
      </c>
      <c r="H26">
        <f t="shared" si="1"/>
        <v>0</v>
      </c>
    </row>
    <row r="27" spans="1:8" x14ac:dyDescent="0.25">
      <c r="A27" s="2" t="s">
        <v>88</v>
      </c>
      <c r="B27" s="2" t="s">
        <v>79</v>
      </c>
      <c r="C27" s="2" t="s">
        <v>89</v>
      </c>
      <c r="D27" s="2" t="s">
        <v>15</v>
      </c>
      <c r="E27" s="2" t="s">
        <v>15</v>
      </c>
      <c r="F27" s="2">
        <f t="shared" si="0"/>
        <v>0</v>
      </c>
      <c r="G27" s="5">
        <v>575.95000000000005</v>
      </c>
      <c r="H27">
        <f t="shared" si="1"/>
        <v>0</v>
      </c>
    </row>
    <row r="28" spans="1:8" x14ac:dyDescent="0.25">
      <c r="A28" s="2" t="s">
        <v>90</v>
      </c>
      <c r="B28" s="2" t="s">
        <v>91</v>
      </c>
      <c r="C28" s="2" t="s">
        <v>92</v>
      </c>
      <c r="D28" s="2" t="s">
        <v>48</v>
      </c>
      <c r="E28" s="2" t="s">
        <v>48</v>
      </c>
      <c r="F28" s="2">
        <f t="shared" si="0"/>
        <v>0</v>
      </c>
      <c r="G28" s="5">
        <v>313.98</v>
      </c>
      <c r="H28">
        <f t="shared" si="1"/>
        <v>0</v>
      </c>
    </row>
    <row r="29" spans="1:8" x14ac:dyDescent="0.25">
      <c r="A29" s="2" t="s">
        <v>93</v>
      </c>
      <c r="B29" s="2" t="s">
        <v>94</v>
      </c>
      <c r="C29" s="2" t="s">
        <v>95</v>
      </c>
      <c r="D29" s="2" t="s">
        <v>96</v>
      </c>
      <c r="E29" s="2" t="s">
        <v>96</v>
      </c>
      <c r="F29" s="2">
        <f t="shared" si="0"/>
        <v>0</v>
      </c>
      <c r="G29" s="5">
        <v>2199.0100000000002</v>
      </c>
      <c r="H29">
        <f t="shared" si="1"/>
        <v>0</v>
      </c>
    </row>
    <row r="30" spans="1:8" x14ac:dyDescent="0.25">
      <c r="A30" s="2" t="s">
        <v>97</v>
      </c>
      <c r="B30" s="2" t="s">
        <v>98</v>
      </c>
      <c r="C30" s="2" t="s">
        <v>99</v>
      </c>
      <c r="D30" s="2" t="s">
        <v>29</v>
      </c>
      <c r="E30" s="2" t="s">
        <v>29</v>
      </c>
      <c r="F30" s="2">
        <f t="shared" si="0"/>
        <v>0</v>
      </c>
      <c r="G30" s="5">
        <v>484</v>
      </c>
      <c r="H30">
        <f t="shared" si="1"/>
        <v>0</v>
      </c>
    </row>
    <row r="31" spans="1:8" x14ac:dyDescent="0.25">
      <c r="A31" s="2" t="s">
        <v>100</v>
      </c>
      <c r="B31" s="2" t="s">
        <v>101</v>
      </c>
      <c r="C31" s="2" t="s">
        <v>102</v>
      </c>
      <c r="D31" s="2" t="s">
        <v>103</v>
      </c>
      <c r="E31" s="2" t="s">
        <v>103</v>
      </c>
      <c r="F31" s="2">
        <f t="shared" si="0"/>
        <v>0</v>
      </c>
      <c r="G31" s="5">
        <v>23.99</v>
      </c>
      <c r="H31">
        <f t="shared" si="1"/>
        <v>0</v>
      </c>
    </row>
    <row r="32" spans="1:8" x14ac:dyDescent="0.25">
      <c r="A32" s="2" t="s">
        <v>104</v>
      </c>
      <c r="B32" s="2" t="s">
        <v>105</v>
      </c>
      <c r="C32" s="2" t="s">
        <v>106</v>
      </c>
      <c r="D32" s="2" t="s">
        <v>29</v>
      </c>
      <c r="E32" s="2" t="s">
        <v>29</v>
      </c>
      <c r="F32" s="2">
        <f t="shared" si="0"/>
        <v>0</v>
      </c>
      <c r="G32" s="5">
        <v>960.74</v>
      </c>
      <c r="H32">
        <f t="shared" si="1"/>
        <v>0</v>
      </c>
    </row>
    <row r="33" spans="1:8" x14ac:dyDescent="0.25">
      <c r="A33" s="2" t="s">
        <v>107</v>
      </c>
      <c r="B33" s="2" t="s">
        <v>108</v>
      </c>
      <c r="C33" s="2" t="s">
        <v>109</v>
      </c>
      <c r="D33" s="2" t="s">
        <v>29</v>
      </c>
      <c r="E33" s="2" t="s">
        <v>29</v>
      </c>
      <c r="F33" s="2">
        <f t="shared" si="0"/>
        <v>0</v>
      </c>
      <c r="G33" s="5">
        <v>1084.1600000000001</v>
      </c>
      <c r="H33">
        <f t="shared" si="1"/>
        <v>0</v>
      </c>
    </row>
    <row r="34" spans="1:8" x14ac:dyDescent="0.25">
      <c r="A34" s="2" t="s">
        <v>110</v>
      </c>
      <c r="B34" s="2" t="s">
        <v>111</v>
      </c>
      <c r="C34" s="2" t="s">
        <v>112</v>
      </c>
      <c r="D34" s="2" t="s">
        <v>103</v>
      </c>
      <c r="E34" s="2" t="s">
        <v>103</v>
      </c>
      <c r="F34" s="2">
        <f t="shared" si="0"/>
        <v>0</v>
      </c>
      <c r="G34" s="5">
        <v>691.5</v>
      </c>
      <c r="H34">
        <f t="shared" si="1"/>
        <v>0</v>
      </c>
    </row>
    <row r="35" spans="1:8" x14ac:dyDescent="0.25">
      <c r="A35" s="2" t="s">
        <v>113</v>
      </c>
      <c r="B35" s="2" t="s">
        <v>105</v>
      </c>
      <c r="C35" s="2" t="s">
        <v>114</v>
      </c>
      <c r="D35" s="2" t="s">
        <v>33</v>
      </c>
      <c r="E35" s="2" t="s">
        <v>34</v>
      </c>
      <c r="F35" s="2">
        <f t="shared" si="0"/>
        <v>4</v>
      </c>
      <c r="G35" s="5">
        <v>3421.95</v>
      </c>
      <c r="H35">
        <f t="shared" si="1"/>
        <v>13687.8</v>
      </c>
    </row>
    <row r="36" spans="1:8" x14ac:dyDescent="0.25">
      <c r="A36" s="2" t="s">
        <v>115</v>
      </c>
      <c r="B36" s="2" t="s">
        <v>116</v>
      </c>
      <c r="C36" s="2" t="s">
        <v>117</v>
      </c>
      <c r="D36" s="2" t="s">
        <v>55</v>
      </c>
      <c r="E36" s="2" t="s">
        <v>34</v>
      </c>
      <c r="F36" s="2">
        <f t="shared" si="0"/>
        <v>6</v>
      </c>
      <c r="G36" s="5">
        <v>1035.24</v>
      </c>
      <c r="H36">
        <f t="shared" si="1"/>
        <v>6211.4400000000005</v>
      </c>
    </row>
    <row r="37" spans="1:8" x14ac:dyDescent="0.25">
      <c r="A37" s="2" t="s">
        <v>118</v>
      </c>
      <c r="B37" s="2" t="s">
        <v>119</v>
      </c>
      <c r="C37" s="2" t="s">
        <v>120</v>
      </c>
      <c r="D37" s="2" t="s">
        <v>33</v>
      </c>
      <c r="E37" s="2" t="s">
        <v>34</v>
      </c>
      <c r="F37" s="2">
        <f t="shared" si="0"/>
        <v>4</v>
      </c>
      <c r="G37" s="5">
        <v>847</v>
      </c>
      <c r="H37">
        <f t="shared" si="1"/>
        <v>3388</v>
      </c>
    </row>
    <row r="38" spans="1:8" x14ac:dyDescent="0.25">
      <c r="A38" s="2" t="s">
        <v>121</v>
      </c>
      <c r="B38" s="2" t="s">
        <v>122</v>
      </c>
      <c r="C38" s="2" t="s">
        <v>123</v>
      </c>
      <c r="D38" s="2" t="s">
        <v>33</v>
      </c>
      <c r="E38" s="2" t="s">
        <v>34</v>
      </c>
      <c r="F38" s="2">
        <f t="shared" si="0"/>
        <v>4</v>
      </c>
      <c r="G38" s="5">
        <v>1716.18</v>
      </c>
      <c r="H38">
        <f t="shared" si="1"/>
        <v>6864.72</v>
      </c>
    </row>
    <row r="39" spans="1:8" x14ac:dyDescent="0.25">
      <c r="A39" s="2" t="s">
        <v>124</v>
      </c>
      <c r="B39" s="2" t="s">
        <v>125</v>
      </c>
      <c r="C39" s="2" t="s">
        <v>126</v>
      </c>
      <c r="D39" s="2" t="s">
        <v>55</v>
      </c>
      <c r="E39" s="2" t="s">
        <v>34</v>
      </c>
      <c r="F39" s="2">
        <f t="shared" si="0"/>
        <v>6</v>
      </c>
      <c r="G39" s="5">
        <v>598.95000000000005</v>
      </c>
      <c r="H39">
        <f t="shared" si="1"/>
        <v>3593.7000000000003</v>
      </c>
    </row>
    <row r="40" spans="1:8" x14ac:dyDescent="0.25">
      <c r="A40" s="2" t="s">
        <v>127</v>
      </c>
      <c r="B40" s="2" t="s">
        <v>128</v>
      </c>
      <c r="C40" s="2" t="s">
        <v>129</v>
      </c>
      <c r="D40" s="2" t="s">
        <v>55</v>
      </c>
      <c r="E40" s="2" t="s">
        <v>34</v>
      </c>
      <c r="F40" s="2">
        <f t="shared" si="0"/>
        <v>6</v>
      </c>
      <c r="G40" s="5">
        <v>1472.17</v>
      </c>
      <c r="H40">
        <f t="shared" si="1"/>
        <v>8833.02</v>
      </c>
    </row>
    <row r="41" spans="1:8" x14ac:dyDescent="0.25">
      <c r="A41" s="2" t="s">
        <v>130</v>
      </c>
      <c r="B41" s="2" t="s">
        <v>131</v>
      </c>
      <c r="C41" s="2" t="s">
        <v>132</v>
      </c>
      <c r="D41" s="2" t="s">
        <v>33</v>
      </c>
      <c r="E41" s="2" t="s">
        <v>34</v>
      </c>
      <c r="F41" s="2">
        <f t="shared" si="0"/>
        <v>4</v>
      </c>
      <c r="G41" s="5">
        <v>418.28</v>
      </c>
      <c r="H41">
        <f t="shared" si="1"/>
        <v>1673.12</v>
      </c>
    </row>
    <row r="42" spans="1:8" x14ac:dyDescent="0.25">
      <c r="A42" s="2" t="s">
        <v>133</v>
      </c>
      <c r="B42" s="2" t="s">
        <v>134</v>
      </c>
      <c r="C42" s="2" t="s">
        <v>135</v>
      </c>
      <c r="D42" s="2" t="s">
        <v>55</v>
      </c>
      <c r="E42" s="2" t="s">
        <v>34</v>
      </c>
      <c r="F42" s="2">
        <f t="shared" si="0"/>
        <v>6</v>
      </c>
      <c r="G42" s="5">
        <v>171.02</v>
      </c>
      <c r="H42">
        <f t="shared" si="1"/>
        <v>1026.1200000000001</v>
      </c>
    </row>
    <row r="43" spans="1:8" x14ac:dyDescent="0.25">
      <c r="A43" s="2" t="s">
        <v>136</v>
      </c>
      <c r="B43" s="2" t="s">
        <v>137</v>
      </c>
      <c r="C43" s="2" t="s">
        <v>138</v>
      </c>
      <c r="D43" s="2" t="s">
        <v>103</v>
      </c>
      <c r="E43" s="2" t="s">
        <v>29</v>
      </c>
      <c r="F43" s="2">
        <f t="shared" si="0"/>
        <v>2</v>
      </c>
      <c r="G43" s="5">
        <v>363</v>
      </c>
      <c r="H43">
        <f t="shared" si="1"/>
        <v>726</v>
      </c>
    </row>
    <row r="44" spans="1:8" x14ac:dyDescent="0.25">
      <c r="A44" s="2" t="s">
        <v>139</v>
      </c>
      <c r="B44" s="2" t="s">
        <v>140</v>
      </c>
      <c r="C44" s="2" t="s">
        <v>141</v>
      </c>
      <c r="D44" s="2" t="s">
        <v>33</v>
      </c>
      <c r="E44" s="2" t="s">
        <v>34</v>
      </c>
      <c r="F44" s="2">
        <f t="shared" si="0"/>
        <v>4</v>
      </c>
      <c r="G44" s="5">
        <v>170</v>
      </c>
      <c r="H44">
        <f t="shared" si="1"/>
        <v>680</v>
      </c>
    </row>
    <row r="45" spans="1:8" x14ac:dyDescent="0.25">
      <c r="A45" s="2" t="s">
        <v>142</v>
      </c>
      <c r="B45" s="2" t="s">
        <v>68</v>
      </c>
      <c r="C45" s="2" t="s">
        <v>143</v>
      </c>
      <c r="D45" s="2" t="s">
        <v>144</v>
      </c>
      <c r="E45" s="2" t="s">
        <v>144</v>
      </c>
      <c r="F45" s="2">
        <f t="shared" si="0"/>
        <v>0</v>
      </c>
      <c r="G45" s="5">
        <v>183.99</v>
      </c>
      <c r="H45">
        <f t="shared" si="1"/>
        <v>0</v>
      </c>
    </row>
    <row r="46" spans="1:8" x14ac:dyDescent="0.25">
      <c r="A46" s="2" t="s">
        <v>145</v>
      </c>
      <c r="B46" s="2" t="s">
        <v>146</v>
      </c>
      <c r="C46" s="2" t="s">
        <v>147</v>
      </c>
      <c r="D46" s="2" t="s">
        <v>55</v>
      </c>
      <c r="E46" s="2" t="s">
        <v>34</v>
      </c>
      <c r="F46" s="2">
        <f t="shared" si="0"/>
        <v>6</v>
      </c>
      <c r="G46" s="5">
        <v>630</v>
      </c>
      <c r="H46">
        <f t="shared" si="1"/>
        <v>3780</v>
      </c>
    </row>
    <row r="47" spans="1:8" x14ac:dyDescent="0.25">
      <c r="A47" s="2" t="s">
        <v>148</v>
      </c>
      <c r="B47" s="2" t="s">
        <v>68</v>
      </c>
      <c r="C47" s="2" t="s">
        <v>149</v>
      </c>
      <c r="D47" s="2" t="s">
        <v>144</v>
      </c>
      <c r="E47" s="2" t="s">
        <v>144</v>
      </c>
      <c r="F47" s="2">
        <f t="shared" si="0"/>
        <v>0</v>
      </c>
      <c r="G47" s="5">
        <v>142.02000000000001</v>
      </c>
      <c r="H47">
        <f t="shared" si="1"/>
        <v>0</v>
      </c>
    </row>
    <row r="48" spans="1:8" x14ac:dyDescent="0.25">
      <c r="A48" s="2" t="s">
        <v>150</v>
      </c>
      <c r="B48" s="2" t="s">
        <v>68</v>
      </c>
      <c r="C48" s="2" t="s">
        <v>151</v>
      </c>
      <c r="D48" s="2" t="s">
        <v>144</v>
      </c>
      <c r="E48" s="2" t="s">
        <v>144</v>
      </c>
      <c r="F48" s="2">
        <f t="shared" si="0"/>
        <v>0</v>
      </c>
      <c r="G48" s="5">
        <v>47.85</v>
      </c>
      <c r="H48">
        <f t="shared" si="1"/>
        <v>0</v>
      </c>
    </row>
    <row r="49" spans="1:8" x14ac:dyDescent="0.25">
      <c r="A49" s="2" t="s">
        <v>152</v>
      </c>
      <c r="B49" s="2" t="s">
        <v>68</v>
      </c>
      <c r="C49" s="2" t="s">
        <v>153</v>
      </c>
      <c r="D49" s="2" t="s">
        <v>144</v>
      </c>
      <c r="E49" s="2" t="s">
        <v>144</v>
      </c>
      <c r="F49" s="2">
        <f t="shared" si="0"/>
        <v>0</v>
      </c>
      <c r="G49" s="5">
        <v>47.85</v>
      </c>
      <c r="H49">
        <f t="shared" si="1"/>
        <v>0</v>
      </c>
    </row>
    <row r="50" spans="1:8" x14ac:dyDescent="0.25">
      <c r="A50" s="2" t="s">
        <v>154</v>
      </c>
      <c r="B50" s="2" t="s">
        <v>155</v>
      </c>
      <c r="C50" s="2" t="s">
        <v>156</v>
      </c>
      <c r="D50" s="2" t="s">
        <v>29</v>
      </c>
      <c r="E50" s="2" t="s">
        <v>29</v>
      </c>
      <c r="F50" s="2">
        <f t="shared" si="0"/>
        <v>0</v>
      </c>
      <c r="G50" s="5">
        <v>1899.7</v>
      </c>
      <c r="H50">
        <f t="shared" si="1"/>
        <v>0</v>
      </c>
    </row>
    <row r="51" spans="1:8" x14ac:dyDescent="0.25">
      <c r="A51" s="2" t="s">
        <v>157</v>
      </c>
      <c r="B51" s="2" t="s">
        <v>158</v>
      </c>
      <c r="C51" s="2" t="s">
        <v>159</v>
      </c>
      <c r="D51" s="2" t="s">
        <v>103</v>
      </c>
      <c r="E51" s="2" t="s">
        <v>29</v>
      </c>
      <c r="F51" s="2">
        <f t="shared" si="0"/>
        <v>2</v>
      </c>
      <c r="G51" s="5">
        <v>7623</v>
      </c>
      <c r="H51">
        <f t="shared" si="1"/>
        <v>15246</v>
      </c>
    </row>
    <row r="52" spans="1:8" x14ac:dyDescent="0.25">
      <c r="A52" s="2" t="s">
        <v>139</v>
      </c>
      <c r="B52" s="2" t="s">
        <v>160</v>
      </c>
      <c r="C52" s="2" t="s">
        <v>161</v>
      </c>
      <c r="D52" s="2" t="s">
        <v>55</v>
      </c>
      <c r="E52" s="2" t="s">
        <v>34</v>
      </c>
      <c r="F52" s="2">
        <f t="shared" si="0"/>
        <v>6</v>
      </c>
      <c r="G52" s="5">
        <v>33750</v>
      </c>
      <c r="H52">
        <f t="shared" si="1"/>
        <v>202500</v>
      </c>
    </row>
    <row r="53" spans="1:8" x14ac:dyDescent="0.25">
      <c r="A53" s="2" t="s">
        <v>162</v>
      </c>
      <c r="B53" s="2" t="s">
        <v>163</v>
      </c>
      <c r="C53" s="2" t="s">
        <v>164</v>
      </c>
      <c r="D53" s="2" t="s">
        <v>29</v>
      </c>
      <c r="E53" s="2" t="s">
        <v>29</v>
      </c>
      <c r="F53" s="2">
        <f t="shared" si="0"/>
        <v>0</v>
      </c>
      <c r="G53" s="5">
        <v>79.86</v>
      </c>
      <c r="H53">
        <f t="shared" si="1"/>
        <v>0</v>
      </c>
    </row>
    <row r="54" spans="1:8" x14ac:dyDescent="0.25">
      <c r="A54" s="2" t="s">
        <v>165</v>
      </c>
      <c r="B54" s="2" t="s">
        <v>166</v>
      </c>
      <c r="C54" s="2" t="s">
        <v>167</v>
      </c>
      <c r="D54" s="2" t="s">
        <v>33</v>
      </c>
      <c r="E54" s="2" t="s">
        <v>29</v>
      </c>
      <c r="F54" s="2">
        <f t="shared" si="0"/>
        <v>7</v>
      </c>
      <c r="G54" s="5">
        <v>21450</v>
      </c>
      <c r="H54">
        <f t="shared" si="1"/>
        <v>150150</v>
      </c>
    </row>
    <row r="55" spans="1:8" x14ac:dyDescent="0.25">
      <c r="A55" s="2" t="s">
        <v>168</v>
      </c>
      <c r="B55" s="2" t="s">
        <v>169</v>
      </c>
      <c r="C55" s="2" t="s">
        <v>170</v>
      </c>
      <c r="D55" s="2" t="s">
        <v>55</v>
      </c>
      <c r="E55" s="2" t="s">
        <v>34</v>
      </c>
      <c r="F55" s="2">
        <f t="shared" si="0"/>
        <v>6</v>
      </c>
      <c r="G55" s="5">
        <v>11156.2</v>
      </c>
      <c r="H55">
        <f t="shared" si="1"/>
        <v>66937.200000000012</v>
      </c>
    </row>
    <row r="56" spans="1:8" x14ac:dyDescent="0.25">
      <c r="A56" s="2" t="s">
        <v>171</v>
      </c>
      <c r="B56" s="2" t="s">
        <v>172</v>
      </c>
      <c r="C56" s="2" t="s">
        <v>173</v>
      </c>
      <c r="D56" s="2" t="s">
        <v>103</v>
      </c>
      <c r="E56" s="2" t="s">
        <v>103</v>
      </c>
      <c r="F56" s="2">
        <f t="shared" si="0"/>
        <v>0</v>
      </c>
      <c r="G56" s="5">
        <v>114.63</v>
      </c>
      <c r="H56">
        <f t="shared" si="1"/>
        <v>0</v>
      </c>
    </row>
    <row r="57" spans="1:8" x14ac:dyDescent="0.25">
      <c r="A57" s="2" t="s">
        <v>174</v>
      </c>
      <c r="B57" s="2" t="s">
        <v>175</v>
      </c>
      <c r="C57" s="2" t="s">
        <v>176</v>
      </c>
      <c r="D57" s="2" t="s">
        <v>177</v>
      </c>
      <c r="E57" s="2" t="s">
        <v>34</v>
      </c>
      <c r="F57" s="2">
        <f t="shared" si="0"/>
        <v>13</v>
      </c>
      <c r="G57" s="5">
        <v>1300</v>
      </c>
      <c r="H57">
        <f t="shared" si="1"/>
        <v>16900</v>
      </c>
    </row>
    <row r="58" spans="1:8" x14ac:dyDescent="0.25">
      <c r="A58" s="2" t="s">
        <v>178</v>
      </c>
      <c r="B58" s="2" t="s">
        <v>179</v>
      </c>
      <c r="C58" s="2" t="s">
        <v>180</v>
      </c>
      <c r="D58" s="2" t="s">
        <v>103</v>
      </c>
      <c r="E58" s="2" t="s">
        <v>29</v>
      </c>
      <c r="F58" s="2">
        <f t="shared" si="0"/>
        <v>2</v>
      </c>
      <c r="G58" s="5">
        <v>426</v>
      </c>
      <c r="H58">
        <f t="shared" si="1"/>
        <v>852</v>
      </c>
    </row>
    <row r="59" spans="1:8" x14ac:dyDescent="0.25">
      <c r="A59" s="2" t="s">
        <v>181</v>
      </c>
      <c r="B59" s="2" t="s">
        <v>182</v>
      </c>
      <c r="C59" s="2" t="s">
        <v>183</v>
      </c>
      <c r="D59" s="2" t="s">
        <v>55</v>
      </c>
      <c r="E59" s="2" t="s">
        <v>34</v>
      </c>
      <c r="F59" s="2">
        <f t="shared" si="0"/>
        <v>6</v>
      </c>
      <c r="G59" s="5">
        <v>118.56</v>
      </c>
      <c r="H59">
        <f t="shared" si="1"/>
        <v>711.36</v>
      </c>
    </row>
    <row r="60" spans="1:8" x14ac:dyDescent="0.25">
      <c r="A60" s="2" t="s">
        <v>184</v>
      </c>
      <c r="B60" s="2" t="s">
        <v>163</v>
      </c>
      <c r="C60" s="2" t="s">
        <v>185</v>
      </c>
      <c r="D60" s="2" t="s">
        <v>55</v>
      </c>
      <c r="E60" s="2" t="s">
        <v>34</v>
      </c>
      <c r="F60" s="2">
        <f t="shared" si="0"/>
        <v>6</v>
      </c>
      <c r="G60" s="5">
        <v>193.6</v>
      </c>
      <c r="H60">
        <f t="shared" si="1"/>
        <v>1161.5999999999999</v>
      </c>
    </row>
    <row r="61" spans="1:8" x14ac:dyDescent="0.25">
      <c r="A61" s="2" t="s">
        <v>186</v>
      </c>
      <c r="B61" s="2" t="s">
        <v>163</v>
      </c>
      <c r="C61" s="2" t="s">
        <v>187</v>
      </c>
      <c r="D61" s="2" t="s">
        <v>55</v>
      </c>
      <c r="E61" s="2" t="s">
        <v>34</v>
      </c>
      <c r="F61" s="2">
        <f t="shared" si="0"/>
        <v>6</v>
      </c>
      <c r="G61" s="5">
        <v>81.069999999999993</v>
      </c>
      <c r="H61">
        <f t="shared" si="1"/>
        <v>486.41999999999996</v>
      </c>
    </row>
    <row r="62" spans="1:8" x14ac:dyDescent="0.25">
      <c r="A62" s="2" t="s">
        <v>188</v>
      </c>
      <c r="B62" s="2" t="s">
        <v>189</v>
      </c>
      <c r="C62" s="2" t="s">
        <v>190</v>
      </c>
      <c r="D62" s="2" t="s">
        <v>55</v>
      </c>
      <c r="E62" s="2" t="s">
        <v>34</v>
      </c>
      <c r="F62" s="2">
        <f t="shared" si="0"/>
        <v>6</v>
      </c>
      <c r="G62" s="5">
        <v>338.8</v>
      </c>
      <c r="H62">
        <f t="shared" si="1"/>
        <v>2032.8000000000002</v>
      </c>
    </row>
    <row r="63" spans="1:8" x14ac:dyDescent="0.25">
      <c r="A63" s="2" t="s">
        <v>191</v>
      </c>
      <c r="B63" s="2" t="s">
        <v>192</v>
      </c>
      <c r="C63" s="2" t="s">
        <v>193</v>
      </c>
      <c r="D63" s="2" t="s">
        <v>55</v>
      </c>
      <c r="E63" s="2" t="s">
        <v>34</v>
      </c>
      <c r="F63" s="2">
        <f t="shared" si="0"/>
        <v>6</v>
      </c>
      <c r="G63" s="5">
        <v>1903.91</v>
      </c>
      <c r="H63">
        <f t="shared" si="1"/>
        <v>11423.460000000001</v>
      </c>
    </row>
    <row r="64" spans="1:8" x14ac:dyDescent="0.25">
      <c r="A64" s="2" t="s">
        <v>194</v>
      </c>
      <c r="B64" s="2" t="s">
        <v>192</v>
      </c>
      <c r="C64" s="2" t="s">
        <v>195</v>
      </c>
      <c r="D64" s="2" t="s">
        <v>55</v>
      </c>
      <c r="E64" s="2" t="s">
        <v>34</v>
      </c>
      <c r="F64" s="2">
        <f t="shared" si="0"/>
        <v>6</v>
      </c>
      <c r="G64" s="5">
        <v>1903.91</v>
      </c>
      <c r="H64">
        <f t="shared" si="1"/>
        <v>11423.460000000001</v>
      </c>
    </row>
    <row r="65" spans="1:8" x14ac:dyDescent="0.25">
      <c r="A65" s="2" t="s">
        <v>196</v>
      </c>
      <c r="B65" s="2" t="s">
        <v>197</v>
      </c>
      <c r="C65" s="2" t="s">
        <v>198</v>
      </c>
      <c r="D65" s="2" t="s">
        <v>103</v>
      </c>
      <c r="E65" s="2" t="s">
        <v>103</v>
      </c>
      <c r="F65" s="2">
        <f t="shared" si="0"/>
        <v>0</v>
      </c>
      <c r="G65" s="5">
        <v>629.98</v>
      </c>
      <c r="H65">
        <f t="shared" si="1"/>
        <v>0</v>
      </c>
    </row>
    <row r="66" spans="1:8" x14ac:dyDescent="0.25">
      <c r="A66" s="2" t="s">
        <v>199</v>
      </c>
      <c r="B66" s="2" t="s">
        <v>200</v>
      </c>
      <c r="C66" s="2" t="s">
        <v>201</v>
      </c>
      <c r="D66" s="2" t="s">
        <v>55</v>
      </c>
      <c r="E66" s="2" t="s">
        <v>34</v>
      </c>
      <c r="F66" s="2">
        <f t="shared" si="0"/>
        <v>6</v>
      </c>
      <c r="G66" s="5">
        <v>3542.88</v>
      </c>
      <c r="H66">
        <f t="shared" si="1"/>
        <v>21257.279999999999</v>
      </c>
    </row>
    <row r="67" spans="1:8" x14ac:dyDescent="0.25">
      <c r="A67" s="2" t="s">
        <v>202</v>
      </c>
      <c r="B67" s="2" t="s">
        <v>203</v>
      </c>
      <c r="C67" s="2" t="s">
        <v>204</v>
      </c>
      <c r="D67" s="2" t="s">
        <v>55</v>
      </c>
      <c r="E67" s="2" t="s">
        <v>34</v>
      </c>
      <c r="F67" s="2">
        <f t="shared" si="0"/>
        <v>6</v>
      </c>
      <c r="G67" s="5">
        <v>1007</v>
      </c>
      <c r="H67">
        <f t="shared" si="1"/>
        <v>6042</v>
      </c>
    </row>
    <row r="68" spans="1:8" x14ac:dyDescent="0.25">
      <c r="A68" s="2" t="s">
        <v>205</v>
      </c>
      <c r="B68" s="2" t="s">
        <v>206</v>
      </c>
      <c r="C68" s="2" t="s">
        <v>207</v>
      </c>
      <c r="D68" s="2" t="s">
        <v>103</v>
      </c>
      <c r="E68" s="2" t="s">
        <v>103</v>
      </c>
      <c r="F68" s="2">
        <f t="shared" si="0"/>
        <v>0</v>
      </c>
      <c r="G68" s="5">
        <v>72.989999999999995</v>
      </c>
      <c r="H68">
        <f t="shared" si="1"/>
        <v>0</v>
      </c>
    </row>
    <row r="69" spans="1:8" x14ac:dyDescent="0.25">
      <c r="A69" s="2" t="s">
        <v>208</v>
      </c>
      <c r="B69" s="2" t="s">
        <v>91</v>
      </c>
      <c r="C69" s="2" t="s">
        <v>209</v>
      </c>
      <c r="D69" s="2" t="s">
        <v>34</v>
      </c>
      <c r="E69" s="2" t="s">
        <v>34</v>
      </c>
      <c r="F69" s="2">
        <f t="shared" ref="F69:F87" si="2">E69-D69</f>
        <v>0</v>
      </c>
      <c r="G69" s="5">
        <v>2208.92</v>
      </c>
      <c r="H69">
        <f t="shared" ref="H69:H87" si="3">F69*G69</f>
        <v>0</v>
      </c>
    </row>
    <row r="70" spans="1:8" x14ac:dyDescent="0.25">
      <c r="A70" s="2" t="s">
        <v>210</v>
      </c>
      <c r="B70" s="2" t="s">
        <v>211</v>
      </c>
      <c r="C70" s="2" t="s">
        <v>212</v>
      </c>
      <c r="D70" s="2" t="s">
        <v>34</v>
      </c>
      <c r="E70" s="2" t="s">
        <v>34</v>
      </c>
      <c r="F70" s="2">
        <f t="shared" si="2"/>
        <v>0</v>
      </c>
      <c r="G70" s="5">
        <v>2383.6</v>
      </c>
      <c r="H70">
        <f t="shared" si="3"/>
        <v>0</v>
      </c>
    </row>
    <row r="71" spans="1:8" x14ac:dyDescent="0.25">
      <c r="A71" s="2" t="s">
        <v>213</v>
      </c>
      <c r="B71" s="2" t="s">
        <v>214</v>
      </c>
      <c r="C71" s="2" t="s">
        <v>215</v>
      </c>
      <c r="D71" s="2" t="s">
        <v>33</v>
      </c>
      <c r="E71" s="2" t="s">
        <v>34</v>
      </c>
      <c r="F71" s="2">
        <f t="shared" si="2"/>
        <v>4</v>
      </c>
      <c r="G71" s="5">
        <v>24.95</v>
      </c>
      <c r="H71">
        <f t="shared" si="3"/>
        <v>99.8</v>
      </c>
    </row>
    <row r="72" spans="1:8" x14ac:dyDescent="0.25">
      <c r="A72" s="2" t="s">
        <v>216</v>
      </c>
      <c r="B72" s="2" t="s">
        <v>214</v>
      </c>
      <c r="C72" s="2" t="s">
        <v>217</v>
      </c>
      <c r="D72" s="2" t="s">
        <v>33</v>
      </c>
      <c r="E72" s="2" t="s">
        <v>34</v>
      </c>
      <c r="F72" s="2">
        <f t="shared" si="2"/>
        <v>4</v>
      </c>
      <c r="G72" s="5">
        <v>304.70999999999998</v>
      </c>
      <c r="H72">
        <f t="shared" si="3"/>
        <v>1218.8399999999999</v>
      </c>
    </row>
    <row r="73" spans="1:8" x14ac:dyDescent="0.25">
      <c r="A73" s="2" t="s">
        <v>218</v>
      </c>
      <c r="B73" s="2" t="s">
        <v>219</v>
      </c>
      <c r="C73" s="2" t="s">
        <v>220</v>
      </c>
      <c r="D73" s="2" t="s">
        <v>29</v>
      </c>
      <c r="E73" s="2" t="s">
        <v>29</v>
      </c>
      <c r="F73" s="2">
        <f t="shared" si="2"/>
        <v>0</v>
      </c>
      <c r="G73" s="5">
        <v>470.84</v>
      </c>
      <c r="H73">
        <f t="shared" si="3"/>
        <v>0</v>
      </c>
    </row>
    <row r="74" spans="1:8" x14ac:dyDescent="0.25">
      <c r="A74" s="2" t="s">
        <v>221</v>
      </c>
      <c r="B74" s="2" t="s">
        <v>111</v>
      </c>
      <c r="C74" s="2" t="s">
        <v>222</v>
      </c>
      <c r="D74" s="2" t="s">
        <v>103</v>
      </c>
      <c r="E74" s="2" t="s">
        <v>103</v>
      </c>
      <c r="F74" s="2">
        <f t="shared" si="2"/>
        <v>0</v>
      </c>
      <c r="G74" s="5">
        <v>644.37</v>
      </c>
      <c r="H74">
        <f t="shared" si="3"/>
        <v>0</v>
      </c>
    </row>
    <row r="75" spans="1:8" x14ac:dyDescent="0.25">
      <c r="A75" s="2" t="s">
        <v>223</v>
      </c>
      <c r="B75" s="2" t="s">
        <v>224</v>
      </c>
      <c r="C75" s="2" t="s">
        <v>225</v>
      </c>
      <c r="D75" s="2" t="s">
        <v>177</v>
      </c>
      <c r="E75" s="2" t="s">
        <v>34</v>
      </c>
      <c r="F75" s="2">
        <f t="shared" si="2"/>
        <v>13</v>
      </c>
      <c r="G75" s="5">
        <v>5801.95</v>
      </c>
      <c r="H75">
        <f t="shared" si="3"/>
        <v>75425.349999999991</v>
      </c>
    </row>
    <row r="76" spans="1:8" x14ac:dyDescent="0.25">
      <c r="A76" s="2" t="s">
        <v>226</v>
      </c>
      <c r="B76" s="2" t="s">
        <v>122</v>
      </c>
      <c r="C76" s="2" t="s">
        <v>227</v>
      </c>
      <c r="D76" s="2" t="s">
        <v>33</v>
      </c>
      <c r="E76" s="2" t="s">
        <v>34</v>
      </c>
      <c r="F76" s="2">
        <f t="shared" si="2"/>
        <v>4</v>
      </c>
      <c r="G76" s="5">
        <v>1716.18</v>
      </c>
      <c r="H76">
        <f t="shared" si="3"/>
        <v>6864.72</v>
      </c>
    </row>
    <row r="77" spans="1:8" x14ac:dyDescent="0.25">
      <c r="A77" s="2" t="s">
        <v>228</v>
      </c>
      <c r="B77" s="2" t="s">
        <v>229</v>
      </c>
      <c r="C77" s="2" t="s">
        <v>230</v>
      </c>
      <c r="D77" s="2" t="s">
        <v>177</v>
      </c>
      <c r="E77" s="2" t="s">
        <v>34</v>
      </c>
      <c r="F77" s="2">
        <f t="shared" si="2"/>
        <v>13</v>
      </c>
      <c r="G77" s="5">
        <v>1973.53</v>
      </c>
      <c r="H77">
        <f t="shared" si="3"/>
        <v>25655.89</v>
      </c>
    </row>
    <row r="78" spans="1:8" x14ac:dyDescent="0.25">
      <c r="A78" s="2" t="s">
        <v>231</v>
      </c>
      <c r="B78" s="2" t="s">
        <v>182</v>
      </c>
      <c r="C78" s="2" t="s">
        <v>232</v>
      </c>
      <c r="D78" s="2" t="s">
        <v>33</v>
      </c>
      <c r="E78" s="2" t="s">
        <v>34</v>
      </c>
      <c r="F78" s="2">
        <f t="shared" si="2"/>
        <v>4</v>
      </c>
      <c r="G78" s="5">
        <v>202.46</v>
      </c>
      <c r="H78">
        <f t="shared" si="3"/>
        <v>809.84</v>
      </c>
    </row>
    <row r="79" spans="1:8" x14ac:dyDescent="0.25">
      <c r="A79" s="2" t="s">
        <v>233</v>
      </c>
      <c r="B79" s="2" t="s">
        <v>182</v>
      </c>
      <c r="C79" s="2" t="s">
        <v>234</v>
      </c>
      <c r="D79" s="2" t="s">
        <v>33</v>
      </c>
      <c r="E79" s="2" t="s">
        <v>34</v>
      </c>
      <c r="F79" s="2">
        <f t="shared" si="2"/>
        <v>4</v>
      </c>
      <c r="G79" s="5">
        <v>474.35</v>
      </c>
      <c r="H79">
        <f t="shared" si="3"/>
        <v>1897.4</v>
      </c>
    </row>
    <row r="80" spans="1:8" x14ac:dyDescent="0.25">
      <c r="A80" s="2" t="s">
        <v>235</v>
      </c>
      <c r="B80" s="2" t="s">
        <v>192</v>
      </c>
      <c r="C80" s="2" t="s">
        <v>236</v>
      </c>
      <c r="D80" s="2" t="s">
        <v>55</v>
      </c>
      <c r="E80" s="2" t="s">
        <v>34</v>
      </c>
      <c r="F80" s="2">
        <f t="shared" si="2"/>
        <v>6</v>
      </c>
      <c r="G80" s="5">
        <v>1903.91</v>
      </c>
      <c r="H80">
        <f t="shared" si="3"/>
        <v>11423.460000000001</v>
      </c>
    </row>
    <row r="81" spans="1:8" x14ac:dyDescent="0.25">
      <c r="A81" s="2" t="s">
        <v>237</v>
      </c>
      <c r="B81" s="2" t="s">
        <v>192</v>
      </c>
      <c r="C81" s="2" t="s">
        <v>238</v>
      </c>
      <c r="D81" s="2" t="s">
        <v>55</v>
      </c>
      <c r="E81" s="2" t="s">
        <v>34</v>
      </c>
      <c r="F81" s="2">
        <f t="shared" si="2"/>
        <v>6</v>
      </c>
      <c r="G81" s="5">
        <v>1903.91</v>
      </c>
      <c r="H81">
        <f t="shared" si="3"/>
        <v>11423.460000000001</v>
      </c>
    </row>
    <row r="82" spans="1:8" x14ac:dyDescent="0.25">
      <c r="A82" s="2" t="s">
        <v>239</v>
      </c>
      <c r="B82" s="2" t="s">
        <v>163</v>
      </c>
      <c r="C82" s="2" t="s">
        <v>240</v>
      </c>
      <c r="D82" s="2" t="s">
        <v>29</v>
      </c>
      <c r="E82" s="2" t="s">
        <v>29</v>
      </c>
      <c r="F82" s="2">
        <f t="shared" si="2"/>
        <v>0</v>
      </c>
      <c r="G82" s="5">
        <v>459.8</v>
      </c>
      <c r="H82">
        <f t="shared" si="3"/>
        <v>0</v>
      </c>
    </row>
    <row r="83" spans="1:8" x14ac:dyDescent="0.25">
      <c r="A83" s="2" t="s">
        <v>241</v>
      </c>
      <c r="B83" s="2" t="s">
        <v>242</v>
      </c>
      <c r="C83" s="2" t="s">
        <v>243</v>
      </c>
      <c r="D83" s="2" t="s">
        <v>34</v>
      </c>
      <c r="E83" s="2" t="s">
        <v>34</v>
      </c>
      <c r="F83" s="2">
        <f t="shared" si="2"/>
        <v>0</v>
      </c>
      <c r="G83" s="5">
        <v>245.42</v>
      </c>
      <c r="H83">
        <f t="shared" si="3"/>
        <v>0</v>
      </c>
    </row>
    <row r="84" spans="1:8" x14ac:dyDescent="0.25">
      <c r="A84" s="2" t="s">
        <v>244</v>
      </c>
      <c r="B84" s="2" t="s">
        <v>111</v>
      </c>
      <c r="C84" s="2" t="s">
        <v>245</v>
      </c>
      <c r="D84" s="2" t="s">
        <v>103</v>
      </c>
      <c r="E84" s="2" t="s">
        <v>103</v>
      </c>
      <c r="F84" s="2">
        <f t="shared" si="2"/>
        <v>0</v>
      </c>
      <c r="G84" s="5">
        <v>847.85</v>
      </c>
      <c r="H84">
        <f t="shared" si="3"/>
        <v>0</v>
      </c>
    </row>
    <row r="85" spans="1:8" x14ac:dyDescent="0.25">
      <c r="A85" s="2" t="s">
        <v>246</v>
      </c>
      <c r="B85" s="2" t="s">
        <v>214</v>
      </c>
      <c r="C85" s="2" t="s">
        <v>247</v>
      </c>
      <c r="D85" s="2" t="s">
        <v>29</v>
      </c>
      <c r="E85" s="2" t="s">
        <v>29</v>
      </c>
      <c r="F85" s="2">
        <f t="shared" si="2"/>
        <v>0</v>
      </c>
      <c r="G85" s="5">
        <v>770.77</v>
      </c>
      <c r="H85">
        <f t="shared" si="3"/>
        <v>0</v>
      </c>
    </row>
    <row r="86" spans="1:8" x14ac:dyDescent="0.25">
      <c r="A86" s="2" t="s">
        <v>248</v>
      </c>
      <c r="B86" s="2" t="s">
        <v>122</v>
      </c>
      <c r="C86" s="2" t="s">
        <v>249</v>
      </c>
      <c r="D86" s="2" t="s">
        <v>33</v>
      </c>
      <c r="E86" s="2" t="s">
        <v>34</v>
      </c>
      <c r="F86" s="2">
        <f t="shared" si="2"/>
        <v>4</v>
      </c>
      <c r="G86" s="5">
        <v>1716.18</v>
      </c>
      <c r="H86">
        <f t="shared" si="3"/>
        <v>6864.72</v>
      </c>
    </row>
    <row r="87" spans="1:8" x14ac:dyDescent="0.25">
      <c r="A87" s="2" t="s">
        <v>250</v>
      </c>
      <c r="B87" s="2" t="s">
        <v>111</v>
      </c>
      <c r="C87" s="2" t="s">
        <v>251</v>
      </c>
      <c r="D87" s="2" t="s">
        <v>103</v>
      </c>
      <c r="E87" s="2" t="s">
        <v>103</v>
      </c>
      <c r="F87" s="2">
        <f t="shared" si="2"/>
        <v>0</v>
      </c>
      <c r="G87" s="5">
        <v>440.83</v>
      </c>
      <c r="H87">
        <f t="shared" si="3"/>
        <v>0</v>
      </c>
    </row>
    <row r="88" spans="1:8" x14ac:dyDescent="0.25">
      <c r="A88" s="2" t="s">
        <v>252</v>
      </c>
      <c r="B88" s="2" t="s">
        <v>253</v>
      </c>
      <c r="C88" s="2" t="s">
        <v>254</v>
      </c>
      <c r="D88" s="2" t="s">
        <v>255</v>
      </c>
      <c r="E88" s="2" t="s">
        <v>256</v>
      </c>
      <c r="F88" s="2">
        <f>E88-D88</f>
        <v>7</v>
      </c>
      <c r="G88" s="6">
        <v>1378</v>
      </c>
      <c r="H88" s="6">
        <f>F88*G88</f>
        <v>9646</v>
      </c>
    </row>
    <row r="89" spans="1:8" x14ac:dyDescent="0.25">
      <c r="A89" s="2" t="s">
        <v>257</v>
      </c>
      <c r="B89" s="2" t="s">
        <v>258</v>
      </c>
      <c r="C89" s="2" t="s">
        <v>259</v>
      </c>
      <c r="D89" s="2" t="s">
        <v>256</v>
      </c>
      <c r="E89" s="2" t="s">
        <v>256</v>
      </c>
      <c r="F89" s="2">
        <f t="shared" ref="F89:F152" si="4">E89-D89</f>
        <v>0</v>
      </c>
      <c r="G89" s="6">
        <v>387.2</v>
      </c>
      <c r="H89" s="6">
        <f t="shared" ref="H89:H152" si="5">F89*G89</f>
        <v>0</v>
      </c>
    </row>
    <row r="90" spans="1:8" x14ac:dyDescent="0.25">
      <c r="A90" s="2" t="s">
        <v>260</v>
      </c>
      <c r="B90" s="2" t="s">
        <v>261</v>
      </c>
      <c r="C90" s="2" t="s">
        <v>262</v>
      </c>
      <c r="D90" s="2" t="s">
        <v>255</v>
      </c>
      <c r="E90" s="2" t="s">
        <v>256</v>
      </c>
      <c r="F90" s="2">
        <f t="shared" si="4"/>
        <v>7</v>
      </c>
      <c r="G90" s="6">
        <v>5445</v>
      </c>
      <c r="H90" s="6">
        <f t="shared" si="5"/>
        <v>38115</v>
      </c>
    </row>
    <row r="91" spans="1:8" x14ac:dyDescent="0.25">
      <c r="A91" s="2" t="s">
        <v>263</v>
      </c>
      <c r="B91" s="2" t="s">
        <v>264</v>
      </c>
      <c r="C91" s="2" t="s">
        <v>265</v>
      </c>
      <c r="D91" s="2" t="s">
        <v>255</v>
      </c>
      <c r="E91" s="2" t="s">
        <v>256</v>
      </c>
      <c r="F91" s="2">
        <f t="shared" si="4"/>
        <v>7</v>
      </c>
      <c r="G91" s="6">
        <v>10890</v>
      </c>
      <c r="H91" s="6">
        <f t="shared" si="5"/>
        <v>76230</v>
      </c>
    </row>
    <row r="92" spans="1:8" x14ac:dyDescent="0.25">
      <c r="A92" s="2" t="s">
        <v>266</v>
      </c>
      <c r="B92" s="2" t="s">
        <v>267</v>
      </c>
      <c r="C92" s="2" t="s">
        <v>268</v>
      </c>
      <c r="D92" s="2" t="s">
        <v>255</v>
      </c>
      <c r="E92" s="2" t="s">
        <v>256</v>
      </c>
      <c r="F92" s="2">
        <f t="shared" si="4"/>
        <v>7</v>
      </c>
      <c r="G92" s="6">
        <v>3816.95</v>
      </c>
      <c r="H92" s="6">
        <f t="shared" si="5"/>
        <v>26718.649999999998</v>
      </c>
    </row>
    <row r="93" spans="1:8" x14ac:dyDescent="0.25">
      <c r="A93" s="2" t="s">
        <v>269</v>
      </c>
      <c r="B93" s="2" t="s">
        <v>270</v>
      </c>
      <c r="C93" s="2" t="s">
        <v>271</v>
      </c>
      <c r="D93" s="2" t="s">
        <v>255</v>
      </c>
      <c r="E93" s="2" t="s">
        <v>256</v>
      </c>
      <c r="F93" s="2">
        <f t="shared" si="4"/>
        <v>7</v>
      </c>
      <c r="G93" s="6">
        <v>3630</v>
      </c>
      <c r="H93" s="6">
        <f t="shared" si="5"/>
        <v>25410</v>
      </c>
    </row>
    <row r="94" spans="1:8" x14ac:dyDescent="0.25">
      <c r="A94" s="2" t="s">
        <v>272</v>
      </c>
      <c r="B94" s="2" t="s">
        <v>273</v>
      </c>
      <c r="C94" s="2" t="s">
        <v>274</v>
      </c>
      <c r="D94" s="2" t="s">
        <v>256</v>
      </c>
      <c r="E94" s="2" t="s">
        <v>256</v>
      </c>
      <c r="F94" s="2">
        <f t="shared" si="4"/>
        <v>0</v>
      </c>
      <c r="G94" s="6">
        <v>18.149999999999999</v>
      </c>
      <c r="H94" s="6">
        <f t="shared" si="5"/>
        <v>0</v>
      </c>
    </row>
    <row r="95" spans="1:8" x14ac:dyDescent="0.25">
      <c r="A95" s="2" t="s">
        <v>275</v>
      </c>
      <c r="B95" s="2" t="s">
        <v>276</v>
      </c>
      <c r="C95" s="2" t="s">
        <v>277</v>
      </c>
      <c r="D95" s="2" t="s">
        <v>255</v>
      </c>
      <c r="E95" s="2" t="s">
        <v>256</v>
      </c>
      <c r="F95" s="2">
        <f t="shared" si="4"/>
        <v>7</v>
      </c>
      <c r="G95" s="6">
        <v>550.54999999999995</v>
      </c>
      <c r="H95" s="6">
        <f t="shared" si="5"/>
        <v>3853.8499999999995</v>
      </c>
    </row>
    <row r="96" spans="1:8" x14ac:dyDescent="0.25">
      <c r="A96" s="2" t="s">
        <v>278</v>
      </c>
      <c r="B96" s="2" t="s">
        <v>279</v>
      </c>
      <c r="C96" s="2" t="s">
        <v>280</v>
      </c>
      <c r="D96" s="2" t="s">
        <v>255</v>
      </c>
      <c r="E96" s="2" t="s">
        <v>256</v>
      </c>
      <c r="F96" s="2">
        <f t="shared" si="4"/>
        <v>7</v>
      </c>
      <c r="G96" s="6">
        <v>742</v>
      </c>
      <c r="H96" s="6">
        <f t="shared" si="5"/>
        <v>5194</v>
      </c>
    </row>
    <row r="97" spans="1:8" x14ac:dyDescent="0.25">
      <c r="A97" s="2" t="s">
        <v>281</v>
      </c>
      <c r="B97" s="2" t="s">
        <v>282</v>
      </c>
      <c r="C97" s="2" t="s">
        <v>283</v>
      </c>
      <c r="D97" s="2" t="s">
        <v>256</v>
      </c>
      <c r="E97" s="2" t="s">
        <v>256</v>
      </c>
      <c r="F97" s="2">
        <f t="shared" si="4"/>
        <v>0</v>
      </c>
      <c r="G97" s="6">
        <v>39.54</v>
      </c>
      <c r="H97" s="6">
        <f t="shared" si="5"/>
        <v>0</v>
      </c>
    </row>
    <row r="98" spans="1:8" x14ac:dyDescent="0.25">
      <c r="A98" s="2" t="s">
        <v>284</v>
      </c>
      <c r="B98" s="2" t="s">
        <v>105</v>
      </c>
      <c r="C98" s="2" t="s">
        <v>285</v>
      </c>
      <c r="D98" s="2" t="s">
        <v>255</v>
      </c>
      <c r="E98" s="2" t="s">
        <v>256</v>
      </c>
      <c r="F98" s="2">
        <f t="shared" si="4"/>
        <v>7</v>
      </c>
      <c r="G98" s="6">
        <v>169.4</v>
      </c>
      <c r="H98" s="6">
        <f t="shared" si="5"/>
        <v>1185.8</v>
      </c>
    </row>
    <row r="99" spans="1:8" x14ac:dyDescent="0.25">
      <c r="A99" s="2" t="s">
        <v>286</v>
      </c>
      <c r="B99" s="2" t="s">
        <v>105</v>
      </c>
      <c r="C99" s="2" t="s">
        <v>287</v>
      </c>
      <c r="D99" s="2" t="s">
        <v>255</v>
      </c>
      <c r="E99" s="2" t="s">
        <v>256</v>
      </c>
      <c r="F99" s="2">
        <f t="shared" si="4"/>
        <v>7</v>
      </c>
      <c r="G99" s="6">
        <v>108.9</v>
      </c>
      <c r="H99" s="6">
        <f t="shared" si="5"/>
        <v>762.30000000000007</v>
      </c>
    </row>
    <row r="100" spans="1:8" x14ac:dyDescent="0.25">
      <c r="A100" s="2" t="s">
        <v>288</v>
      </c>
      <c r="B100" s="2" t="s">
        <v>105</v>
      </c>
      <c r="C100" s="2" t="s">
        <v>289</v>
      </c>
      <c r="D100" s="2" t="s">
        <v>255</v>
      </c>
      <c r="E100" s="2" t="s">
        <v>256</v>
      </c>
      <c r="F100" s="2">
        <f t="shared" si="4"/>
        <v>7</v>
      </c>
      <c r="G100" s="6">
        <v>169.4</v>
      </c>
      <c r="H100" s="6">
        <f t="shared" si="5"/>
        <v>1185.8</v>
      </c>
    </row>
    <row r="101" spans="1:8" x14ac:dyDescent="0.25">
      <c r="A101" s="2" t="s">
        <v>290</v>
      </c>
      <c r="B101" s="2" t="s">
        <v>105</v>
      </c>
      <c r="C101" s="2" t="s">
        <v>291</v>
      </c>
      <c r="D101" s="2" t="s">
        <v>255</v>
      </c>
      <c r="E101" s="2" t="s">
        <v>256</v>
      </c>
      <c r="F101" s="2">
        <f t="shared" si="4"/>
        <v>7</v>
      </c>
      <c r="G101" s="6">
        <v>1177.75</v>
      </c>
      <c r="H101" s="6">
        <f t="shared" si="5"/>
        <v>8244.25</v>
      </c>
    </row>
    <row r="102" spans="1:8" x14ac:dyDescent="0.25">
      <c r="A102" s="2" t="s">
        <v>292</v>
      </c>
      <c r="B102" s="2" t="s">
        <v>293</v>
      </c>
      <c r="C102" s="2" t="s">
        <v>294</v>
      </c>
      <c r="D102" s="2" t="s">
        <v>255</v>
      </c>
      <c r="E102" s="2" t="s">
        <v>256</v>
      </c>
      <c r="F102" s="2">
        <f t="shared" si="4"/>
        <v>7</v>
      </c>
      <c r="G102" s="6">
        <v>484</v>
      </c>
      <c r="H102" s="6">
        <f t="shared" si="5"/>
        <v>3388</v>
      </c>
    </row>
    <row r="103" spans="1:8" x14ac:dyDescent="0.25">
      <c r="A103" s="2" t="s">
        <v>295</v>
      </c>
      <c r="B103" s="2" t="s">
        <v>293</v>
      </c>
      <c r="C103" s="2" t="s">
        <v>296</v>
      </c>
      <c r="D103" s="2" t="s">
        <v>255</v>
      </c>
      <c r="E103" s="2" t="s">
        <v>256</v>
      </c>
      <c r="F103" s="2">
        <f t="shared" si="4"/>
        <v>7</v>
      </c>
      <c r="G103" s="6">
        <v>1945.68</v>
      </c>
      <c r="H103" s="6">
        <f t="shared" si="5"/>
        <v>13619.76</v>
      </c>
    </row>
    <row r="104" spans="1:8" x14ac:dyDescent="0.25">
      <c r="A104" s="2" t="s">
        <v>297</v>
      </c>
      <c r="B104" s="2" t="s">
        <v>298</v>
      </c>
      <c r="C104" s="2" t="s">
        <v>299</v>
      </c>
      <c r="D104" s="2" t="s">
        <v>255</v>
      </c>
      <c r="E104" s="2" t="s">
        <v>256</v>
      </c>
      <c r="F104" s="2">
        <f t="shared" si="4"/>
        <v>7</v>
      </c>
      <c r="G104" s="6">
        <v>2087.75</v>
      </c>
      <c r="H104" s="6">
        <f t="shared" si="5"/>
        <v>14614.25</v>
      </c>
    </row>
    <row r="105" spans="1:8" x14ac:dyDescent="0.25">
      <c r="A105" s="2" t="s">
        <v>300</v>
      </c>
      <c r="B105" s="2" t="s">
        <v>301</v>
      </c>
      <c r="C105" s="2" t="s">
        <v>302</v>
      </c>
      <c r="D105" s="2" t="s">
        <v>255</v>
      </c>
      <c r="E105" s="2" t="s">
        <v>256</v>
      </c>
      <c r="F105" s="2">
        <f t="shared" si="4"/>
        <v>7</v>
      </c>
      <c r="G105" s="6">
        <v>2395.8000000000002</v>
      </c>
      <c r="H105" s="6">
        <f t="shared" si="5"/>
        <v>16770.600000000002</v>
      </c>
    </row>
    <row r="106" spans="1:8" x14ac:dyDescent="0.25">
      <c r="A106" s="2" t="s">
        <v>303</v>
      </c>
      <c r="B106" s="2" t="s">
        <v>304</v>
      </c>
      <c r="C106" s="2" t="s">
        <v>305</v>
      </c>
      <c r="D106" s="2" t="s">
        <v>255</v>
      </c>
      <c r="E106" s="2" t="s">
        <v>256</v>
      </c>
      <c r="F106" s="2">
        <f t="shared" si="4"/>
        <v>7</v>
      </c>
      <c r="G106" s="6">
        <v>1815</v>
      </c>
      <c r="H106" s="6">
        <f t="shared" si="5"/>
        <v>12705</v>
      </c>
    </row>
    <row r="107" spans="1:8" x14ac:dyDescent="0.25">
      <c r="A107" s="2" t="s">
        <v>306</v>
      </c>
      <c r="B107" s="2" t="s">
        <v>307</v>
      </c>
      <c r="C107" s="2" t="s">
        <v>308</v>
      </c>
      <c r="D107" s="2" t="s">
        <v>256</v>
      </c>
      <c r="E107" s="2" t="s">
        <v>256</v>
      </c>
      <c r="F107" s="2">
        <f t="shared" si="4"/>
        <v>0</v>
      </c>
      <c r="G107" s="6">
        <v>735.02</v>
      </c>
      <c r="H107" s="6">
        <f t="shared" si="5"/>
        <v>0</v>
      </c>
    </row>
    <row r="108" spans="1:8" x14ac:dyDescent="0.25">
      <c r="A108" s="2" t="s">
        <v>309</v>
      </c>
      <c r="B108" s="2" t="s">
        <v>27</v>
      </c>
      <c r="C108" s="2" t="s">
        <v>310</v>
      </c>
      <c r="D108" s="2" t="s">
        <v>255</v>
      </c>
      <c r="E108" s="2" t="s">
        <v>256</v>
      </c>
      <c r="F108" s="2">
        <f t="shared" si="4"/>
        <v>7</v>
      </c>
      <c r="G108" s="6">
        <v>1342</v>
      </c>
      <c r="H108" s="6">
        <f t="shared" si="5"/>
        <v>9394</v>
      </c>
    </row>
    <row r="109" spans="1:8" x14ac:dyDescent="0.25">
      <c r="A109" s="2" t="s">
        <v>311</v>
      </c>
      <c r="B109" s="2" t="s">
        <v>312</v>
      </c>
      <c r="C109" s="2" t="s">
        <v>313</v>
      </c>
      <c r="D109" s="2" t="s">
        <v>255</v>
      </c>
      <c r="E109" s="2" t="s">
        <v>256</v>
      </c>
      <c r="F109" s="2">
        <f t="shared" si="4"/>
        <v>7</v>
      </c>
      <c r="G109" s="6">
        <v>791.34</v>
      </c>
      <c r="H109" s="6">
        <f t="shared" si="5"/>
        <v>5539.38</v>
      </c>
    </row>
    <row r="110" spans="1:8" x14ac:dyDescent="0.25">
      <c r="A110" s="2" t="s">
        <v>314</v>
      </c>
      <c r="B110" s="2" t="s">
        <v>312</v>
      </c>
      <c r="C110" s="2" t="s">
        <v>315</v>
      </c>
      <c r="D110" s="2" t="s">
        <v>255</v>
      </c>
      <c r="E110" s="2" t="s">
        <v>256</v>
      </c>
      <c r="F110" s="2">
        <f t="shared" si="4"/>
        <v>7</v>
      </c>
      <c r="G110" s="6">
        <v>16589.099999999999</v>
      </c>
      <c r="H110" s="6">
        <f t="shared" si="5"/>
        <v>116123.69999999998</v>
      </c>
    </row>
    <row r="111" spans="1:8" x14ac:dyDescent="0.25">
      <c r="A111" s="2" t="s">
        <v>316</v>
      </c>
      <c r="B111" s="2" t="s">
        <v>317</v>
      </c>
      <c r="C111" s="2" t="s">
        <v>318</v>
      </c>
      <c r="D111" s="2" t="s">
        <v>255</v>
      </c>
      <c r="E111" s="2" t="s">
        <v>256</v>
      </c>
      <c r="F111" s="2">
        <f t="shared" si="4"/>
        <v>7</v>
      </c>
      <c r="G111" s="6">
        <v>5372.4</v>
      </c>
      <c r="H111" s="6">
        <f t="shared" si="5"/>
        <v>37606.799999999996</v>
      </c>
    </row>
    <row r="112" spans="1:8" x14ac:dyDescent="0.25">
      <c r="A112" s="2" t="s">
        <v>319</v>
      </c>
      <c r="B112" s="2" t="s">
        <v>64</v>
      </c>
      <c r="C112" s="2" t="s">
        <v>320</v>
      </c>
      <c r="D112" s="2" t="s">
        <v>321</v>
      </c>
      <c r="E112" s="2" t="s">
        <v>322</v>
      </c>
      <c r="F112" s="2">
        <f t="shared" si="4"/>
        <v>4</v>
      </c>
      <c r="G112" s="6">
        <v>700.11</v>
      </c>
      <c r="H112" s="6">
        <f t="shared" si="5"/>
        <v>2800.44</v>
      </c>
    </row>
    <row r="113" spans="1:8" x14ac:dyDescent="0.25">
      <c r="A113" s="2" t="s">
        <v>323</v>
      </c>
      <c r="B113" s="2" t="s">
        <v>324</v>
      </c>
      <c r="C113" s="2" t="s">
        <v>325</v>
      </c>
      <c r="D113" s="2" t="s">
        <v>255</v>
      </c>
      <c r="E113" s="2" t="s">
        <v>256</v>
      </c>
      <c r="F113" s="2">
        <f t="shared" si="4"/>
        <v>7</v>
      </c>
      <c r="G113" s="6">
        <v>990</v>
      </c>
      <c r="H113" s="6">
        <f t="shared" si="5"/>
        <v>6930</v>
      </c>
    </row>
    <row r="114" spans="1:8" x14ac:dyDescent="0.25">
      <c r="A114" s="2" t="s">
        <v>326</v>
      </c>
      <c r="B114" s="2" t="s">
        <v>327</v>
      </c>
      <c r="C114" s="2" t="s">
        <v>328</v>
      </c>
      <c r="D114" s="2" t="s">
        <v>321</v>
      </c>
      <c r="E114" s="2" t="s">
        <v>322</v>
      </c>
      <c r="F114" s="2">
        <f t="shared" si="4"/>
        <v>4</v>
      </c>
      <c r="G114" s="6">
        <v>4356</v>
      </c>
      <c r="H114" s="6">
        <f t="shared" si="5"/>
        <v>17424</v>
      </c>
    </row>
    <row r="115" spans="1:8" x14ac:dyDescent="0.25">
      <c r="A115" s="2" t="s">
        <v>329</v>
      </c>
      <c r="B115" s="2" t="s">
        <v>330</v>
      </c>
      <c r="C115" s="2" t="s">
        <v>331</v>
      </c>
      <c r="D115" s="2" t="s">
        <v>321</v>
      </c>
      <c r="E115" s="2" t="s">
        <v>322</v>
      </c>
      <c r="F115" s="2">
        <f t="shared" si="4"/>
        <v>4</v>
      </c>
      <c r="G115" s="6">
        <v>2117.5</v>
      </c>
      <c r="H115" s="6">
        <f t="shared" si="5"/>
        <v>8470</v>
      </c>
    </row>
    <row r="116" spans="1:8" x14ac:dyDescent="0.25">
      <c r="A116" s="2" t="s">
        <v>332</v>
      </c>
      <c r="B116" s="2" t="s">
        <v>333</v>
      </c>
      <c r="C116" s="2" t="s">
        <v>334</v>
      </c>
      <c r="D116" s="2" t="s">
        <v>321</v>
      </c>
      <c r="E116" s="2" t="s">
        <v>322</v>
      </c>
      <c r="F116" s="2">
        <f t="shared" si="4"/>
        <v>4</v>
      </c>
      <c r="G116" s="6">
        <v>1815</v>
      </c>
      <c r="H116" s="6">
        <f t="shared" si="5"/>
        <v>7260</v>
      </c>
    </row>
    <row r="117" spans="1:8" x14ac:dyDescent="0.25">
      <c r="A117" s="2" t="s">
        <v>335</v>
      </c>
      <c r="B117" s="2" t="s">
        <v>333</v>
      </c>
      <c r="C117" s="2" t="s">
        <v>336</v>
      </c>
      <c r="D117" s="2" t="s">
        <v>321</v>
      </c>
      <c r="E117" s="2" t="s">
        <v>322</v>
      </c>
      <c r="F117" s="2">
        <f t="shared" si="4"/>
        <v>4</v>
      </c>
      <c r="G117" s="6">
        <v>3630</v>
      </c>
      <c r="H117" s="6">
        <f t="shared" si="5"/>
        <v>14520</v>
      </c>
    </row>
    <row r="118" spans="1:8" x14ac:dyDescent="0.25">
      <c r="A118" s="2" t="s">
        <v>35</v>
      </c>
      <c r="B118" s="2" t="s">
        <v>98</v>
      </c>
      <c r="C118" s="2" t="s">
        <v>337</v>
      </c>
      <c r="D118" s="2" t="s">
        <v>321</v>
      </c>
      <c r="E118" s="2" t="s">
        <v>322</v>
      </c>
      <c r="F118" s="2">
        <f t="shared" si="4"/>
        <v>4</v>
      </c>
      <c r="G118" s="6">
        <v>1633.5</v>
      </c>
      <c r="H118" s="6">
        <f t="shared" si="5"/>
        <v>6534</v>
      </c>
    </row>
    <row r="119" spans="1:8" x14ac:dyDescent="0.25">
      <c r="A119" s="2" t="s">
        <v>338</v>
      </c>
      <c r="B119" s="2" t="s">
        <v>339</v>
      </c>
      <c r="C119" s="2" t="s">
        <v>340</v>
      </c>
      <c r="D119" s="2" t="s">
        <v>321</v>
      </c>
      <c r="E119" s="2" t="s">
        <v>322</v>
      </c>
      <c r="F119" s="2">
        <f t="shared" si="4"/>
        <v>4</v>
      </c>
      <c r="G119" s="6">
        <v>8582.17</v>
      </c>
      <c r="H119" s="6">
        <f t="shared" si="5"/>
        <v>34328.68</v>
      </c>
    </row>
    <row r="120" spans="1:8" x14ac:dyDescent="0.25">
      <c r="A120" s="2" t="s">
        <v>341</v>
      </c>
      <c r="B120" s="2" t="s">
        <v>27</v>
      </c>
      <c r="C120" s="2" t="s">
        <v>342</v>
      </c>
      <c r="D120" s="2" t="s">
        <v>343</v>
      </c>
      <c r="E120" s="2" t="s">
        <v>344</v>
      </c>
      <c r="F120" s="2">
        <f t="shared" si="4"/>
        <v>1</v>
      </c>
      <c r="G120" s="6">
        <v>598.4</v>
      </c>
      <c r="H120" s="6">
        <f t="shared" si="5"/>
        <v>598.4</v>
      </c>
    </row>
    <row r="121" spans="1:8" x14ac:dyDescent="0.25">
      <c r="A121" s="2" t="s">
        <v>345</v>
      </c>
      <c r="B121" s="2" t="s">
        <v>59</v>
      </c>
      <c r="C121" s="2" t="s">
        <v>346</v>
      </c>
      <c r="D121" s="2" t="s">
        <v>343</v>
      </c>
      <c r="E121" s="2" t="s">
        <v>344</v>
      </c>
      <c r="F121" s="2">
        <f t="shared" si="4"/>
        <v>1</v>
      </c>
      <c r="G121" s="6">
        <v>165.75</v>
      </c>
      <c r="H121" s="6">
        <f t="shared" si="5"/>
        <v>165.75</v>
      </c>
    </row>
    <row r="122" spans="1:8" x14ac:dyDescent="0.25">
      <c r="A122" s="2" t="s">
        <v>347</v>
      </c>
      <c r="B122" s="2" t="s">
        <v>182</v>
      </c>
      <c r="C122" s="2" t="s">
        <v>348</v>
      </c>
      <c r="D122" s="2" t="s">
        <v>343</v>
      </c>
      <c r="E122" s="2" t="s">
        <v>344</v>
      </c>
      <c r="F122" s="2">
        <f t="shared" si="4"/>
        <v>1</v>
      </c>
      <c r="G122" s="6">
        <v>90.68</v>
      </c>
      <c r="H122" s="6">
        <f t="shared" si="5"/>
        <v>90.68</v>
      </c>
    </row>
    <row r="123" spans="1:8" x14ac:dyDescent="0.25">
      <c r="A123" s="2" t="s">
        <v>349</v>
      </c>
      <c r="B123" s="2" t="s">
        <v>36</v>
      </c>
      <c r="C123" s="2" t="s">
        <v>350</v>
      </c>
      <c r="D123" s="2" t="s">
        <v>343</v>
      </c>
      <c r="E123" s="2" t="s">
        <v>344</v>
      </c>
      <c r="F123" s="2">
        <f t="shared" si="4"/>
        <v>1</v>
      </c>
      <c r="G123" s="6">
        <v>1319.7</v>
      </c>
      <c r="H123" s="6">
        <f t="shared" si="5"/>
        <v>1319.7</v>
      </c>
    </row>
    <row r="124" spans="1:8" x14ac:dyDescent="0.25">
      <c r="A124" s="2" t="s">
        <v>351</v>
      </c>
      <c r="B124" s="2" t="s">
        <v>43</v>
      </c>
      <c r="C124" s="2" t="s">
        <v>352</v>
      </c>
      <c r="D124" s="2" t="s">
        <v>353</v>
      </c>
      <c r="E124" s="2" t="s">
        <v>353</v>
      </c>
      <c r="F124" s="2">
        <f t="shared" si="4"/>
        <v>0</v>
      </c>
      <c r="G124" s="6">
        <v>72.599999999999994</v>
      </c>
      <c r="H124" s="6">
        <f t="shared" si="5"/>
        <v>0</v>
      </c>
    </row>
    <row r="125" spans="1:8" x14ac:dyDescent="0.25">
      <c r="A125" s="2" t="s">
        <v>354</v>
      </c>
      <c r="B125" s="2" t="s">
        <v>39</v>
      </c>
      <c r="C125" s="2" t="s">
        <v>355</v>
      </c>
      <c r="D125" s="2" t="s">
        <v>256</v>
      </c>
      <c r="E125" s="2" t="s">
        <v>256</v>
      </c>
      <c r="F125" s="2">
        <f t="shared" si="4"/>
        <v>0</v>
      </c>
      <c r="G125" s="6">
        <v>103.9</v>
      </c>
      <c r="H125" s="6">
        <f t="shared" si="5"/>
        <v>0</v>
      </c>
    </row>
    <row r="126" spans="1:8" x14ac:dyDescent="0.25">
      <c r="A126" s="2" t="s">
        <v>356</v>
      </c>
      <c r="B126" s="2" t="s">
        <v>182</v>
      </c>
      <c r="C126" s="2" t="s">
        <v>357</v>
      </c>
      <c r="D126" s="2" t="s">
        <v>255</v>
      </c>
      <c r="E126" s="2" t="s">
        <v>256</v>
      </c>
      <c r="F126" s="2">
        <f t="shared" si="4"/>
        <v>7</v>
      </c>
      <c r="G126" s="6">
        <v>101.43</v>
      </c>
      <c r="H126" s="6">
        <f t="shared" si="5"/>
        <v>710.01</v>
      </c>
    </row>
    <row r="127" spans="1:8" x14ac:dyDescent="0.25">
      <c r="A127" s="2" t="s">
        <v>358</v>
      </c>
      <c r="B127" s="2" t="s">
        <v>50</v>
      </c>
      <c r="C127" s="2" t="s">
        <v>359</v>
      </c>
      <c r="D127" s="2" t="s">
        <v>255</v>
      </c>
      <c r="E127" s="2" t="s">
        <v>256</v>
      </c>
      <c r="F127" s="2">
        <f t="shared" si="4"/>
        <v>7</v>
      </c>
      <c r="G127" s="6">
        <v>1319.99</v>
      </c>
      <c r="H127" s="6">
        <f t="shared" si="5"/>
        <v>9239.93</v>
      </c>
    </row>
    <row r="128" spans="1:8" x14ac:dyDescent="0.25">
      <c r="A128" s="2" t="s">
        <v>360</v>
      </c>
      <c r="B128" s="2" t="s">
        <v>182</v>
      </c>
      <c r="C128" s="2" t="s">
        <v>361</v>
      </c>
      <c r="D128" s="2" t="s">
        <v>321</v>
      </c>
      <c r="E128" s="2" t="s">
        <v>256</v>
      </c>
      <c r="F128" s="2">
        <f t="shared" si="4"/>
        <v>14</v>
      </c>
      <c r="G128" s="6">
        <v>138.47999999999999</v>
      </c>
      <c r="H128" s="6">
        <f t="shared" si="5"/>
        <v>1938.7199999999998</v>
      </c>
    </row>
    <row r="129" spans="1:8" x14ac:dyDescent="0.25">
      <c r="A129" s="2" t="s">
        <v>362</v>
      </c>
      <c r="B129" s="2" t="s">
        <v>182</v>
      </c>
      <c r="C129" s="2" t="s">
        <v>363</v>
      </c>
      <c r="D129" s="2" t="s">
        <v>343</v>
      </c>
      <c r="E129" s="2" t="s">
        <v>344</v>
      </c>
      <c r="F129" s="2">
        <f t="shared" si="4"/>
        <v>1</v>
      </c>
      <c r="G129" s="6">
        <v>129.88999999999999</v>
      </c>
      <c r="H129" s="6">
        <f t="shared" si="5"/>
        <v>129.88999999999999</v>
      </c>
    </row>
    <row r="130" spans="1:8" x14ac:dyDescent="0.25">
      <c r="A130" s="2" t="s">
        <v>364</v>
      </c>
      <c r="B130" s="2" t="s">
        <v>182</v>
      </c>
      <c r="C130" s="2" t="s">
        <v>365</v>
      </c>
      <c r="D130" s="2" t="s">
        <v>343</v>
      </c>
      <c r="E130" s="2" t="s">
        <v>344</v>
      </c>
      <c r="F130" s="2">
        <f t="shared" si="4"/>
        <v>1</v>
      </c>
      <c r="G130" s="6">
        <v>378</v>
      </c>
      <c r="H130" s="6">
        <f t="shared" si="5"/>
        <v>378</v>
      </c>
    </row>
    <row r="131" spans="1:8" x14ac:dyDescent="0.25">
      <c r="A131" s="2" t="s">
        <v>366</v>
      </c>
      <c r="B131" s="2" t="s">
        <v>182</v>
      </c>
      <c r="C131" s="2" t="s">
        <v>367</v>
      </c>
      <c r="D131" s="2" t="s">
        <v>343</v>
      </c>
      <c r="E131" s="2" t="s">
        <v>344</v>
      </c>
      <c r="F131" s="2">
        <f t="shared" si="4"/>
        <v>1</v>
      </c>
      <c r="G131" s="6">
        <v>162.35</v>
      </c>
      <c r="H131" s="6">
        <f t="shared" si="5"/>
        <v>162.35</v>
      </c>
    </row>
    <row r="132" spans="1:8" x14ac:dyDescent="0.25">
      <c r="A132" s="2" t="s">
        <v>97</v>
      </c>
      <c r="B132" s="2" t="s">
        <v>53</v>
      </c>
      <c r="C132" s="2" t="s">
        <v>368</v>
      </c>
      <c r="D132" s="2" t="s">
        <v>343</v>
      </c>
      <c r="E132" s="2" t="s">
        <v>344</v>
      </c>
      <c r="F132" s="2">
        <f t="shared" si="4"/>
        <v>1</v>
      </c>
      <c r="G132" s="6">
        <v>133.88</v>
      </c>
      <c r="H132" s="6">
        <f t="shared" si="5"/>
        <v>133.88</v>
      </c>
    </row>
    <row r="133" spans="1:8" x14ac:dyDescent="0.25">
      <c r="A133" s="2" t="s">
        <v>369</v>
      </c>
      <c r="B133" s="2" t="s">
        <v>370</v>
      </c>
      <c r="C133" s="2" t="s">
        <v>371</v>
      </c>
      <c r="D133" s="2" t="s">
        <v>372</v>
      </c>
      <c r="E133" s="2" t="s">
        <v>373</v>
      </c>
      <c r="F133" s="2">
        <f t="shared" si="4"/>
        <v>3</v>
      </c>
      <c r="G133" s="6">
        <v>2843.5</v>
      </c>
      <c r="H133" s="6">
        <f t="shared" si="5"/>
        <v>8530.5</v>
      </c>
    </row>
    <row r="134" spans="1:8" x14ac:dyDescent="0.25">
      <c r="A134" s="2" t="s">
        <v>374</v>
      </c>
      <c r="B134" s="2" t="s">
        <v>79</v>
      </c>
      <c r="C134" s="2" t="s">
        <v>375</v>
      </c>
      <c r="D134" s="2" t="s">
        <v>376</v>
      </c>
      <c r="E134" s="2" t="s">
        <v>376</v>
      </c>
      <c r="F134" s="2">
        <f t="shared" si="4"/>
        <v>0</v>
      </c>
      <c r="G134" s="6">
        <v>654.84</v>
      </c>
      <c r="H134" s="6">
        <f t="shared" si="5"/>
        <v>0</v>
      </c>
    </row>
    <row r="135" spans="1:8" x14ac:dyDescent="0.25">
      <c r="A135" s="2" t="s">
        <v>377</v>
      </c>
      <c r="B135" s="2" t="s">
        <v>378</v>
      </c>
      <c r="C135" s="2" t="s">
        <v>379</v>
      </c>
      <c r="D135" s="2" t="s">
        <v>343</v>
      </c>
      <c r="E135" s="2" t="s">
        <v>344</v>
      </c>
      <c r="F135" s="2">
        <f t="shared" si="4"/>
        <v>1</v>
      </c>
      <c r="G135" s="6">
        <v>9062.9</v>
      </c>
      <c r="H135" s="6">
        <f t="shared" si="5"/>
        <v>9062.9</v>
      </c>
    </row>
    <row r="136" spans="1:8" x14ac:dyDescent="0.25">
      <c r="A136" s="2" t="s">
        <v>380</v>
      </c>
      <c r="B136" s="2" t="s">
        <v>214</v>
      </c>
      <c r="C136" s="2" t="s">
        <v>381</v>
      </c>
      <c r="D136" s="2" t="s">
        <v>343</v>
      </c>
      <c r="E136" s="2" t="s">
        <v>344</v>
      </c>
      <c r="F136" s="2">
        <f t="shared" si="4"/>
        <v>1</v>
      </c>
      <c r="G136" s="6">
        <v>304.70999999999998</v>
      </c>
      <c r="H136" s="6">
        <f t="shared" si="5"/>
        <v>304.70999999999998</v>
      </c>
    </row>
    <row r="137" spans="1:8" x14ac:dyDescent="0.25">
      <c r="A137" s="2" t="s">
        <v>382</v>
      </c>
      <c r="B137" s="2" t="s">
        <v>214</v>
      </c>
      <c r="C137" s="2" t="s">
        <v>383</v>
      </c>
      <c r="D137" s="2" t="s">
        <v>343</v>
      </c>
      <c r="E137" s="2" t="s">
        <v>344</v>
      </c>
      <c r="F137" s="2">
        <f t="shared" si="4"/>
        <v>1</v>
      </c>
      <c r="G137" s="6">
        <v>85.15</v>
      </c>
      <c r="H137" s="6">
        <f t="shared" si="5"/>
        <v>85.15</v>
      </c>
    </row>
    <row r="138" spans="1:8" x14ac:dyDescent="0.25">
      <c r="A138" s="2" t="s">
        <v>384</v>
      </c>
      <c r="B138" s="2" t="s">
        <v>214</v>
      </c>
      <c r="C138" s="2" t="s">
        <v>385</v>
      </c>
      <c r="D138" s="2" t="s">
        <v>343</v>
      </c>
      <c r="E138" s="2" t="s">
        <v>344</v>
      </c>
      <c r="F138" s="2">
        <f t="shared" si="4"/>
        <v>1</v>
      </c>
      <c r="G138" s="6">
        <v>24.95</v>
      </c>
      <c r="H138" s="6">
        <f t="shared" si="5"/>
        <v>24.95</v>
      </c>
    </row>
    <row r="139" spans="1:8" x14ac:dyDescent="0.25">
      <c r="A139" s="2" t="s">
        <v>386</v>
      </c>
      <c r="B139" s="2" t="s">
        <v>219</v>
      </c>
      <c r="C139" s="2" t="s">
        <v>387</v>
      </c>
      <c r="D139" s="2" t="s">
        <v>255</v>
      </c>
      <c r="E139" s="2" t="s">
        <v>256</v>
      </c>
      <c r="F139" s="2">
        <f t="shared" si="4"/>
        <v>7</v>
      </c>
      <c r="G139" s="6">
        <v>205.6</v>
      </c>
      <c r="H139" s="6">
        <f t="shared" si="5"/>
        <v>1439.2</v>
      </c>
    </row>
    <row r="140" spans="1:8" x14ac:dyDescent="0.25">
      <c r="A140" s="2" t="s">
        <v>388</v>
      </c>
      <c r="B140" s="2" t="s">
        <v>339</v>
      </c>
      <c r="C140" s="2" t="s">
        <v>389</v>
      </c>
      <c r="D140" s="2" t="s">
        <v>255</v>
      </c>
      <c r="E140" s="2" t="s">
        <v>256</v>
      </c>
      <c r="F140" s="2">
        <f t="shared" si="4"/>
        <v>7</v>
      </c>
      <c r="G140" s="6">
        <v>732.05</v>
      </c>
      <c r="H140" s="6">
        <f t="shared" si="5"/>
        <v>5124.3499999999995</v>
      </c>
    </row>
    <row r="141" spans="1:8" x14ac:dyDescent="0.25">
      <c r="A141" s="2" t="s">
        <v>390</v>
      </c>
      <c r="B141" s="2" t="s">
        <v>219</v>
      </c>
      <c r="C141" s="2" t="s">
        <v>391</v>
      </c>
      <c r="D141" s="2" t="s">
        <v>321</v>
      </c>
      <c r="E141" s="2" t="s">
        <v>322</v>
      </c>
      <c r="F141" s="2">
        <f t="shared" si="4"/>
        <v>4</v>
      </c>
      <c r="G141" s="6">
        <v>6385.68</v>
      </c>
      <c r="H141" s="6">
        <f t="shared" si="5"/>
        <v>25542.720000000001</v>
      </c>
    </row>
    <row r="142" spans="1:8" x14ac:dyDescent="0.25">
      <c r="A142" s="2" t="s">
        <v>392</v>
      </c>
      <c r="B142" s="2" t="s">
        <v>393</v>
      </c>
      <c r="C142" s="2" t="s">
        <v>394</v>
      </c>
      <c r="D142" s="2" t="s">
        <v>321</v>
      </c>
      <c r="E142" s="2" t="s">
        <v>322</v>
      </c>
      <c r="F142" s="2">
        <f t="shared" si="4"/>
        <v>4</v>
      </c>
      <c r="G142" s="6">
        <v>3441.36</v>
      </c>
      <c r="H142" s="6">
        <f t="shared" si="5"/>
        <v>13765.44</v>
      </c>
    </row>
    <row r="143" spans="1:8" x14ac:dyDescent="0.25">
      <c r="A143" s="2" t="s">
        <v>395</v>
      </c>
      <c r="B143" s="2" t="s">
        <v>116</v>
      </c>
      <c r="C143" s="2" t="s">
        <v>396</v>
      </c>
      <c r="D143" s="2" t="s">
        <v>321</v>
      </c>
      <c r="E143" s="2" t="s">
        <v>322</v>
      </c>
      <c r="F143" s="2">
        <f t="shared" si="4"/>
        <v>4</v>
      </c>
      <c r="G143" s="6">
        <v>1035.24</v>
      </c>
      <c r="H143" s="6">
        <f t="shared" si="5"/>
        <v>4140.96</v>
      </c>
    </row>
    <row r="144" spans="1:8" x14ac:dyDescent="0.25">
      <c r="A144" s="2" t="s">
        <v>397</v>
      </c>
      <c r="B144" s="2" t="s">
        <v>398</v>
      </c>
      <c r="C144" s="2" t="s">
        <v>399</v>
      </c>
      <c r="D144" s="2" t="s">
        <v>321</v>
      </c>
      <c r="E144" s="2" t="s">
        <v>322</v>
      </c>
      <c r="F144" s="2">
        <f t="shared" si="4"/>
        <v>4</v>
      </c>
      <c r="G144" s="6">
        <v>3593.7</v>
      </c>
      <c r="H144" s="6">
        <f t="shared" si="5"/>
        <v>14374.8</v>
      </c>
    </row>
    <row r="145" spans="1:8" x14ac:dyDescent="0.25">
      <c r="A145" s="2" t="s">
        <v>400</v>
      </c>
      <c r="B145" s="2" t="s">
        <v>267</v>
      </c>
      <c r="C145" s="2" t="s">
        <v>401</v>
      </c>
      <c r="D145" s="2" t="s">
        <v>321</v>
      </c>
      <c r="E145" s="2" t="s">
        <v>322</v>
      </c>
      <c r="F145" s="2">
        <f t="shared" si="4"/>
        <v>4</v>
      </c>
      <c r="G145" s="6">
        <v>3094.58</v>
      </c>
      <c r="H145" s="6">
        <f t="shared" si="5"/>
        <v>12378.32</v>
      </c>
    </row>
    <row r="146" spans="1:8" x14ac:dyDescent="0.25">
      <c r="A146" s="2" t="s">
        <v>402</v>
      </c>
      <c r="B146" s="2" t="s">
        <v>403</v>
      </c>
      <c r="C146" s="2" t="s">
        <v>404</v>
      </c>
      <c r="D146" s="2" t="s">
        <v>321</v>
      </c>
      <c r="E146" s="2" t="s">
        <v>322</v>
      </c>
      <c r="F146" s="2">
        <f t="shared" si="4"/>
        <v>4</v>
      </c>
      <c r="G146" s="6">
        <v>850</v>
      </c>
      <c r="H146" s="6">
        <f t="shared" si="5"/>
        <v>3400</v>
      </c>
    </row>
    <row r="147" spans="1:8" x14ac:dyDescent="0.25">
      <c r="A147" s="2" t="s">
        <v>405</v>
      </c>
      <c r="B147" s="2" t="s">
        <v>406</v>
      </c>
      <c r="C147" s="2" t="s">
        <v>407</v>
      </c>
      <c r="D147" s="2" t="s">
        <v>321</v>
      </c>
      <c r="E147" s="2" t="s">
        <v>322</v>
      </c>
      <c r="F147" s="2">
        <f t="shared" si="4"/>
        <v>4</v>
      </c>
      <c r="G147" s="6">
        <v>3180</v>
      </c>
      <c r="H147" s="6">
        <f t="shared" si="5"/>
        <v>12720</v>
      </c>
    </row>
    <row r="148" spans="1:8" x14ac:dyDescent="0.25">
      <c r="A148" s="2" t="s">
        <v>408</v>
      </c>
      <c r="B148" s="2" t="s">
        <v>219</v>
      </c>
      <c r="C148" s="2" t="s">
        <v>409</v>
      </c>
      <c r="D148" s="2" t="s">
        <v>321</v>
      </c>
      <c r="E148" s="2" t="s">
        <v>322</v>
      </c>
      <c r="F148" s="2">
        <f t="shared" si="4"/>
        <v>4</v>
      </c>
      <c r="G148" s="6">
        <v>4799.67</v>
      </c>
      <c r="H148" s="6">
        <f t="shared" si="5"/>
        <v>19198.68</v>
      </c>
    </row>
    <row r="149" spans="1:8" x14ac:dyDescent="0.25">
      <c r="A149" s="2" t="s">
        <v>410</v>
      </c>
      <c r="B149" s="2" t="s">
        <v>219</v>
      </c>
      <c r="C149" s="2" t="s">
        <v>411</v>
      </c>
      <c r="D149" s="2" t="s">
        <v>321</v>
      </c>
      <c r="E149" s="2" t="s">
        <v>322</v>
      </c>
      <c r="F149" s="2">
        <f t="shared" si="4"/>
        <v>4</v>
      </c>
      <c r="G149" s="6">
        <v>470.84</v>
      </c>
      <c r="H149" s="6">
        <f t="shared" si="5"/>
        <v>1883.36</v>
      </c>
    </row>
    <row r="150" spans="1:8" x14ac:dyDescent="0.25">
      <c r="A150" s="2" t="s">
        <v>412</v>
      </c>
      <c r="B150" s="2" t="s">
        <v>219</v>
      </c>
      <c r="C150" s="2" t="s">
        <v>413</v>
      </c>
      <c r="D150" s="2" t="s">
        <v>321</v>
      </c>
      <c r="E150" s="2" t="s">
        <v>322</v>
      </c>
      <c r="F150" s="2">
        <f t="shared" si="4"/>
        <v>4</v>
      </c>
      <c r="G150" s="6">
        <v>260.54000000000002</v>
      </c>
      <c r="H150" s="6">
        <f t="shared" si="5"/>
        <v>1042.1600000000001</v>
      </c>
    </row>
    <row r="151" spans="1:8" x14ac:dyDescent="0.25">
      <c r="A151" s="2" t="s">
        <v>414</v>
      </c>
      <c r="B151" s="2" t="s">
        <v>219</v>
      </c>
      <c r="C151" s="2" t="s">
        <v>415</v>
      </c>
      <c r="D151" s="2" t="s">
        <v>321</v>
      </c>
      <c r="E151" s="2" t="s">
        <v>322</v>
      </c>
      <c r="F151" s="2">
        <f t="shared" si="4"/>
        <v>4</v>
      </c>
      <c r="G151" s="6">
        <v>1682.19</v>
      </c>
      <c r="H151" s="6">
        <f t="shared" si="5"/>
        <v>6728.76</v>
      </c>
    </row>
    <row r="152" spans="1:8" x14ac:dyDescent="0.25">
      <c r="A152" s="2" t="s">
        <v>416</v>
      </c>
      <c r="B152" s="2" t="s">
        <v>219</v>
      </c>
      <c r="C152" s="2" t="s">
        <v>417</v>
      </c>
      <c r="D152" s="2" t="s">
        <v>321</v>
      </c>
      <c r="E152" s="2" t="s">
        <v>322</v>
      </c>
      <c r="F152" s="2">
        <f t="shared" si="4"/>
        <v>4</v>
      </c>
      <c r="G152" s="6">
        <v>165.92</v>
      </c>
      <c r="H152" s="6">
        <f t="shared" si="5"/>
        <v>663.68</v>
      </c>
    </row>
    <row r="153" spans="1:8" x14ac:dyDescent="0.25">
      <c r="A153" s="2" t="s">
        <v>418</v>
      </c>
      <c r="B153" s="2" t="s">
        <v>324</v>
      </c>
      <c r="C153" s="2" t="s">
        <v>419</v>
      </c>
      <c r="D153" s="2" t="s">
        <v>343</v>
      </c>
      <c r="E153" s="2" t="s">
        <v>344</v>
      </c>
      <c r="F153" s="2">
        <f t="shared" ref="F153:F216" si="6">E153-D153</f>
        <v>1</v>
      </c>
      <c r="G153" s="6">
        <v>560</v>
      </c>
      <c r="H153" s="6">
        <f t="shared" ref="H153:H216" si="7">F153*G153</f>
        <v>560</v>
      </c>
    </row>
    <row r="154" spans="1:8" x14ac:dyDescent="0.25">
      <c r="A154" s="2" t="s">
        <v>420</v>
      </c>
      <c r="B154" s="2" t="s">
        <v>105</v>
      </c>
      <c r="C154" s="2" t="s">
        <v>421</v>
      </c>
      <c r="D154" s="2" t="s">
        <v>343</v>
      </c>
      <c r="E154" s="2" t="s">
        <v>344</v>
      </c>
      <c r="F154" s="2">
        <f t="shared" si="6"/>
        <v>1</v>
      </c>
      <c r="G154" s="6">
        <v>3421.95</v>
      </c>
      <c r="H154" s="6">
        <f t="shared" si="7"/>
        <v>3421.95</v>
      </c>
    </row>
    <row r="155" spans="1:8" x14ac:dyDescent="0.25">
      <c r="A155" s="2" t="s">
        <v>422</v>
      </c>
      <c r="B155" s="2" t="s">
        <v>125</v>
      </c>
      <c r="C155" s="2" t="s">
        <v>423</v>
      </c>
      <c r="D155" s="2" t="s">
        <v>343</v>
      </c>
      <c r="E155" s="2" t="s">
        <v>344</v>
      </c>
      <c r="F155" s="2">
        <f t="shared" si="6"/>
        <v>1</v>
      </c>
      <c r="G155" s="6">
        <v>598.95000000000005</v>
      </c>
      <c r="H155" s="6">
        <f t="shared" si="7"/>
        <v>598.95000000000005</v>
      </c>
    </row>
    <row r="156" spans="1:8" x14ac:dyDescent="0.25">
      <c r="A156" s="2" t="s">
        <v>424</v>
      </c>
      <c r="B156" s="2" t="s">
        <v>425</v>
      </c>
      <c r="C156" s="2" t="s">
        <v>426</v>
      </c>
      <c r="D156" s="2" t="s">
        <v>372</v>
      </c>
      <c r="E156" s="2" t="s">
        <v>373</v>
      </c>
      <c r="F156" s="2">
        <f t="shared" si="6"/>
        <v>3</v>
      </c>
      <c r="G156" s="6">
        <v>1905</v>
      </c>
      <c r="H156" s="6">
        <f t="shared" si="7"/>
        <v>5715</v>
      </c>
    </row>
    <row r="157" spans="1:8" x14ac:dyDescent="0.25">
      <c r="A157" s="2" t="s">
        <v>427</v>
      </c>
      <c r="B157" s="2" t="s">
        <v>428</v>
      </c>
      <c r="C157" s="2" t="s">
        <v>429</v>
      </c>
      <c r="D157" s="2" t="s">
        <v>372</v>
      </c>
      <c r="E157" s="2" t="s">
        <v>373</v>
      </c>
      <c r="F157" s="2">
        <f t="shared" si="6"/>
        <v>3</v>
      </c>
      <c r="G157" s="6">
        <v>1548.8</v>
      </c>
      <c r="H157" s="6">
        <f t="shared" si="7"/>
        <v>4646.3999999999996</v>
      </c>
    </row>
    <row r="158" spans="1:8" x14ac:dyDescent="0.25">
      <c r="A158" s="2" t="s">
        <v>430</v>
      </c>
      <c r="B158" s="2" t="s">
        <v>119</v>
      </c>
      <c r="C158" s="2" t="s">
        <v>431</v>
      </c>
      <c r="D158" s="2" t="s">
        <v>372</v>
      </c>
      <c r="E158" s="2" t="s">
        <v>373</v>
      </c>
      <c r="F158" s="2">
        <f t="shared" si="6"/>
        <v>3</v>
      </c>
      <c r="G158" s="6">
        <v>726</v>
      </c>
      <c r="H158" s="6">
        <f t="shared" si="7"/>
        <v>2178</v>
      </c>
    </row>
    <row r="159" spans="1:8" x14ac:dyDescent="0.25">
      <c r="A159" s="2" t="s">
        <v>432</v>
      </c>
      <c r="B159" s="2" t="s">
        <v>105</v>
      </c>
      <c r="C159" s="2" t="s">
        <v>433</v>
      </c>
      <c r="D159" s="2" t="s">
        <v>372</v>
      </c>
      <c r="E159" s="2" t="s">
        <v>373</v>
      </c>
      <c r="F159" s="2">
        <f t="shared" si="6"/>
        <v>3</v>
      </c>
      <c r="G159" s="6">
        <v>320.64999999999998</v>
      </c>
      <c r="H159" s="6">
        <f t="shared" si="7"/>
        <v>961.94999999999993</v>
      </c>
    </row>
    <row r="160" spans="1:8" x14ac:dyDescent="0.25">
      <c r="A160" s="2" t="s">
        <v>434</v>
      </c>
      <c r="B160" s="2" t="s">
        <v>435</v>
      </c>
      <c r="C160" s="2" t="s">
        <v>436</v>
      </c>
      <c r="D160" s="2" t="s">
        <v>372</v>
      </c>
      <c r="E160" s="2" t="s">
        <v>344</v>
      </c>
      <c r="F160" s="2">
        <f t="shared" si="6"/>
        <v>7</v>
      </c>
      <c r="G160" s="6">
        <v>943.4</v>
      </c>
      <c r="H160" s="6">
        <f t="shared" si="7"/>
        <v>6603.8</v>
      </c>
    </row>
    <row r="161" spans="1:8" x14ac:dyDescent="0.25">
      <c r="A161" s="2" t="s">
        <v>437</v>
      </c>
      <c r="B161" s="2" t="s">
        <v>438</v>
      </c>
      <c r="C161" s="2" t="s">
        <v>439</v>
      </c>
      <c r="D161" s="2" t="s">
        <v>372</v>
      </c>
      <c r="E161" s="2" t="s">
        <v>373</v>
      </c>
      <c r="F161" s="2">
        <f t="shared" si="6"/>
        <v>3</v>
      </c>
      <c r="G161" s="6">
        <v>423.5</v>
      </c>
      <c r="H161" s="6">
        <f t="shared" si="7"/>
        <v>1270.5</v>
      </c>
    </row>
    <row r="162" spans="1:8" x14ac:dyDescent="0.25">
      <c r="A162" s="2" t="s">
        <v>440</v>
      </c>
      <c r="B162" s="2" t="s">
        <v>122</v>
      </c>
      <c r="C162" s="2" t="s">
        <v>441</v>
      </c>
      <c r="D162" s="2" t="s">
        <v>321</v>
      </c>
      <c r="E162" s="2" t="s">
        <v>322</v>
      </c>
      <c r="F162" s="2">
        <f t="shared" si="6"/>
        <v>4</v>
      </c>
      <c r="G162" s="6">
        <v>1716.18</v>
      </c>
      <c r="H162" s="6">
        <f t="shared" si="7"/>
        <v>6864.72</v>
      </c>
    </row>
    <row r="163" spans="1:8" x14ac:dyDescent="0.25">
      <c r="A163" s="2" t="s">
        <v>442</v>
      </c>
      <c r="B163" s="2" t="s">
        <v>219</v>
      </c>
      <c r="C163" s="2" t="s">
        <v>443</v>
      </c>
      <c r="D163" s="2" t="s">
        <v>321</v>
      </c>
      <c r="E163" s="2" t="s">
        <v>322</v>
      </c>
      <c r="F163" s="2">
        <f t="shared" si="6"/>
        <v>4</v>
      </c>
      <c r="G163" s="6">
        <v>8.89</v>
      </c>
      <c r="H163" s="6">
        <f t="shared" si="7"/>
        <v>35.56</v>
      </c>
    </row>
    <row r="164" spans="1:8" x14ac:dyDescent="0.25">
      <c r="A164" s="2" t="s">
        <v>444</v>
      </c>
      <c r="B164" s="2" t="s">
        <v>324</v>
      </c>
      <c r="C164" s="2" t="s">
        <v>445</v>
      </c>
      <c r="D164" s="2" t="s">
        <v>343</v>
      </c>
      <c r="E164" s="2" t="s">
        <v>344</v>
      </c>
      <c r="F164" s="2">
        <f t="shared" si="6"/>
        <v>1</v>
      </c>
      <c r="G164" s="6">
        <v>330</v>
      </c>
      <c r="H164" s="6">
        <f t="shared" si="7"/>
        <v>330</v>
      </c>
    </row>
    <row r="165" spans="1:8" x14ac:dyDescent="0.25">
      <c r="A165" s="2" t="s">
        <v>446</v>
      </c>
      <c r="B165" s="2" t="s">
        <v>324</v>
      </c>
      <c r="C165" s="2" t="s">
        <v>447</v>
      </c>
      <c r="D165" s="2" t="s">
        <v>343</v>
      </c>
      <c r="E165" s="2" t="s">
        <v>344</v>
      </c>
      <c r="F165" s="2">
        <f t="shared" si="6"/>
        <v>1</v>
      </c>
      <c r="G165" s="6">
        <v>1244</v>
      </c>
      <c r="H165" s="6">
        <f t="shared" si="7"/>
        <v>1244</v>
      </c>
    </row>
    <row r="166" spans="1:8" x14ac:dyDescent="0.25">
      <c r="A166" s="2" t="s">
        <v>448</v>
      </c>
      <c r="B166" s="2" t="s">
        <v>449</v>
      </c>
      <c r="C166" s="2" t="s">
        <v>450</v>
      </c>
      <c r="D166" s="2" t="s">
        <v>372</v>
      </c>
      <c r="E166" s="2" t="s">
        <v>373</v>
      </c>
      <c r="F166" s="2">
        <f t="shared" si="6"/>
        <v>3</v>
      </c>
      <c r="G166" s="6">
        <v>3180</v>
      </c>
      <c r="H166" s="6">
        <f t="shared" si="7"/>
        <v>9540</v>
      </c>
    </row>
    <row r="167" spans="1:8" x14ac:dyDescent="0.25">
      <c r="A167" s="2" t="s">
        <v>451</v>
      </c>
      <c r="B167" s="2" t="s">
        <v>160</v>
      </c>
      <c r="C167" s="2" t="s">
        <v>452</v>
      </c>
      <c r="D167" s="2" t="s">
        <v>372</v>
      </c>
      <c r="E167" s="2" t="s">
        <v>373</v>
      </c>
      <c r="F167" s="2">
        <f t="shared" si="6"/>
        <v>3</v>
      </c>
      <c r="G167" s="6">
        <v>5082</v>
      </c>
      <c r="H167" s="6">
        <f t="shared" si="7"/>
        <v>15246</v>
      </c>
    </row>
    <row r="168" spans="1:8" x14ac:dyDescent="0.25">
      <c r="A168" s="2" t="s">
        <v>453</v>
      </c>
      <c r="B168" s="2" t="s">
        <v>128</v>
      </c>
      <c r="C168" s="2" t="s">
        <v>454</v>
      </c>
      <c r="D168" s="2" t="s">
        <v>372</v>
      </c>
      <c r="E168" s="2" t="s">
        <v>373</v>
      </c>
      <c r="F168" s="2">
        <f t="shared" si="6"/>
        <v>3</v>
      </c>
      <c r="G168" s="6">
        <v>1472.17</v>
      </c>
      <c r="H168" s="6">
        <f t="shared" si="7"/>
        <v>4416.51</v>
      </c>
    </row>
    <row r="169" spans="1:8" x14ac:dyDescent="0.25">
      <c r="A169" s="2" t="s">
        <v>455</v>
      </c>
      <c r="B169" s="2" t="s">
        <v>456</v>
      </c>
      <c r="C169" s="2" t="s">
        <v>457</v>
      </c>
      <c r="D169" s="2" t="s">
        <v>372</v>
      </c>
      <c r="E169" s="2" t="s">
        <v>373</v>
      </c>
      <c r="F169" s="2">
        <f t="shared" si="6"/>
        <v>3</v>
      </c>
      <c r="G169" s="6">
        <v>170</v>
      </c>
      <c r="H169" s="6">
        <f t="shared" si="7"/>
        <v>510</v>
      </c>
    </row>
    <row r="170" spans="1:8" x14ac:dyDescent="0.25">
      <c r="A170" s="2" t="s">
        <v>458</v>
      </c>
      <c r="B170" s="2" t="s">
        <v>105</v>
      </c>
      <c r="C170" s="2" t="s">
        <v>459</v>
      </c>
      <c r="D170" s="2" t="s">
        <v>372</v>
      </c>
      <c r="E170" s="2" t="s">
        <v>373</v>
      </c>
      <c r="F170" s="2">
        <f t="shared" si="6"/>
        <v>3</v>
      </c>
      <c r="G170" s="6">
        <v>1177.75</v>
      </c>
      <c r="H170" s="6">
        <f t="shared" si="7"/>
        <v>3533.25</v>
      </c>
    </row>
    <row r="171" spans="1:8" x14ac:dyDescent="0.25">
      <c r="A171" s="2" t="s">
        <v>460</v>
      </c>
      <c r="B171" s="2" t="s">
        <v>461</v>
      </c>
      <c r="C171" s="2" t="s">
        <v>462</v>
      </c>
      <c r="D171" s="2" t="s">
        <v>372</v>
      </c>
      <c r="E171" s="2" t="s">
        <v>373</v>
      </c>
      <c r="F171" s="2">
        <f t="shared" si="6"/>
        <v>3</v>
      </c>
      <c r="G171" s="6">
        <v>5060</v>
      </c>
      <c r="H171" s="6">
        <f t="shared" si="7"/>
        <v>15180</v>
      </c>
    </row>
    <row r="172" spans="1:8" x14ac:dyDescent="0.25">
      <c r="A172" s="2" t="s">
        <v>463</v>
      </c>
      <c r="B172" s="2" t="s">
        <v>464</v>
      </c>
      <c r="C172" s="2" t="s">
        <v>465</v>
      </c>
      <c r="D172" s="2" t="s">
        <v>372</v>
      </c>
      <c r="E172" s="2" t="s">
        <v>373</v>
      </c>
      <c r="F172" s="2">
        <f t="shared" si="6"/>
        <v>3</v>
      </c>
      <c r="G172" s="6">
        <v>1270.5</v>
      </c>
      <c r="H172" s="6">
        <f t="shared" si="7"/>
        <v>3811.5</v>
      </c>
    </row>
    <row r="173" spans="1:8" x14ac:dyDescent="0.25">
      <c r="A173" s="2" t="s">
        <v>466</v>
      </c>
      <c r="B173" s="2" t="s">
        <v>467</v>
      </c>
      <c r="C173" s="2" t="s">
        <v>468</v>
      </c>
      <c r="D173" s="2" t="s">
        <v>372</v>
      </c>
      <c r="E173" s="2" t="s">
        <v>373</v>
      </c>
      <c r="F173" s="2">
        <f t="shared" si="6"/>
        <v>3</v>
      </c>
      <c r="G173" s="6">
        <v>53.1</v>
      </c>
      <c r="H173" s="6">
        <f t="shared" si="7"/>
        <v>159.30000000000001</v>
      </c>
    </row>
    <row r="174" spans="1:8" x14ac:dyDescent="0.25">
      <c r="A174" s="2" t="s">
        <v>469</v>
      </c>
      <c r="B174" s="2" t="s">
        <v>470</v>
      </c>
      <c r="C174" s="2" t="s">
        <v>471</v>
      </c>
      <c r="D174" s="2" t="s">
        <v>255</v>
      </c>
      <c r="E174" s="2" t="s">
        <v>256</v>
      </c>
      <c r="F174" s="2">
        <f t="shared" si="6"/>
        <v>7</v>
      </c>
      <c r="G174" s="6">
        <v>3629.76</v>
      </c>
      <c r="H174" s="6">
        <f t="shared" si="7"/>
        <v>25408.32</v>
      </c>
    </row>
    <row r="175" spans="1:8" x14ac:dyDescent="0.25">
      <c r="A175" s="2" t="s">
        <v>472</v>
      </c>
      <c r="B175" s="2" t="s">
        <v>98</v>
      </c>
      <c r="C175" s="2" t="s">
        <v>473</v>
      </c>
      <c r="D175" s="2" t="s">
        <v>343</v>
      </c>
      <c r="E175" s="2" t="s">
        <v>344</v>
      </c>
      <c r="F175" s="2">
        <f t="shared" si="6"/>
        <v>1</v>
      </c>
      <c r="G175" s="6">
        <v>302.5</v>
      </c>
      <c r="H175" s="6">
        <f t="shared" si="7"/>
        <v>302.5</v>
      </c>
    </row>
    <row r="176" spans="1:8" x14ac:dyDescent="0.25">
      <c r="A176" s="2" t="s">
        <v>474</v>
      </c>
      <c r="B176" s="2" t="s">
        <v>293</v>
      </c>
      <c r="C176" s="2" t="s">
        <v>475</v>
      </c>
      <c r="D176" s="2" t="s">
        <v>372</v>
      </c>
      <c r="E176" s="2" t="s">
        <v>373</v>
      </c>
      <c r="F176" s="2">
        <f t="shared" si="6"/>
        <v>3</v>
      </c>
      <c r="G176" s="6">
        <v>1863.4</v>
      </c>
      <c r="H176" s="6">
        <f t="shared" si="7"/>
        <v>5590.2000000000007</v>
      </c>
    </row>
    <row r="177" spans="1:8" x14ac:dyDescent="0.25">
      <c r="A177" s="2" t="s">
        <v>476</v>
      </c>
      <c r="B177" s="2" t="s">
        <v>79</v>
      </c>
      <c r="C177" s="2" t="s">
        <v>477</v>
      </c>
      <c r="D177" s="2" t="s">
        <v>376</v>
      </c>
      <c r="E177" s="2" t="s">
        <v>376</v>
      </c>
      <c r="F177" s="2">
        <f t="shared" si="6"/>
        <v>0</v>
      </c>
      <c r="G177" s="6">
        <v>1500.28</v>
      </c>
      <c r="H177" s="6">
        <f t="shared" si="7"/>
        <v>0</v>
      </c>
    </row>
    <row r="178" spans="1:8" x14ac:dyDescent="0.25">
      <c r="A178" s="2" t="s">
        <v>478</v>
      </c>
      <c r="B178" s="2" t="s">
        <v>182</v>
      </c>
      <c r="C178" s="2" t="s">
        <v>479</v>
      </c>
      <c r="D178" s="2" t="s">
        <v>255</v>
      </c>
      <c r="E178" s="2" t="s">
        <v>256</v>
      </c>
      <c r="F178" s="2">
        <f t="shared" si="6"/>
        <v>7</v>
      </c>
      <c r="G178" s="6">
        <v>153.22999999999999</v>
      </c>
      <c r="H178" s="6">
        <f t="shared" si="7"/>
        <v>1072.6099999999999</v>
      </c>
    </row>
    <row r="179" spans="1:8" x14ac:dyDescent="0.25">
      <c r="A179" s="2" t="s">
        <v>480</v>
      </c>
      <c r="B179" s="2" t="s">
        <v>182</v>
      </c>
      <c r="C179" s="2" t="s">
        <v>481</v>
      </c>
      <c r="D179" s="2" t="s">
        <v>255</v>
      </c>
      <c r="E179" s="2" t="s">
        <v>256</v>
      </c>
      <c r="F179" s="2">
        <f t="shared" si="6"/>
        <v>7</v>
      </c>
      <c r="G179" s="6">
        <v>231.1</v>
      </c>
      <c r="H179" s="6">
        <f t="shared" si="7"/>
        <v>1617.7</v>
      </c>
    </row>
    <row r="180" spans="1:8" x14ac:dyDescent="0.25">
      <c r="A180" s="2" t="s">
        <v>482</v>
      </c>
      <c r="B180" s="2" t="s">
        <v>105</v>
      </c>
      <c r="C180" s="2" t="s">
        <v>483</v>
      </c>
      <c r="D180" s="2" t="s">
        <v>372</v>
      </c>
      <c r="E180" s="2" t="s">
        <v>373</v>
      </c>
      <c r="F180" s="2">
        <f t="shared" si="6"/>
        <v>3</v>
      </c>
      <c r="G180" s="6">
        <v>1137.4000000000001</v>
      </c>
      <c r="H180" s="6">
        <f t="shared" si="7"/>
        <v>3412.2000000000003</v>
      </c>
    </row>
    <row r="181" spans="1:8" x14ac:dyDescent="0.25">
      <c r="A181" s="2" t="s">
        <v>484</v>
      </c>
      <c r="B181" s="2" t="s">
        <v>182</v>
      </c>
      <c r="C181" s="2" t="s">
        <v>485</v>
      </c>
      <c r="D181" s="2" t="s">
        <v>372</v>
      </c>
      <c r="E181" s="2" t="s">
        <v>373</v>
      </c>
      <c r="F181" s="2">
        <f t="shared" si="6"/>
        <v>3</v>
      </c>
      <c r="G181" s="6">
        <v>237.8</v>
      </c>
      <c r="H181" s="6">
        <f t="shared" si="7"/>
        <v>713.40000000000009</v>
      </c>
    </row>
    <row r="182" spans="1:8" x14ac:dyDescent="0.25">
      <c r="A182" s="2" t="s">
        <v>486</v>
      </c>
      <c r="B182" s="2" t="s">
        <v>182</v>
      </c>
      <c r="C182" s="2" t="s">
        <v>487</v>
      </c>
      <c r="D182" s="2" t="s">
        <v>372</v>
      </c>
      <c r="E182" s="2" t="s">
        <v>373</v>
      </c>
      <c r="F182" s="2">
        <f t="shared" si="6"/>
        <v>3</v>
      </c>
      <c r="G182" s="6">
        <v>236</v>
      </c>
      <c r="H182" s="6">
        <f t="shared" si="7"/>
        <v>708</v>
      </c>
    </row>
    <row r="183" spans="1:8" x14ac:dyDescent="0.25">
      <c r="A183" s="2" t="s">
        <v>488</v>
      </c>
      <c r="B183" s="2" t="s">
        <v>182</v>
      </c>
      <c r="C183" s="2" t="s">
        <v>489</v>
      </c>
      <c r="D183" s="2" t="s">
        <v>372</v>
      </c>
      <c r="E183" s="2" t="s">
        <v>373</v>
      </c>
      <c r="F183" s="2">
        <f t="shared" si="6"/>
        <v>3</v>
      </c>
      <c r="G183" s="6">
        <v>2147</v>
      </c>
      <c r="H183" s="6">
        <f t="shared" si="7"/>
        <v>6441</v>
      </c>
    </row>
    <row r="184" spans="1:8" x14ac:dyDescent="0.25">
      <c r="A184" s="2" t="s">
        <v>490</v>
      </c>
      <c r="B184" s="2" t="s">
        <v>182</v>
      </c>
      <c r="C184" s="2" t="s">
        <v>491</v>
      </c>
      <c r="D184" s="2" t="s">
        <v>372</v>
      </c>
      <c r="E184" s="2" t="s">
        <v>373</v>
      </c>
      <c r="F184" s="2">
        <f t="shared" si="6"/>
        <v>3</v>
      </c>
      <c r="G184" s="6">
        <v>373.34</v>
      </c>
      <c r="H184" s="6">
        <f t="shared" si="7"/>
        <v>1120.02</v>
      </c>
    </row>
    <row r="185" spans="1:8" x14ac:dyDescent="0.25">
      <c r="A185" s="2" t="s">
        <v>492</v>
      </c>
      <c r="B185" s="2" t="s">
        <v>182</v>
      </c>
      <c r="C185" s="2" t="s">
        <v>493</v>
      </c>
      <c r="D185" s="2" t="s">
        <v>372</v>
      </c>
      <c r="E185" s="2" t="s">
        <v>373</v>
      </c>
      <c r="F185" s="2">
        <f t="shared" si="6"/>
        <v>3</v>
      </c>
      <c r="G185" s="6">
        <v>402.33</v>
      </c>
      <c r="H185" s="6">
        <f t="shared" si="7"/>
        <v>1206.99</v>
      </c>
    </row>
    <row r="186" spans="1:8" x14ac:dyDescent="0.25">
      <c r="A186" s="2" t="s">
        <v>494</v>
      </c>
      <c r="B186" s="2" t="s">
        <v>182</v>
      </c>
      <c r="C186" s="2" t="s">
        <v>495</v>
      </c>
      <c r="D186" s="2" t="s">
        <v>496</v>
      </c>
      <c r="E186" s="2" t="s">
        <v>373</v>
      </c>
      <c r="F186" s="2">
        <f t="shared" si="6"/>
        <v>4</v>
      </c>
      <c r="G186" s="6">
        <v>78.36</v>
      </c>
      <c r="H186" s="6">
        <f t="shared" si="7"/>
        <v>313.44</v>
      </c>
    </row>
    <row r="187" spans="1:8" x14ac:dyDescent="0.25">
      <c r="A187" s="2" t="s">
        <v>497</v>
      </c>
      <c r="B187" s="2" t="s">
        <v>182</v>
      </c>
      <c r="C187" s="2" t="s">
        <v>498</v>
      </c>
      <c r="D187" s="2" t="s">
        <v>496</v>
      </c>
      <c r="E187" s="2" t="s">
        <v>373</v>
      </c>
      <c r="F187" s="2">
        <f t="shared" si="6"/>
        <v>4</v>
      </c>
      <c r="G187" s="6">
        <v>284.58999999999997</v>
      </c>
      <c r="H187" s="6">
        <f t="shared" si="7"/>
        <v>1138.3599999999999</v>
      </c>
    </row>
    <row r="188" spans="1:8" x14ac:dyDescent="0.25">
      <c r="A188" s="2" t="s">
        <v>499</v>
      </c>
      <c r="B188" s="2" t="s">
        <v>182</v>
      </c>
      <c r="C188" s="2" t="s">
        <v>500</v>
      </c>
      <c r="D188" s="2" t="s">
        <v>496</v>
      </c>
      <c r="E188" s="2" t="s">
        <v>373</v>
      </c>
      <c r="F188" s="2">
        <f t="shared" si="6"/>
        <v>4</v>
      </c>
      <c r="G188" s="6">
        <v>555.84</v>
      </c>
      <c r="H188" s="6">
        <f t="shared" si="7"/>
        <v>2223.36</v>
      </c>
    </row>
    <row r="189" spans="1:8" x14ac:dyDescent="0.25">
      <c r="A189" s="2" t="s">
        <v>501</v>
      </c>
      <c r="B189" s="2" t="s">
        <v>219</v>
      </c>
      <c r="C189" s="2" t="s">
        <v>502</v>
      </c>
      <c r="D189" s="2" t="s">
        <v>321</v>
      </c>
      <c r="E189" s="2" t="s">
        <v>322</v>
      </c>
      <c r="F189" s="2">
        <f t="shared" si="6"/>
        <v>4</v>
      </c>
      <c r="G189" s="6">
        <v>7.94</v>
      </c>
      <c r="H189" s="6">
        <f t="shared" si="7"/>
        <v>31.76</v>
      </c>
    </row>
    <row r="190" spans="1:8" x14ac:dyDescent="0.25">
      <c r="A190" s="2" t="s">
        <v>503</v>
      </c>
      <c r="B190" s="2" t="s">
        <v>504</v>
      </c>
      <c r="C190" s="2" t="s">
        <v>505</v>
      </c>
      <c r="D190" s="2" t="s">
        <v>343</v>
      </c>
      <c r="E190" s="2" t="s">
        <v>344</v>
      </c>
      <c r="F190" s="2">
        <f t="shared" si="6"/>
        <v>1</v>
      </c>
      <c r="G190" s="6">
        <v>627</v>
      </c>
      <c r="H190" s="6">
        <f t="shared" si="7"/>
        <v>627</v>
      </c>
    </row>
    <row r="191" spans="1:8" x14ac:dyDescent="0.25">
      <c r="A191" s="2" t="s">
        <v>506</v>
      </c>
      <c r="B191" s="2" t="s">
        <v>507</v>
      </c>
      <c r="C191" s="2" t="s">
        <v>508</v>
      </c>
      <c r="D191" s="2" t="s">
        <v>496</v>
      </c>
      <c r="E191" s="2" t="s">
        <v>373</v>
      </c>
      <c r="F191" s="2">
        <f t="shared" si="6"/>
        <v>4</v>
      </c>
      <c r="G191" s="6">
        <v>3254.9</v>
      </c>
      <c r="H191" s="6">
        <f t="shared" si="7"/>
        <v>13019.6</v>
      </c>
    </row>
    <row r="192" spans="1:8" x14ac:dyDescent="0.25">
      <c r="A192" s="2" t="s">
        <v>509</v>
      </c>
      <c r="B192" s="2" t="s">
        <v>510</v>
      </c>
      <c r="C192" s="2" t="s">
        <v>511</v>
      </c>
      <c r="D192" s="2" t="s">
        <v>4</v>
      </c>
      <c r="E192" s="2" t="s">
        <v>373</v>
      </c>
      <c r="F192" s="2">
        <f t="shared" si="6"/>
        <v>6</v>
      </c>
      <c r="G192" s="6">
        <v>604.20000000000005</v>
      </c>
      <c r="H192" s="6">
        <f t="shared" si="7"/>
        <v>3625.2000000000003</v>
      </c>
    </row>
    <row r="193" spans="1:8" x14ac:dyDescent="0.25">
      <c r="A193" s="2" t="s">
        <v>512</v>
      </c>
      <c r="B193" s="2" t="s">
        <v>273</v>
      </c>
      <c r="C193" s="2" t="s">
        <v>513</v>
      </c>
      <c r="D193" s="2" t="s">
        <v>256</v>
      </c>
      <c r="E193" s="2" t="s">
        <v>256</v>
      </c>
      <c r="F193" s="2">
        <f t="shared" si="6"/>
        <v>0</v>
      </c>
      <c r="G193" s="6">
        <v>18.149999999999999</v>
      </c>
      <c r="H193" s="6">
        <f t="shared" si="7"/>
        <v>0</v>
      </c>
    </row>
    <row r="194" spans="1:8" x14ac:dyDescent="0.25">
      <c r="A194" s="2" t="s">
        <v>514</v>
      </c>
      <c r="B194" s="2" t="s">
        <v>515</v>
      </c>
      <c r="C194" s="2" t="s">
        <v>516</v>
      </c>
      <c r="D194" s="2" t="s">
        <v>496</v>
      </c>
      <c r="E194" s="2" t="s">
        <v>373</v>
      </c>
      <c r="F194" s="2">
        <f t="shared" si="6"/>
        <v>4</v>
      </c>
      <c r="G194" s="6">
        <v>502.76</v>
      </c>
      <c r="H194" s="6">
        <f t="shared" si="7"/>
        <v>2011.04</v>
      </c>
    </row>
    <row r="195" spans="1:8" x14ac:dyDescent="0.25">
      <c r="A195" s="2" t="s">
        <v>517</v>
      </c>
      <c r="B195" s="2" t="s">
        <v>134</v>
      </c>
      <c r="C195" s="2" t="s">
        <v>518</v>
      </c>
      <c r="D195" s="2" t="s">
        <v>4</v>
      </c>
      <c r="E195" s="2" t="s">
        <v>373</v>
      </c>
      <c r="F195" s="2">
        <f t="shared" si="6"/>
        <v>6</v>
      </c>
      <c r="G195" s="6">
        <v>693.67</v>
      </c>
      <c r="H195" s="6">
        <f t="shared" si="7"/>
        <v>4162.0199999999995</v>
      </c>
    </row>
    <row r="196" spans="1:8" x14ac:dyDescent="0.25">
      <c r="A196" s="2" t="s">
        <v>519</v>
      </c>
      <c r="B196" s="2" t="s">
        <v>324</v>
      </c>
      <c r="C196" s="2" t="s">
        <v>520</v>
      </c>
      <c r="D196" s="2" t="s">
        <v>255</v>
      </c>
      <c r="E196" s="2" t="s">
        <v>256</v>
      </c>
      <c r="F196" s="2">
        <f t="shared" si="6"/>
        <v>7</v>
      </c>
      <c r="G196" s="6">
        <v>264</v>
      </c>
      <c r="H196" s="6">
        <f t="shared" si="7"/>
        <v>1848</v>
      </c>
    </row>
    <row r="197" spans="1:8" x14ac:dyDescent="0.25">
      <c r="A197" s="2" t="s">
        <v>521</v>
      </c>
      <c r="B197" s="2" t="s">
        <v>522</v>
      </c>
      <c r="C197" s="2" t="s">
        <v>523</v>
      </c>
      <c r="D197" s="2" t="s">
        <v>255</v>
      </c>
      <c r="E197" s="2" t="s">
        <v>256</v>
      </c>
      <c r="F197" s="2">
        <f t="shared" si="6"/>
        <v>7</v>
      </c>
      <c r="G197" s="6">
        <v>2221.06</v>
      </c>
      <c r="H197" s="6">
        <f t="shared" si="7"/>
        <v>15547.42</v>
      </c>
    </row>
    <row r="198" spans="1:8" x14ac:dyDescent="0.25">
      <c r="A198" s="2" t="s">
        <v>524</v>
      </c>
      <c r="B198" s="2" t="s">
        <v>522</v>
      </c>
      <c r="C198" s="2" t="s">
        <v>525</v>
      </c>
      <c r="D198" s="2" t="s">
        <v>321</v>
      </c>
      <c r="E198" s="2" t="s">
        <v>322</v>
      </c>
      <c r="F198" s="2">
        <f t="shared" si="6"/>
        <v>4</v>
      </c>
      <c r="G198" s="6">
        <v>129.49</v>
      </c>
      <c r="H198" s="6">
        <f t="shared" si="7"/>
        <v>517.96</v>
      </c>
    </row>
    <row r="199" spans="1:8" x14ac:dyDescent="0.25">
      <c r="A199" s="2" t="s">
        <v>526</v>
      </c>
      <c r="B199" s="2" t="s">
        <v>522</v>
      </c>
      <c r="C199" s="2" t="s">
        <v>527</v>
      </c>
      <c r="D199" s="2" t="s">
        <v>321</v>
      </c>
      <c r="E199" s="2" t="s">
        <v>322</v>
      </c>
      <c r="F199" s="2">
        <f t="shared" si="6"/>
        <v>4</v>
      </c>
      <c r="G199" s="6">
        <v>271.04000000000002</v>
      </c>
      <c r="H199" s="6">
        <f t="shared" si="7"/>
        <v>1084.1600000000001</v>
      </c>
    </row>
    <row r="200" spans="1:8" x14ac:dyDescent="0.25">
      <c r="A200" s="2" t="s">
        <v>528</v>
      </c>
      <c r="B200" s="2" t="s">
        <v>98</v>
      </c>
      <c r="C200" s="2" t="s">
        <v>529</v>
      </c>
      <c r="D200" s="2" t="s">
        <v>343</v>
      </c>
      <c r="E200" s="2" t="s">
        <v>344</v>
      </c>
      <c r="F200" s="2">
        <f t="shared" si="6"/>
        <v>1</v>
      </c>
      <c r="G200" s="6">
        <v>484</v>
      </c>
      <c r="H200" s="6">
        <f t="shared" si="7"/>
        <v>484</v>
      </c>
    </row>
    <row r="201" spans="1:8" x14ac:dyDescent="0.25">
      <c r="A201" s="2" t="s">
        <v>530</v>
      </c>
      <c r="B201" s="2" t="s">
        <v>282</v>
      </c>
      <c r="C201" s="2" t="s">
        <v>531</v>
      </c>
      <c r="D201" s="2" t="s">
        <v>256</v>
      </c>
      <c r="E201" s="2" t="s">
        <v>256</v>
      </c>
      <c r="F201" s="2">
        <f t="shared" si="6"/>
        <v>0</v>
      </c>
      <c r="G201" s="6">
        <v>40.07</v>
      </c>
      <c r="H201" s="6">
        <f t="shared" si="7"/>
        <v>0</v>
      </c>
    </row>
    <row r="202" spans="1:8" x14ac:dyDescent="0.25">
      <c r="A202" s="2" t="s">
        <v>532</v>
      </c>
      <c r="B202" s="2" t="s">
        <v>105</v>
      </c>
      <c r="C202" s="2" t="s">
        <v>533</v>
      </c>
      <c r="D202" s="2" t="s">
        <v>372</v>
      </c>
      <c r="E202" s="2" t="s">
        <v>373</v>
      </c>
      <c r="F202" s="2">
        <f t="shared" si="6"/>
        <v>3</v>
      </c>
      <c r="G202" s="6">
        <v>993.48</v>
      </c>
      <c r="H202" s="6">
        <f t="shared" si="7"/>
        <v>2980.44</v>
      </c>
    </row>
    <row r="203" spans="1:8" x14ac:dyDescent="0.25">
      <c r="A203" s="2" t="s">
        <v>534</v>
      </c>
      <c r="B203" s="2" t="s">
        <v>535</v>
      </c>
      <c r="C203" s="2" t="s">
        <v>536</v>
      </c>
      <c r="D203" s="2" t="s">
        <v>372</v>
      </c>
      <c r="E203" s="2" t="s">
        <v>373</v>
      </c>
      <c r="F203" s="2">
        <f t="shared" si="6"/>
        <v>3</v>
      </c>
      <c r="G203" s="6">
        <v>8098.2</v>
      </c>
      <c r="H203" s="6">
        <f t="shared" si="7"/>
        <v>24294.6</v>
      </c>
    </row>
    <row r="204" spans="1:8" x14ac:dyDescent="0.25">
      <c r="A204" s="2" t="s">
        <v>52</v>
      </c>
      <c r="B204" s="2" t="s">
        <v>537</v>
      </c>
      <c r="C204" s="2" t="s">
        <v>538</v>
      </c>
      <c r="D204" s="2" t="s">
        <v>4</v>
      </c>
      <c r="E204" s="2" t="s">
        <v>373</v>
      </c>
      <c r="F204" s="2">
        <f t="shared" si="6"/>
        <v>6</v>
      </c>
      <c r="G204" s="6">
        <v>255</v>
      </c>
      <c r="H204" s="6">
        <f t="shared" si="7"/>
        <v>1530</v>
      </c>
    </row>
    <row r="205" spans="1:8" x14ac:dyDescent="0.25">
      <c r="A205" s="2" t="s">
        <v>539</v>
      </c>
      <c r="B205" s="2" t="s">
        <v>540</v>
      </c>
      <c r="C205" s="2" t="s">
        <v>541</v>
      </c>
      <c r="D205" s="2" t="s">
        <v>4</v>
      </c>
      <c r="E205" s="2" t="s">
        <v>373</v>
      </c>
      <c r="F205" s="2">
        <f t="shared" si="6"/>
        <v>6</v>
      </c>
      <c r="G205" s="6">
        <v>605</v>
      </c>
      <c r="H205" s="6">
        <f t="shared" si="7"/>
        <v>3630</v>
      </c>
    </row>
    <row r="206" spans="1:8" x14ac:dyDescent="0.25">
      <c r="A206" s="2" t="s">
        <v>542</v>
      </c>
      <c r="B206" s="2" t="s">
        <v>543</v>
      </c>
      <c r="C206" s="2" t="s">
        <v>544</v>
      </c>
      <c r="D206" s="2" t="s">
        <v>256</v>
      </c>
      <c r="E206" s="2" t="s">
        <v>256</v>
      </c>
      <c r="F206" s="2">
        <f t="shared" si="6"/>
        <v>0</v>
      </c>
      <c r="G206" s="6">
        <v>18.5</v>
      </c>
      <c r="H206" s="6">
        <f t="shared" si="7"/>
        <v>0</v>
      </c>
    </row>
    <row r="207" spans="1:8" x14ac:dyDescent="0.25">
      <c r="A207" s="2" t="s">
        <v>545</v>
      </c>
      <c r="B207" s="2" t="s">
        <v>546</v>
      </c>
      <c r="C207" s="2" t="s">
        <v>547</v>
      </c>
      <c r="D207" s="2" t="s">
        <v>343</v>
      </c>
      <c r="E207" s="2" t="s">
        <v>344</v>
      </c>
      <c r="F207" s="2">
        <f t="shared" si="6"/>
        <v>1</v>
      </c>
      <c r="G207" s="6">
        <v>445.28</v>
      </c>
      <c r="H207" s="6">
        <f t="shared" si="7"/>
        <v>445.28</v>
      </c>
    </row>
    <row r="208" spans="1:8" x14ac:dyDescent="0.25">
      <c r="A208" s="2" t="s">
        <v>548</v>
      </c>
      <c r="B208" s="2" t="s">
        <v>549</v>
      </c>
      <c r="C208" s="2" t="s">
        <v>550</v>
      </c>
      <c r="D208" s="2" t="s">
        <v>372</v>
      </c>
      <c r="E208" s="2" t="s">
        <v>373</v>
      </c>
      <c r="F208" s="2">
        <f t="shared" si="6"/>
        <v>3</v>
      </c>
      <c r="G208" s="6">
        <v>1088.82</v>
      </c>
      <c r="H208" s="6">
        <f t="shared" si="7"/>
        <v>3266.46</v>
      </c>
    </row>
    <row r="209" spans="1:8" x14ac:dyDescent="0.25">
      <c r="A209" s="2" t="s">
        <v>551</v>
      </c>
      <c r="B209" s="2" t="s">
        <v>298</v>
      </c>
      <c r="C209" s="2" t="s">
        <v>552</v>
      </c>
      <c r="D209" s="2" t="s">
        <v>255</v>
      </c>
      <c r="E209" s="2" t="s">
        <v>256</v>
      </c>
      <c r="F209" s="2">
        <f t="shared" si="6"/>
        <v>7</v>
      </c>
      <c r="G209" s="6">
        <v>2087.75</v>
      </c>
      <c r="H209" s="6">
        <f t="shared" si="7"/>
        <v>14614.25</v>
      </c>
    </row>
    <row r="210" spans="1:8" x14ac:dyDescent="0.25">
      <c r="A210" s="2" t="s">
        <v>553</v>
      </c>
      <c r="B210" s="2" t="s">
        <v>554</v>
      </c>
      <c r="C210" s="2" t="s">
        <v>555</v>
      </c>
      <c r="D210" s="2" t="s">
        <v>343</v>
      </c>
      <c r="E210" s="2" t="s">
        <v>344</v>
      </c>
      <c r="F210" s="2">
        <f t="shared" si="6"/>
        <v>1</v>
      </c>
      <c r="G210" s="6">
        <v>455.57</v>
      </c>
      <c r="H210" s="6">
        <f t="shared" si="7"/>
        <v>455.57</v>
      </c>
    </row>
    <row r="211" spans="1:8" x14ac:dyDescent="0.25">
      <c r="A211" s="2" t="s">
        <v>556</v>
      </c>
      <c r="B211" s="2" t="s">
        <v>108</v>
      </c>
      <c r="C211" s="2" t="s">
        <v>557</v>
      </c>
      <c r="D211" s="2" t="s">
        <v>343</v>
      </c>
      <c r="E211" s="2" t="s">
        <v>344</v>
      </c>
      <c r="F211" s="2">
        <f t="shared" si="6"/>
        <v>1</v>
      </c>
      <c r="G211" s="6">
        <v>193.6</v>
      </c>
      <c r="H211" s="6">
        <f t="shared" si="7"/>
        <v>193.6</v>
      </c>
    </row>
    <row r="212" spans="1:8" x14ac:dyDescent="0.25">
      <c r="A212" s="2" t="s">
        <v>558</v>
      </c>
      <c r="B212" s="2" t="s">
        <v>219</v>
      </c>
      <c r="C212" s="2" t="s">
        <v>559</v>
      </c>
      <c r="D212" s="2" t="s">
        <v>321</v>
      </c>
      <c r="E212" s="2" t="s">
        <v>322</v>
      </c>
      <c r="F212" s="2">
        <f t="shared" si="6"/>
        <v>4</v>
      </c>
      <c r="G212" s="6">
        <v>69.150000000000006</v>
      </c>
      <c r="H212" s="6">
        <f t="shared" si="7"/>
        <v>276.60000000000002</v>
      </c>
    </row>
    <row r="213" spans="1:8" x14ac:dyDescent="0.25">
      <c r="A213" s="2" t="s">
        <v>560</v>
      </c>
      <c r="B213" s="2" t="s">
        <v>219</v>
      </c>
      <c r="C213" s="2" t="s">
        <v>561</v>
      </c>
      <c r="D213" s="2" t="s">
        <v>321</v>
      </c>
      <c r="E213" s="2" t="s">
        <v>322</v>
      </c>
      <c r="F213" s="2">
        <f t="shared" si="6"/>
        <v>4</v>
      </c>
      <c r="G213" s="6">
        <v>24.77</v>
      </c>
      <c r="H213" s="6">
        <f t="shared" si="7"/>
        <v>99.08</v>
      </c>
    </row>
    <row r="214" spans="1:8" x14ac:dyDescent="0.25">
      <c r="A214" s="2" t="s">
        <v>562</v>
      </c>
      <c r="B214" s="2" t="s">
        <v>563</v>
      </c>
      <c r="C214" s="2" t="s">
        <v>564</v>
      </c>
      <c r="D214" s="2" t="s">
        <v>372</v>
      </c>
      <c r="E214" s="2" t="s">
        <v>373</v>
      </c>
      <c r="F214" s="2">
        <f t="shared" si="6"/>
        <v>3</v>
      </c>
      <c r="G214" s="6">
        <v>105.04</v>
      </c>
      <c r="H214" s="6">
        <f t="shared" si="7"/>
        <v>315.12</v>
      </c>
    </row>
    <row r="215" spans="1:8" x14ac:dyDescent="0.25">
      <c r="A215" s="2" t="s">
        <v>565</v>
      </c>
      <c r="B215" s="2" t="s">
        <v>563</v>
      </c>
      <c r="C215" s="2" t="s">
        <v>566</v>
      </c>
      <c r="D215" s="2" t="s">
        <v>372</v>
      </c>
      <c r="E215" s="2" t="s">
        <v>373</v>
      </c>
      <c r="F215" s="2">
        <f t="shared" si="6"/>
        <v>3</v>
      </c>
      <c r="G215" s="6">
        <v>84.51</v>
      </c>
      <c r="H215" s="6">
        <f t="shared" si="7"/>
        <v>253.53000000000003</v>
      </c>
    </row>
    <row r="216" spans="1:8" x14ac:dyDescent="0.25">
      <c r="A216" s="2" t="s">
        <v>567</v>
      </c>
      <c r="B216" s="2" t="s">
        <v>563</v>
      </c>
      <c r="C216" s="2" t="s">
        <v>568</v>
      </c>
      <c r="D216" s="2" t="s">
        <v>372</v>
      </c>
      <c r="E216" s="2" t="s">
        <v>373</v>
      </c>
      <c r="F216" s="2">
        <f t="shared" si="6"/>
        <v>3</v>
      </c>
      <c r="G216" s="6">
        <v>129.46</v>
      </c>
      <c r="H216" s="6">
        <f t="shared" si="7"/>
        <v>388.38</v>
      </c>
    </row>
    <row r="217" spans="1:8" x14ac:dyDescent="0.25">
      <c r="A217" s="2" t="s">
        <v>569</v>
      </c>
      <c r="B217" s="2" t="s">
        <v>570</v>
      </c>
      <c r="C217" s="2" t="s">
        <v>571</v>
      </c>
      <c r="D217" s="2" t="s">
        <v>255</v>
      </c>
      <c r="E217" s="2" t="s">
        <v>256</v>
      </c>
      <c r="F217" s="2">
        <f t="shared" ref="F217:F244" si="8">E217-D217</f>
        <v>7</v>
      </c>
      <c r="G217" s="6">
        <v>344.41</v>
      </c>
      <c r="H217" s="6">
        <f t="shared" ref="H217:H244" si="9">F217*G217</f>
        <v>2410.8700000000003</v>
      </c>
    </row>
    <row r="218" spans="1:8" x14ac:dyDescent="0.25">
      <c r="A218" s="2" t="s">
        <v>572</v>
      </c>
      <c r="B218" s="2" t="s">
        <v>570</v>
      </c>
      <c r="C218" s="2" t="s">
        <v>573</v>
      </c>
      <c r="D218" s="2" t="s">
        <v>255</v>
      </c>
      <c r="E218" s="2" t="s">
        <v>256</v>
      </c>
      <c r="F218" s="2">
        <f t="shared" si="8"/>
        <v>7</v>
      </c>
      <c r="G218" s="6">
        <v>104</v>
      </c>
      <c r="H218" s="6">
        <f t="shared" si="9"/>
        <v>728</v>
      </c>
    </row>
    <row r="219" spans="1:8" x14ac:dyDescent="0.25">
      <c r="A219" s="2" t="s">
        <v>574</v>
      </c>
      <c r="B219" s="2" t="s">
        <v>570</v>
      </c>
      <c r="C219" s="2" t="s">
        <v>575</v>
      </c>
      <c r="D219" s="2" t="s">
        <v>255</v>
      </c>
      <c r="E219" s="2" t="s">
        <v>256</v>
      </c>
      <c r="F219" s="2">
        <f t="shared" si="8"/>
        <v>7</v>
      </c>
      <c r="G219" s="6">
        <v>921.87</v>
      </c>
      <c r="H219" s="6">
        <f t="shared" si="9"/>
        <v>6453.09</v>
      </c>
    </row>
    <row r="220" spans="1:8" x14ac:dyDescent="0.25">
      <c r="A220" s="2" t="s">
        <v>576</v>
      </c>
      <c r="B220" s="2" t="s">
        <v>116</v>
      </c>
      <c r="C220" s="2" t="s">
        <v>577</v>
      </c>
      <c r="D220" s="2" t="s">
        <v>321</v>
      </c>
      <c r="E220" s="2" t="s">
        <v>322</v>
      </c>
      <c r="F220" s="2">
        <f t="shared" si="8"/>
        <v>4</v>
      </c>
      <c r="G220" s="6">
        <v>823.1</v>
      </c>
      <c r="H220" s="6">
        <f t="shared" si="9"/>
        <v>3292.4</v>
      </c>
    </row>
    <row r="221" spans="1:8" x14ac:dyDescent="0.25">
      <c r="A221" s="2" t="s">
        <v>578</v>
      </c>
      <c r="B221" s="2" t="s">
        <v>219</v>
      </c>
      <c r="C221" s="2" t="s">
        <v>579</v>
      </c>
      <c r="D221" s="2" t="s">
        <v>321</v>
      </c>
      <c r="E221" s="2" t="s">
        <v>322</v>
      </c>
      <c r="F221" s="2">
        <f t="shared" si="8"/>
        <v>4</v>
      </c>
      <c r="G221" s="6">
        <v>205.6</v>
      </c>
      <c r="H221" s="6">
        <f t="shared" si="9"/>
        <v>822.4</v>
      </c>
    </row>
    <row r="222" spans="1:8" x14ac:dyDescent="0.25">
      <c r="A222" s="2" t="s">
        <v>580</v>
      </c>
      <c r="B222" s="2" t="s">
        <v>219</v>
      </c>
      <c r="C222" s="2" t="s">
        <v>581</v>
      </c>
      <c r="D222" s="2" t="s">
        <v>321</v>
      </c>
      <c r="E222" s="2" t="s">
        <v>322</v>
      </c>
      <c r="F222" s="2">
        <f t="shared" si="8"/>
        <v>4</v>
      </c>
      <c r="G222" s="6">
        <v>260.54000000000002</v>
      </c>
      <c r="H222" s="6">
        <f t="shared" si="9"/>
        <v>1042.1600000000001</v>
      </c>
    </row>
    <row r="223" spans="1:8" x14ac:dyDescent="0.25">
      <c r="A223" s="2" t="s">
        <v>582</v>
      </c>
      <c r="B223" s="2" t="s">
        <v>219</v>
      </c>
      <c r="C223" s="2" t="s">
        <v>583</v>
      </c>
      <c r="D223" s="2" t="s">
        <v>321</v>
      </c>
      <c r="E223" s="2" t="s">
        <v>322</v>
      </c>
      <c r="F223" s="2">
        <f t="shared" si="8"/>
        <v>4</v>
      </c>
      <c r="G223" s="6">
        <v>1682.19</v>
      </c>
      <c r="H223" s="6">
        <f t="shared" si="9"/>
        <v>6728.76</v>
      </c>
    </row>
    <row r="224" spans="1:8" x14ac:dyDescent="0.25">
      <c r="A224" s="2" t="s">
        <v>584</v>
      </c>
      <c r="B224" s="2" t="s">
        <v>219</v>
      </c>
      <c r="C224" s="2" t="s">
        <v>585</v>
      </c>
      <c r="D224" s="2" t="s">
        <v>321</v>
      </c>
      <c r="E224" s="2" t="s">
        <v>322</v>
      </c>
      <c r="F224" s="2">
        <f t="shared" si="8"/>
        <v>4</v>
      </c>
      <c r="G224" s="6">
        <v>165.92</v>
      </c>
      <c r="H224" s="6">
        <f t="shared" si="9"/>
        <v>663.68</v>
      </c>
    </row>
    <row r="225" spans="1:8" x14ac:dyDescent="0.25">
      <c r="A225" s="2" t="s">
        <v>586</v>
      </c>
      <c r="B225" s="2" t="s">
        <v>219</v>
      </c>
      <c r="C225" s="2" t="s">
        <v>587</v>
      </c>
      <c r="D225" s="2" t="s">
        <v>321</v>
      </c>
      <c r="E225" s="2" t="s">
        <v>322</v>
      </c>
      <c r="F225" s="2">
        <f t="shared" si="8"/>
        <v>4</v>
      </c>
      <c r="G225" s="6">
        <v>3005.79</v>
      </c>
      <c r="H225" s="6">
        <f t="shared" si="9"/>
        <v>12023.16</v>
      </c>
    </row>
    <row r="226" spans="1:8" x14ac:dyDescent="0.25">
      <c r="A226" s="2" t="s">
        <v>588</v>
      </c>
      <c r="B226" s="2" t="s">
        <v>589</v>
      </c>
      <c r="C226" s="2" t="s">
        <v>590</v>
      </c>
      <c r="D226" s="2" t="s">
        <v>321</v>
      </c>
      <c r="E226" s="2" t="s">
        <v>322</v>
      </c>
      <c r="F226" s="2">
        <f t="shared" si="8"/>
        <v>4</v>
      </c>
      <c r="G226" s="6">
        <v>3000</v>
      </c>
      <c r="H226" s="6">
        <f t="shared" si="9"/>
        <v>12000</v>
      </c>
    </row>
    <row r="227" spans="1:8" x14ac:dyDescent="0.25">
      <c r="A227" s="2" t="s">
        <v>591</v>
      </c>
      <c r="B227" s="2" t="s">
        <v>546</v>
      </c>
      <c r="C227" s="2" t="s">
        <v>592</v>
      </c>
      <c r="D227" s="2" t="s">
        <v>321</v>
      </c>
      <c r="E227" s="2" t="s">
        <v>322</v>
      </c>
      <c r="F227" s="2">
        <f t="shared" si="8"/>
        <v>4</v>
      </c>
      <c r="G227" s="6">
        <v>606.03</v>
      </c>
      <c r="H227" s="6">
        <f t="shared" si="9"/>
        <v>2424.12</v>
      </c>
    </row>
    <row r="228" spans="1:8" x14ac:dyDescent="0.25">
      <c r="A228" s="2" t="s">
        <v>593</v>
      </c>
      <c r="B228" s="2" t="s">
        <v>219</v>
      </c>
      <c r="C228" s="2" t="s">
        <v>594</v>
      </c>
      <c r="D228" s="2" t="s">
        <v>372</v>
      </c>
      <c r="E228" s="2" t="s">
        <v>344</v>
      </c>
      <c r="F228" s="2">
        <f t="shared" si="8"/>
        <v>7</v>
      </c>
      <c r="G228" s="6">
        <v>470.84</v>
      </c>
      <c r="H228" s="6">
        <f t="shared" si="9"/>
        <v>3295.8799999999997</v>
      </c>
    </row>
    <row r="229" spans="1:8" x14ac:dyDescent="0.25">
      <c r="A229" s="2" t="s">
        <v>595</v>
      </c>
      <c r="B229" s="2" t="s">
        <v>219</v>
      </c>
      <c r="C229" s="2" t="s">
        <v>596</v>
      </c>
      <c r="D229" s="2" t="s">
        <v>343</v>
      </c>
      <c r="E229" s="2" t="s">
        <v>344</v>
      </c>
      <c r="F229" s="2">
        <f t="shared" si="8"/>
        <v>1</v>
      </c>
      <c r="G229" s="6">
        <v>7.94</v>
      </c>
      <c r="H229" s="6">
        <f t="shared" si="9"/>
        <v>7.94</v>
      </c>
    </row>
    <row r="230" spans="1:8" x14ac:dyDescent="0.25">
      <c r="A230" s="2" t="s">
        <v>597</v>
      </c>
      <c r="B230" s="2" t="s">
        <v>598</v>
      </c>
      <c r="C230" s="2" t="s">
        <v>599</v>
      </c>
      <c r="D230" s="2" t="s">
        <v>343</v>
      </c>
      <c r="E230" s="2" t="s">
        <v>344</v>
      </c>
      <c r="F230" s="2">
        <f t="shared" si="8"/>
        <v>1</v>
      </c>
      <c r="G230" s="6">
        <v>896.77</v>
      </c>
      <c r="H230" s="6">
        <f t="shared" si="9"/>
        <v>896.77</v>
      </c>
    </row>
    <row r="231" spans="1:8" x14ac:dyDescent="0.25">
      <c r="A231" s="2" t="s">
        <v>600</v>
      </c>
      <c r="B231" s="2" t="s">
        <v>563</v>
      </c>
      <c r="C231" s="2" t="s">
        <v>601</v>
      </c>
      <c r="D231" s="2" t="s">
        <v>372</v>
      </c>
      <c r="E231" s="2" t="s">
        <v>373</v>
      </c>
      <c r="F231" s="2">
        <f t="shared" si="8"/>
        <v>3</v>
      </c>
      <c r="G231" s="6">
        <v>5573.56</v>
      </c>
      <c r="H231" s="6">
        <f t="shared" si="9"/>
        <v>16720.68</v>
      </c>
    </row>
    <row r="232" spans="1:8" x14ac:dyDescent="0.25">
      <c r="A232" s="2" t="s">
        <v>602</v>
      </c>
      <c r="B232" s="2" t="s">
        <v>219</v>
      </c>
      <c r="C232" s="2" t="s">
        <v>603</v>
      </c>
      <c r="D232" s="2" t="s">
        <v>372</v>
      </c>
      <c r="E232" s="2" t="s">
        <v>373</v>
      </c>
      <c r="F232" s="2">
        <f t="shared" si="8"/>
        <v>3</v>
      </c>
      <c r="G232" s="6">
        <v>4799.67</v>
      </c>
      <c r="H232" s="6">
        <f t="shared" si="9"/>
        <v>14399.01</v>
      </c>
    </row>
    <row r="233" spans="1:8" x14ac:dyDescent="0.25">
      <c r="A233" s="2" t="s">
        <v>228</v>
      </c>
      <c r="B233" s="2" t="s">
        <v>604</v>
      </c>
      <c r="C233" s="2" t="s">
        <v>605</v>
      </c>
      <c r="D233" s="2" t="s">
        <v>372</v>
      </c>
      <c r="E233" s="2" t="s">
        <v>373</v>
      </c>
      <c r="F233" s="2">
        <f t="shared" si="8"/>
        <v>3</v>
      </c>
      <c r="G233" s="6">
        <v>255</v>
      </c>
      <c r="H233" s="6">
        <f t="shared" si="9"/>
        <v>765</v>
      </c>
    </row>
    <row r="234" spans="1:8" x14ac:dyDescent="0.25">
      <c r="A234" s="2" t="s">
        <v>606</v>
      </c>
      <c r="B234" s="2" t="s">
        <v>214</v>
      </c>
      <c r="C234" s="2" t="s">
        <v>607</v>
      </c>
      <c r="D234" s="2" t="s">
        <v>372</v>
      </c>
      <c r="E234" s="2" t="s">
        <v>373</v>
      </c>
      <c r="F234" s="2">
        <f t="shared" si="8"/>
        <v>3</v>
      </c>
      <c r="G234" s="6">
        <v>24.95</v>
      </c>
      <c r="H234" s="6">
        <f t="shared" si="9"/>
        <v>74.849999999999994</v>
      </c>
    </row>
    <row r="235" spans="1:8" x14ac:dyDescent="0.25">
      <c r="A235" s="2" t="s">
        <v>608</v>
      </c>
      <c r="B235" s="2" t="s">
        <v>214</v>
      </c>
      <c r="C235" s="2" t="s">
        <v>609</v>
      </c>
      <c r="D235" s="2" t="s">
        <v>372</v>
      </c>
      <c r="E235" s="2" t="s">
        <v>373</v>
      </c>
      <c r="F235" s="2">
        <f t="shared" si="8"/>
        <v>3</v>
      </c>
      <c r="G235" s="6">
        <v>304.70999999999998</v>
      </c>
      <c r="H235" s="6">
        <f t="shared" si="9"/>
        <v>914.12999999999988</v>
      </c>
    </row>
    <row r="236" spans="1:8" x14ac:dyDescent="0.25">
      <c r="A236" s="2" t="s">
        <v>610</v>
      </c>
      <c r="B236" s="2" t="s">
        <v>611</v>
      </c>
      <c r="C236" s="2" t="s">
        <v>612</v>
      </c>
      <c r="D236" s="2" t="s">
        <v>372</v>
      </c>
      <c r="E236" s="2" t="s">
        <v>373</v>
      </c>
      <c r="F236" s="2">
        <f t="shared" si="8"/>
        <v>3</v>
      </c>
      <c r="G236" s="6">
        <v>90.16</v>
      </c>
      <c r="H236" s="6">
        <f t="shared" si="9"/>
        <v>270.48</v>
      </c>
    </row>
    <row r="237" spans="1:8" x14ac:dyDescent="0.25">
      <c r="A237" s="2" t="s">
        <v>613</v>
      </c>
      <c r="B237" s="2" t="s">
        <v>131</v>
      </c>
      <c r="C237" s="2" t="s">
        <v>614</v>
      </c>
      <c r="D237" s="2" t="s">
        <v>372</v>
      </c>
      <c r="E237" s="2" t="s">
        <v>373</v>
      </c>
      <c r="F237" s="2">
        <f t="shared" si="8"/>
        <v>3</v>
      </c>
      <c r="G237" s="6">
        <v>328.35</v>
      </c>
      <c r="H237" s="6">
        <f t="shared" si="9"/>
        <v>985.05000000000007</v>
      </c>
    </row>
    <row r="238" spans="1:8" x14ac:dyDescent="0.25">
      <c r="A238" s="2" t="s">
        <v>615</v>
      </c>
      <c r="B238" s="2" t="s">
        <v>563</v>
      </c>
      <c r="C238" s="2" t="s">
        <v>616</v>
      </c>
      <c r="D238" s="2" t="s">
        <v>372</v>
      </c>
      <c r="E238" s="2" t="s">
        <v>373</v>
      </c>
      <c r="F238" s="2">
        <f t="shared" si="8"/>
        <v>3</v>
      </c>
      <c r="G238" s="6">
        <v>139.88</v>
      </c>
      <c r="H238" s="6">
        <f t="shared" si="9"/>
        <v>419.64</v>
      </c>
    </row>
    <row r="239" spans="1:8" x14ac:dyDescent="0.25">
      <c r="A239" s="2" t="s">
        <v>617</v>
      </c>
      <c r="B239" s="2" t="s">
        <v>563</v>
      </c>
      <c r="C239" s="2" t="s">
        <v>618</v>
      </c>
      <c r="D239" s="2" t="s">
        <v>372</v>
      </c>
      <c r="E239" s="2" t="s">
        <v>373</v>
      </c>
      <c r="F239" s="2">
        <f t="shared" si="8"/>
        <v>3</v>
      </c>
      <c r="G239" s="6">
        <v>105.88</v>
      </c>
      <c r="H239" s="6">
        <f t="shared" si="9"/>
        <v>317.64</v>
      </c>
    </row>
    <row r="240" spans="1:8" x14ac:dyDescent="0.25">
      <c r="A240" s="2" t="s">
        <v>619</v>
      </c>
      <c r="B240" s="2" t="s">
        <v>563</v>
      </c>
      <c r="C240" s="2" t="s">
        <v>620</v>
      </c>
      <c r="D240" s="2" t="s">
        <v>372</v>
      </c>
      <c r="E240" s="2" t="s">
        <v>373</v>
      </c>
      <c r="F240" s="2">
        <f t="shared" si="8"/>
        <v>3</v>
      </c>
      <c r="G240" s="6">
        <v>53.46</v>
      </c>
      <c r="H240" s="6">
        <f t="shared" si="9"/>
        <v>160.38</v>
      </c>
    </row>
    <row r="241" spans="1:8" x14ac:dyDescent="0.25">
      <c r="A241" s="2" t="s">
        <v>621</v>
      </c>
      <c r="B241" s="2" t="s">
        <v>219</v>
      </c>
      <c r="C241" s="2" t="s">
        <v>622</v>
      </c>
      <c r="D241" s="2" t="s">
        <v>372</v>
      </c>
      <c r="E241" s="2" t="s">
        <v>344</v>
      </c>
      <c r="F241" s="2">
        <f t="shared" si="8"/>
        <v>7</v>
      </c>
      <c r="G241" s="6">
        <v>227.1</v>
      </c>
      <c r="H241" s="6">
        <f t="shared" si="9"/>
        <v>1589.7</v>
      </c>
    </row>
    <row r="242" spans="1:8" x14ac:dyDescent="0.25">
      <c r="A242" s="2" t="s">
        <v>623</v>
      </c>
      <c r="B242" s="2" t="s">
        <v>393</v>
      </c>
      <c r="C242" s="2" t="s">
        <v>624</v>
      </c>
      <c r="D242" s="2" t="s">
        <v>4</v>
      </c>
      <c r="E242" s="2" t="s">
        <v>373</v>
      </c>
      <c r="F242" s="2">
        <f t="shared" si="8"/>
        <v>6</v>
      </c>
      <c r="G242" s="6">
        <v>3861.81</v>
      </c>
      <c r="H242" s="6">
        <f t="shared" si="9"/>
        <v>23170.86</v>
      </c>
    </row>
    <row r="243" spans="1:8" x14ac:dyDescent="0.25">
      <c r="A243" s="2" t="s">
        <v>625</v>
      </c>
      <c r="B243" s="2" t="s">
        <v>626</v>
      </c>
      <c r="C243" s="2" t="s">
        <v>627</v>
      </c>
      <c r="D243" s="2" t="s">
        <v>4</v>
      </c>
      <c r="E243" s="2" t="s">
        <v>373</v>
      </c>
      <c r="F243" s="2">
        <f t="shared" si="8"/>
        <v>6</v>
      </c>
      <c r="G243" s="6">
        <v>1367.82</v>
      </c>
      <c r="H243" s="6">
        <f t="shared" si="9"/>
        <v>8206.92</v>
      </c>
    </row>
    <row r="244" spans="1:8" x14ac:dyDescent="0.25">
      <c r="A244" s="2" t="s">
        <v>12</v>
      </c>
      <c r="B244" s="2" t="s">
        <v>13</v>
      </c>
      <c r="C244" s="2" t="s">
        <v>14</v>
      </c>
      <c r="D244" s="2" t="s">
        <v>15</v>
      </c>
      <c r="E244" s="2" t="s">
        <v>353</v>
      </c>
      <c r="F244" s="2">
        <f t="shared" si="8"/>
        <v>19</v>
      </c>
      <c r="G244" s="6">
        <v>660</v>
      </c>
      <c r="H244" s="6">
        <f t="shared" si="9"/>
        <v>12540</v>
      </c>
    </row>
    <row r="245" spans="1:8" x14ac:dyDescent="0.25">
      <c r="A245" s="2" t="s">
        <v>628</v>
      </c>
      <c r="B245" s="2" t="s">
        <v>293</v>
      </c>
      <c r="C245" s="2" t="s">
        <v>629</v>
      </c>
      <c r="D245" s="2" t="s">
        <v>630</v>
      </c>
      <c r="E245" s="2" t="s">
        <v>631</v>
      </c>
      <c r="F245" s="2">
        <f>E245-D245</f>
        <v>7</v>
      </c>
      <c r="G245" s="5">
        <v>3257.32</v>
      </c>
      <c r="H245">
        <f>G245*F245</f>
        <v>22801.24</v>
      </c>
    </row>
    <row r="246" spans="1:8" x14ac:dyDescent="0.25">
      <c r="A246" s="2" t="s">
        <v>136</v>
      </c>
      <c r="B246" s="2" t="s">
        <v>507</v>
      </c>
      <c r="C246" s="2" t="s">
        <v>632</v>
      </c>
      <c r="D246" s="2" t="s">
        <v>630</v>
      </c>
      <c r="E246" s="2" t="s">
        <v>631</v>
      </c>
      <c r="F246" s="2">
        <f t="shared" ref="F246:F309" si="10">E246-D246</f>
        <v>7</v>
      </c>
      <c r="G246" s="5">
        <v>3254.9</v>
      </c>
      <c r="H246">
        <f t="shared" ref="H246:H309" si="11">G246*F246</f>
        <v>22784.3</v>
      </c>
    </row>
    <row r="247" spans="1:8" x14ac:dyDescent="0.25">
      <c r="A247" s="2" t="s">
        <v>633</v>
      </c>
      <c r="B247" s="2" t="s">
        <v>324</v>
      </c>
      <c r="C247" s="2" t="s">
        <v>634</v>
      </c>
      <c r="D247" s="2" t="s">
        <v>630</v>
      </c>
      <c r="E247" s="2" t="s">
        <v>631</v>
      </c>
      <c r="F247" s="2">
        <f t="shared" si="10"/>
        <v>7</v>
      </c>
      <c r="G247" s="5">
        <v>528</v>
      </c>
      <c r="H247">
        <f t="shared" si="11"/>
        <v>3696</v>
      </c>
    </row>
    <row r="248" spans="1:8" x14ac:dyDescent="0.25">
      <c r="A248" s="2" t="s">
        <v>635</v>
      </c>
      <c r="B248" s="2" t="s">
        <v>59</v>
      </c>
      <c r="C248" s="2" t="s">
        <v>636</v>
      </c>
      <c r="D248" s="2" t="s">
        <v>630</v>
      </c>
      <c r="E248" s="2" t="s">
        <v>631</v>
      </c>
      <c r="F248" s="2">
        <f t="shared" si="10"/>
        <v>7</v>
      </c>
      <c r="G248" s="5">
        <v>414.37</v>
      </c>
      <c r="H248">
        <f t="shared" si="11"/>
        <v>2900.59</v>
      </c>
    </row>
    <row r="249" spans="1:8" x14ac:dyDescent="0.25">
      <c r="A249" s="2" t="s">
        <v>637</v>
      </c>
      <c r="B249" s="2" t="s">
        <v>522</v>
      </c>
      <c r="C249" s="2" t="s">
        <v>638</v>
      </c>
      <c r="D249" s="2" t="s">
        <v>630</v>
      </c>
      <c r="E249" s="2" t="s">
        <v>631</v>
      </c>
      <c r="F249" s="2">
        <f t="shared" si="10"/>
        <v>7</v>
      </c>
      <c r="G249" s="5">
        <v>827.75</v>
      </c>
      <c r="H249">
        <f t="shared" si="11"/>
        <v>5794.25</v>
      </c>
    </row>
    <row r="250" spans="1:8" x14ac:dyDescent="0.25">
      <c r="A250" s="2" t="s">
        <v>639</v>
      </c>
      <c r="B250" s="2" t="s">
        <v>522</v>
      </c>
      <c r="C250" s="2" t="s">
        <v>640</v>
      </c>
      <c r="D250" s="2" t="s">
        <v>630</v>
      </c>
      <c r="E250" s="2" t="s">
        <v>631</v>
      </c>
      <c r="F250" s="2">
        <f t="shared" si="10"/>
        <v>7</v>
      </c>
      <c r="G250" s="5">
        <v>947.43</v>
      </c>
      <c r="H250">
        <f t="shared" si="11"/>
        <v>6632.0099999999993</v>
      </c>
    </row>
    <row r="251" spans="1:8" x14ac:dyDescent="0.25">
      <c r="A251" s="2" t="s">
        <v>641</v>
      </c>
      <c r="B251" s="2" t="s">
        <v>276</v>
      </c>
      <c r="C251" s="2" t="s">
        <v>642</v>
      </c>
      <c r="D251" s="2" t="s">
        <v>630</v>
      </c>
      <c r="E251" s="2" t="s">
        <v>631</v>
      </c>
      <c r="F251" s="2">
        <f t="shared" si="10"/>
        <v>7</v>
      </c>
      <c r="G251" s="5">
        <v>550.54999999999995</v>
      </c>
      <c r="H251">
        <f t="shared" si="11"/>
        <v>3853.8499999999995</v>
      </c>
    </row>
    <row r="252" spans="1:8" x14ac:dyDescent="0.25">
      <c r="A252" s="2" t="s">
        <v>643</v>
      </c>
      <c r="B252" s="2" t="s">
        <v>644</v>
      </c>
      <c r="C252" s="2" t="s">
        <v>645</v>
      </c>
      <c r="D252" s="2" t="s">
        <v>630</v>
      </c>
      <c r="E252" s="2" t="s">
        <v>631</v>
      </c>
      <c r="F252" s="2">
        <f t="shared" si="10"/>
        <v>7</v>
      </c>
      <c r="G252" s="5">
        <v>1772.34</v>
      </c>
      <c r="H252">
        <f t="shared" si="11"/>
        <v>12406.38</v>
      </c>
    </row>
    <row r="253" spans="1:8" x14ac:dyDescent="0.25">
      <c r="A253" s="2" t="s">
        <v>646</v>
      </c>
      <c r="B253" s="2" t="s">
        <v>119</v>
      </c>
      <c r="C253" s="2" t="s">
        <v>647</v>
      </c>
      <c r="D253" s="2" t="s">
        <v>630</v>
      </c>
      <c r="E253" s="2" t="s">
        <v>631</v>
      </c>
      <c r="F253" s="2">
        <f t="shared" si="10"/>
        <v>7</v>
      </c>
      <c r="G253" s="5">
        <v>561</v>
      </c>
      <c r="H253">
        <f t="shared" si="11"/>
        <v>3927</v>
      </c>
    </row>
    <row r="254" spans="1:8" x14ac:dyDescent="0.25">
      <c r="A254" s="2" t="s">
        <v>648</v>
      </c>
      <c r="B254" s="2" t="s">
        <v>649</v>
      </c>
      <c r="C254" s="2" t="s">
        <v>650</v>
      </c>
      <c r="D254" s="2" t="s">
        <v>630</v>
      </c>
      <c r="E254" s="2" t="s">
        <v>631</v>
      </c>
      <c r="F254" s="2">
        <f t="shared" si="10"/>
        <v>7</v>
      </c>
      <c r="G254" s="5">
        <v>5441.37</v>
      </c>
      <c r="H254">
        <f t="shared" si="11"/>
        <v>38089.589999999997</v>
      </c>
    </row>
    <row r="255" spans="1:8" x14ac:dyDescent="0.25">
      <c r="A255" s="2" t="s">
        <v>651</v>
      </c>
      <c r="B255" s="2" t="s">
        <v>652</v>
      </c>
      <c r="C255" s="2" t="s">
        <v>653</v>
      </c>
      <c r="D255" s="2" t="s">
        <v>630</v>
      </c>
      <c r="E255" s="2" t="s">
        <v>631</v>
      </c>
      <c r="F255" s="2">
        <f t="shared" si="10"/>
        <v>7</v>
      </c>
      <c r="G255" s="5">
        <v>330</v>
      </c>
      <c r="H255">
        <f t="shared" si="11"/>
        <v>2310</v>
      </c>
    </row>
    <row r="256" spans="1:8" x14ac:dyDescent="0.25">
      <c r="A256" s="2" t="s">
        <v>654</v>
      </c>
      <c r="B256" s="2" t="s">
        <v>655</v>
      </c>
      <c r="C256" s="2" t="s">
        <v>656</v>
      </c>
      <c r="D256" s="2" t="s">
        <v>657</v>
      </c>
      <c r="E256" s="2" t="s">
        <v>631</v>
      </c>
      <c r="F256" s="2">
        <f t="shared" si="10"/>
        <v>13</v>
      </c>
      <c r="G256" s="5">
        <v>5324</v>
      </c>
      <c r="H256">
        <f t="shared" si="11"/>
        <v>69212</v>
      </c>
    </row>
    <row r="257" spans="1:8" x14ac:dyDescent="0.25">
      <c r="A257" s="2" t="s">
        <v>658</v>
      </c>
      <c r="B257" s="2" t="s">
        <v>659</v>
      </c>
      <c r="C257" s="2" t="s">
        <v>660</v>
      </c>
      <c r="D257" s="2" t="s">
        <v>630</v>
      </c>
      <c r="E257" s="2" t="s">
        <v>631</v>
      </c>
      <c r="F257" s="2">
        <f t="shared" si="10"/>
        <v>7</v>
      </c>
      <c r="G257" s="5">
        <v>242</v>
      </c>
      <c r="H257">
        <f t="shared" si="11"/>
        <v>1694</v>
      </c>
    </row>
    <row r="258" spans="1:8" x14ac:dyDescent="0.25">
      <c r="A258" s="2" t="s">
        <v>661</v>
      </c>
      <c r="B258" s="2" t="s">
        <v>662</v>
      </c>
      <c r="C258" s="2" t="s">
        <v>663</v>
      </c>
      <c r="D258" s="2" t="s">
        <v>630</v>
      </c>
      <c r="E258" s="2" t="s">
        <v>631</v>
      </c>
      <c r="F258" s="2">
        <f t="shared" si="10"/>
        <v>7</v>
      </c>
      <c r="G258" s="5">
        <v>3297.25</v>
      </c>
      <c r="H258">
        <f t="shared" si="11"/>
        <v>23080.75</v>
      </c>
    </row>
    <row r="259" spans="1:8" x14ac:dyDescent="0.25">
      <c r="A259" s="2" t="s">
        <v>664</v>
      </c>
      <c r="B259" s="2" t="s">
        <v>163</v>
      </c>
      <c r="C259" s="2" t="s">
        <v>665</v>
      </c>
      <c r="D259" s="2" t="s">
        <v>630</v>
      </c>
      <c r="E259" s="2" t="s">
        <v>631</v>
      </c>
      <c r="F259" s="2">
        <f t="shared" si="10"/>
        <v>7</v>
      </c>
      <c r="G259" s="5">
        <v>83.49</v>
      </c>
      <c r="H259">
        <f t="shared" si="11"/>
        <v>584.42999999999995</v>
      </c>
    </row>
    <row r="260" spans="1:8" x14ac:dyDescent="0.25">
      <c r="A260" s="2" t="s">
        <v>666</v>
      </c>
      <c r="B260" s="2" t="s">
        <v>163</v>
      </c>
      <c r="C260" s="2" t="s">
        <v>667</v>
      </c>
      <c r="D260" s="2" t="s">
        <v>630</v>
      </c>
      <c r="E260" s="2" t="s">
        <v>631</v>
      </c>
      <c r="F260" s="2">
        <f t="shared" si="10"/>
        <v>7</v>
      </c>
      <c r="G260" s="5">
        <v>83.49</v>
      </c>
      <c r="H260">
        <f t="shared" si="11"/>
        <v>584.42999999999995</v>
      </c>
    </row>
    <row r="261" spans="1:8" x14ac:dyDescent="0.25">
      <c r="A261" s="2" t="s">
        <v>668</v>
      </c>
      <c r="B261" s="2" t="s">
        <v>163</v>
      </c>
      <c r="C261" s="2" t="s">
        <v>669</v>
      </c>
      <c r="D261" s="2" t="s">
        <v>630</v>
      </c>
      <c r="E261" s="2" t="s">
        <v>631</v>
      </c>
      <c r="F261" s="2">
        <f t="shared" si="10"/>
        <v>7</v>
      </c>
      <c r="G261" s="5">
        <v>83.49</v>
      </c>
      <c r="H261">
        <f t="shared" si="11"/>
        <v>584.42999999999995</v>
      </c>
    </row>
    <row r="262" spans="1:8" x14ac:dyDescent="0.25">
      <c r="A262" s="2" t="s">
        <v>670</v>
      </c>
      <c r="B262" s="2" t="s">
        <v>644</v>
      </c>
      <c r="C262" s="2" t="s">
        <v>671</v>
      </c>
      <c r="D262" s="2" t="s">
        <v>630</v>
      </c>
      <c r="E262" s="2" t="s">
        <v>631</v>
      </c>
      <c r="F262" s="2">
        <f t="shared" si="10"/>
        <v>7</v>
      </c>
      <c r="G262" s="5">
        <v>1772.34</v>
      </c>
      <c r="H262">
        <f t="shared" si="11"/>
        <v>12406.38</v>
      </c>
    </row>
    <row r="263" spans="1:8" x14ac:dyDescent="0.25">
      <c r="A263" s="2" t="s">
        <v>672</v>
      </c>
      <c r="B263" s="2" t="s">
        <v>276</v>
      </c>
      <c r="C263" s="2" t="s">
        <v>673</v>
      </c>
      <c r="D263" s="2" t="s">
        <v>657</v>
      </c>
      <c r="E263" s="2" t="s">
        <v>630</v>
      </c>
      <c r="F263" s="2">
        <f t="shared" si="10"/>
        <v>6</v>
      </c>
      <c r="G263" s="5">
        <v>550.54999999999995</v>
      </c>
      <c r="H263">
        <f t="shared" si="11"/>
        <v>3303.2999999999997</v>
      </c>
    </row>
    <row r="264" spans="1:8" x14ac:dyDescent="0.25">
      <c r="A264" s="2" t="s">
        <v>674</v>
      </c>
      <c r="B264" s="2" t="s">
        <v>675</v>
      </c>
      <c r="C264" s="2" t="s">
        <v>676</v>
      </c>
      <c r="D264" s="2" t="s">
        <v>630</v>
      </c>
      <c r="E264" s="2" t="s">
        <v>631</v>
      </c>
      <c r="F264" s="2">
        <f t="shared" si="10"/>
        <v>7</v>
      </c>
      <c r="G264" s="5">
        <v>814.33</v>
      </c>
      <c r="H264">
        <f t="shared" si="11"/>
        <v>5700.31</v>
      </c>
    </row>
    <row r="265" spans="1:8" x14ac:dyDescent="0.25">
      <c r="A265" s="2" t="s">
        <v>677</v>
      </c>
      <c r="B265" s="2" t="s">
        <v>36</v>
      </c>
      <c r="C265" s="2" t="s">
        <v>678</v>
      </c>
      <c r="D265" s="2" t="s">
        <v>657</v>
      </c>
      <c r="E265" s="2" t="s">
        <v>631</v>
      </c>
      <c r="F265" s="2">
        <f t="shared" si="10"/>
        <v>13</v>
      </c>
      <c r="G265" s="5">
        <v>1319.7</v>
      </c>
      <c r="H265">
        <f t="shared" si="11"/>
        <v>17156.100000000002</v>
      </c>
    </row>
    <row r="266" spans="1:8" x14ac:dyDescent="0.25">
      <c r="A266" s="2" t="s">
        <v>679</v>
      </c>
      <c r="B266" s="2" t="s">
        <v>680</v>
      </c>
      <c r="C266" s="2" t="s">
        <v>681</v>
      </c>
      <c r="D266" s="2" t="s">
        <v>682</v>
      </c>
      <c r="E266" s="2" t="s">
        <v>630</v>
      </c>
      <c r="F266" s="2">
        <f t="shared" si="10"/>
        <v>9</v>
      </c>
      <c r="G266" s="5">
        <v>1116</v>
      </c>
      <c r="H266">
        <f t="shared" si="11"/>
        <v>10044</v>
      </c>
    </row>
    <row r="267" spans="1:8" x14ac:dyDescent="0.25">
      <c r="A267" s="2" t="s">
        <v>683</v>
      </c>
      <c r="B267" s="2" t="s">
        <v>684</v>
      </c>
      <c r="C267" s="2" t="s">
        <v>685</v>
      </c>
      <c r="D267" s="2" t="s">
        <v>682</v>
      </c>
      <c r="E267" s="2" t="s">
        <v>630</v>
      </c>
      <c r="F267" s="2">
        <f t="shared" si="10"/>
        <v>9</v>
      </c>
      <c r="G267" s="5">
        <v>2393.38</v>
      </c>
      <c r="H267">
        <f t="shared" si="11"/>
        <v>21540.420000000002</v>
      </c>
    </row>
    <row r="268" spans="1:8" x14ac:dyDescent="0.25">
      <c r="A268" s="2" t="s">
        <v>686</v>
      </c>
      <c r="B268" s="2" t="s">
        <v>687</v>
      </c>
      <c r="C268" s="2" t="s">
        <v>688</v>
      </c>
      <c r="D268" s="2" t="s">
        <v>682</v>
      </c>
      <c r="E268" s="2" t="s">
        <v>630</v>
      </c>
      <c r="F268" s="2">
        <f t="shared" si="10"/>
        <v>9</v>
      </c>
      <c r="G268" s="5">
        <v>3584.02</v>
      </c>
      <c r="H268">
        <f t="shared" si="11"/>
        <v>32256.18</v>
      </c>
    </row>
    <row r="269" spans="1:8" x14ac:dyDescent="0.25">
      <c r="A269" s="2" t="s">
        <v>689</v>
      </c>
      <c r="B269" s="2" t="s">
        <v>50</v>
      </c>
      <c r="C269" s="2" t="s">
        <v>690</v>
      </c>
      <c r="D269" s="2" t="s">
        <v>682</v>
      </c>
      <c r="E269" s="2" t="s">
        <v>630</v>
      </c>
      <c r="F269" s="2">
        <f t="shared" si="10"/>
        <v>9</v>
      </c>
      <c r="G269" s="5">
        <v>2964.5</v>
      </c>
      <c r="H269">
        <f t="shared" si="11"/>
        <v>26680.5</v>
      </c>
    </row>
    <row r="270" spans="1:8" x14ac:dyDescent="0.25">
      <c r="A270" s="2" t="s">
        <v>691</v>
      </c>
      <c r="B270" s="2" t="s">
        <v>50</v>
      </c>
      <c r="C270" s="2" t="s">
        <v>692</v>
      </c>
      <c r="D270" s="2" t="s">
        <v>682</v>
      </c>
      <c r="E270" s="2" t="s">
        <v>630</v>
      </c>
      <c r="F270" s="2">
        <f t="shared" si="10"/>
        <v>9</v>
      </c>
      <c r="G270" s="5">
        <v>1319.99</v>
      </c>
      <c r="H270">
        <f t="shared" si="11"/>
        <v>11879.91</v>
      </c>
    </row>
    <row r="271" spans="1:8" x14ac:dyDescent="0.25">
      <c r="A271" s="2" t="s">
        <v>693</v>
      </c>
      <c r="B271" s="2" t="s">
        <v>50</v>
      </c>
      <c r="C271" s="2" t="s">
        <v>694</v>
      </c>
      <c r="D271" s="2" t="s">
        <v>682</v>
      </c>
      <c r="E271" s="2" t="s">
        <v>630</v>
      </c>
      <c r="F271" s="2">
        <f t="shared" si="10"/>
        <v>9</v>
      </c>
      <c r="G271" s="5">
        <v>1573</v>
      </c>
      <c r="H271">
        <f t="shared" si="11"/>
        <v>14157</v>
      </c>
    </row>
    <row r="272" spans="1:8" x14ac:dyDescent="0.25">
      <c r="A272" s="2" t="s">
        <v>695</v>
      </c>
      <c r="B272" s="2" t="s">
        <v>43</v>
      </c>
      <c r="C272" s="2" t="s">
        <v>696</v>
      </c>
      <c r="D272" s="2" t="s">
        <v>697</v>
      </c>
      <c r="E272" s="2" t="s">
        <v>697</v>
      </c>
      <c r="F272" s="2">
        <f t="shared" si="10"/>
        <v>0</v>
      </c>
      <c r="G272" s="5">
        <v>72.599999999999994</v>
      </c>
      <c r="H272">
        <f t="shared" si="11"/>
        <v>0</v>
      </c>
    </row>
    <row r="273" spans="1:8" x14ac:dyDescent="0.25">
      <c r="A273" s="2" t="s">
        <v>698</v>
      </c>
      <c r="B273" s="2" t="s">
        <v>546</v>
      </c>
      <c r="C273" s="2" t="s">
        <v>699</v>
      </c>
      <c r="D273" s="2" t="s">
        <v>657</v>
      </c>
      <c r="E273" s="2" t="s">
        <v>630</v>
      </c>
      <c r="F273" s="2">
        <f t="shared" si="10"/>
        <v>6</v>
      </c>
      <c r="G273" s="5">
        <v>38.119999999999997</v>
      </c>
      <c r="H273">
        <f t="shared" si="11"/>
        <v>228.71999999999997</v>
      </c>
    </row>
    <row r="274" spans="1:8" x14ac:dyDescent="0.25">
      <c r="A274" s="2" t="s">
        <v>700</v>
      </c>
      <c r="B274" s="2" t="s">
        <v>701</v>
      </c>
      <c r="C274" s="2" t="s">
        <v>702</v>
      </c>
      <c r="D274" s="2" t="s">
        <v>657</v>
      </c>
      <c r="E274" s="2" t="s">
        <v>630</v>
      </c>
      <c r="F274" s="2">
        <f t="shared" si="10"/>
        <v>6</v>
      </c>
      <c r="G274" s="5">
        <v>2332</v>
      </c>
      <c r="H274">
        <f t="shared" si="11"/>
        <v>13992</v>
      </c>
    </row>
    <row r="275" spans="1:8" x14ac:dyDescent="0.25">
      <c r="A275" s="2" t="s">
        <v>703</v>
      </c>
      <c r="B275" s="2" t="s">
        <v>704</v>
      </c>
      <c r="C275" s="2" t="s">
        <v>705</v>
      </c>
      <c r="D275" s="2" t="s">
        <v>682</v>
      </c>
      <c r="E275" s="2" t="s">
        <v>630</v>
      </c>
      <c r="F275" s="2">
        <f t="shared" si="10"/>
        <v>9</v>
      </c>
      <c r="G275" s="5">
        <v>6250</v>
      </c>
      <c r="H275">
        <f t="shared" si="11"/>
        <v>56250</v>
      </c>
    </row>
    <row r="276" spans="1:8" x14ac:dyDescent="0.25">
      <c r="A276" s="2" t="s">
        <v>528</v>
      </c>
      <c r="B276" s="2" t="s">
        <v>53</v>
      </c>
      <c r="C276" s="2" t="s">
        <v>706</v>
      </c>
      <c r="D276" s="2" t="s">
        <v>682</v>
      </c>
      <c r="E276" s="2" t="s">
        <v>630</v>
      </c>
      <c r="F276" s="2">
        <f t="shared" si="10"/>
        <v>9</v>
      </c>
      <c r="G276" s="5">
        <v>178.5</v>
      </c>
      <c r="H276">
        <f t="shared" si="11"/>
        <v>1606.5</v>
      </c>
    </row>
    <row r="277" spans="1:8" x14ac:dyDescent="0.25">
      <c r="A277" s="2" t="s">
        <v>707</v>
      </c>
      <c r="B277" s="2" t="s">
        <v>214</v>
      </c>
      <c r="C277" s="2" t="s">
        <v>708</v>
      </c>
      <c r="D277" s="2" t="s">
        <v>657</v>
      </c>
      <c r="E277" s="2" t="s">
        <v>631</v>
      </c>
      <c r="F277" s="2">
        <f t="shared" si="10"/>
        <v>13</v>
      </c>
      <c r="G277" s="5">
        <v>24.95</v>
      </c>
      <c r="H277">
        <f t="shared" si="11"/>
        <v>324.34999999999997</v>
      </c>
    </row>
    <row r="278" spans="1:8" x14ac:dyDescent="0.25">
      <c r="A278" s="2" t="s">
        <v>709</v>
      </c>
      <c r="B278" s="2" t="s">
        <v>214</v>
      </c>
      <c r="C278" s="2" t="s">
        <v>710</v>
      </c>
      <c r="D278" s="2" t="s">
        <v>657</v>
      </c>
      <c r="E278" s="2" t="s">
        <v>631</v>
      </c>
      <c r="F278" s="2">
        <f t="shared" si="10"/>
        <v>13</v>
      </c>
      <c r="G278" s="5">
        <v>304.70999999999998</v>
      </c>
      <c r="H278">
        <f t="shared" si="11"/>
        <v>3961.2299999999996</v>
      </c>
    </row>
    <row r="279" spans="1:8" x14ac:dyDescent="0.25">
      <c r="A279" s="2" t="s">
        <v>711</v>
      </c>
      <c r="B279" s="2" t="s">
        <v>105</v>
      </c>
      <c r="C279" s="2" t="s">
        <v>712</v>
      </c>
      <c r="D279" s="2" t="s">
        <v>630</v>
      </c>
      <c r="E279" s="2" t="s">
        <v>631</v>
      </c>
      <c r="F279" s="2">
        <f t="shared" si="10"/>
        <v>7</v>
      </c>
      <c r="G279" s="5">
        <v>1308.6199999999999</v>
      </c>
      <c r="H279">
        <f t="shared" si="11"/>
        <v>9160.34</v>
      </c>
    </row>
    <row r="280" spans="1:8" x14ac:dyDescent="0.25">
      <c r="A280" s="2" t="s">
        <v>713</v>
      </c>
      <c r="B280" s="2" t="s">
        <v>393</v>
      </c>
      <c r="C280" s="2" t="s">
        <v>714</v>
      </c>
      <c r="D280" s="2" t="s">
        <v>657</v>
      </c>
      <c r="E280" s="2" t="s">
        <v>631</v>
      </c>
      <c r="F280" s="2">
        <f t="shared" si="10"/>
        <v>13</v>
      </c>
      <c r="G280" s="5">
        <v>4163.2700000000004</v>
      </c>
      <c r="H280">
        <f t="shared" si="11"/>
        <v>54122.510000000009</v>
      </c>
    </row>
    <row r="281" spans="1:8" x14ac:dyDescent="0.25">
      <c r="A281" s="2" t="s">
        <v>715</v>
      </c>
      <c r="B281" s="2" t="s">
        <v>339</v>
      </c>
      <c r="C281" s="2" t="s">
        <v>716</v>
      </c>
      <c r="D281" s="2" t="s">
        <v>657</v>
      </c>
      <c r="E281" s="2" t="s">
        <v>630</v>
      </c>
      <c r="F281" s="2">
        <f t="shared" si="10"/>
        <v>6</v>
      </c>
      <c r="G281" s="5">
        <v>726</v>
      </c>
      <c r="H281">
        <f t="shared" si="11"/>
        <v>4356</v>
      </c>
    </row>
    <row r="282" spans="1:8" x14ac:dyDescent="0.25">
      <c r="A282" s="2" t="s">
        <v>717</v>
      </c>
      <c r="B282" s="2" t="s">
        <v>105</v>
      </c>
      <c r="C282" s="2" t="s">
        <v>718</v>
      </c>
      <c r="D282" s="2" t="s">
        <v>682</v>
      </c>
      <c r="E282" s="2" t="s">
        <v>630</v>
      </c>
      <c r="F282" s="2">
        <f t="shared" si="10"/>
        <v>9</v>
      </c>
      <c r="G282" s="5">
        <v>3421.95</v>
      </c>
      <c r="H282">
        <f t="shared" si="11"/>
        <v>30797.55</v>
      </c>
    </row>
    <row r="283" spans="1:8" x14ac:dyDescent="0.25">
      <c r="A283" s="2" t="s">
        <v>719</v>
      </c>
      <c r="B283" s="2" t="s">
        <v>108</v>
      </c>
      <c r="C283" s="2" t="s">
        <v>720</v>
      </c>
      <c r="D283" s="2" t="s">
        <v>682</v>
      </c>
      <c r="E283" s="2" t="s">
        <v>630</v>
      </c>
      <c r="F283" s="2">
        <f t="shared" si="10"/>
        <v>9</v>
      </c>
      <c r="G283" s="5">
        <v>193.6</v>
      </c>
      <c r="H283">
        <f t="shared" si="11"/>
        <v>1742.3999999999999</v>
      </c>
    </row>
    <row r="284" spans="1:8" x14ac:dyDescent="0.25">
      <c r="A284" s="2" t="s">
        <v>721</v>
      </c>
      <c r="B284" s="2" t="s">
        <v>722</v>
      </c>
      <c r="C284" s="2" t="s">
        <v>723</v>
      </c>
      <c r="D284" s="2" t="s">
        <v>682</v>
      </c>
      <c r="E284" s="2" t="s">
        <v>630</v>
      </c>
      <c r="F284" s="2">
        <f t="shared" si="10"/>
        <v>9</v>
      </c>
      <c r="G284" s="5">
        <v>623.15</v>
      </c>
      <c r="H284">
        <f t="shared" si="11"/>
        <v>5608.3499999999995</v>
      </c>
    </row>
    <row r="285" spans="1:8" x14ac:dyDescent="0.25">
      <c r="A285" s="2" t="s">
        <v>724</v>
      </c>
      <c r="B285" s="2" t="s">
        <v>219</v>
      </c>
      <c r="C285" s="2" t="s">
        <v>725</v>
      </c>
      <c r="D285" s="2" t="s">
        <v>682</v>
      </c>
      <c r="E285" s="2" t="s">
        <v>630</v>
      </c>
      <c r="F285" s="2">
        <f t="shared" si="10"/>
        <v>9</v>
      </c>
      <c r="G285" s="5">
        <v>162.91</v>
      </c>
      <c r="H285">
        <f t="shared" si="11"/>
        <v>1466.19</v>
      </c>
    </row>
    <row r="286" spans="1:8" x14ac:dyDescent="0.25">
      <c r="A286" s="2" t="s">
        <v>726</v>
      </c>
      <c r="B286" s="2" t="s">
        <v>219</v>
      </c>
      <c r="C286" s="2" t="s">
        <v>727</v>
      </c>
      <c r="D286" s="2" t="s">
        <v>682</v>
      </c>
      <c r="E286" s="2" t="s">
        <v>630</v>
      </c>
      <c r="F286" s="2">
        <f t="shared" si="10"/>
        <v>9</v>
      </c>
      <c r="G286" s="5">
        <v>470.84</v>
      </c>
      <c r="H286">
        <f t="shared" si="11"/>
        <v>4237.5599999999995</v>
      </c>
    </row>
    <row r="287" spans="1:8" x14ac:dyDescent="0.25">
      <c r="A287" s="2" t="s">
        <v>728</v>
      </c>
      <c r="B287" s="2" t="s">
        <v>219</v>
      </c>
      <c r="C287" s="2" t="s">
        <v>729</v>
      </c>
      <c r="D287" s="2" t="s">
        <v>682</v>
      </c>
      <c r="E287" s="2" t="s">
        <v>630</v>
      </c>
      <c r="F287" s="2">
        <f t="shared" si="10"/>
        <v>9</v>
      </c>
      <c r="G287" s="5">
        <v>205.6</v>
      </c>
      <c r="H287">
        <f t="shared" si="11"/>
        <v>1850.3999999999999</v>
      </c>
    </row>
    <row r="288" spans="1:8" x14ac:dyDescent="0.25">
      <c r="A288" s="2" t="s">
        <v>730</v>
      </c>
      <c r="B288" s="2" t="s">
        <v>219</v>
      </c>
      <c r="C288" s="2" t="s">
        <v>731</v>
      </c>
      <c r="D288" s="2" t="s">
        <v>682</v>
      </c>
      <c r="E288" s="2" t="s">
        <v>630</v>
      </c>
      <c r="F288" s="2">
        <f t="shared" si="10"/>
        <v>9</v>
      </c>
      <c r="G288" s="5">
        <v>260.54000000000002</v>
      </c>
      <c r="H288">
        <f t="shared" si="11"/>
        <v>2344.86</v>
      </c>
    </row>
    <row r="289" spans="1:8" x14ac:dyDescent="0.25">
      <c r="A289" s="2" t="s">
        <v>732</v>
      </c>
      <c r="B289" s="2" t="s">
        <v>219</v>
      </c>
      <c r="C289" s="2" t="s">
        <v>733</v>
      </c>
      <c r="D289" s="2" t="s">
        <v>682</v>
      </c>
      <c r="E289" s="2" t="s">
        <v>630</v>
      </c>
      <c r="F289" s="2">
        <f t="shared" si="10"/>
        <v>9</v>
      </c>
      <c r="G289" s="5">
        <v>1682.19</v>
      </c>
      <c r="H289">
        <f t="shared" si="11"/>
        <v>15139.710000000001</v>
      </c>
    </row>
    <row r="290" spans="1:8" x14ac:dyDescent="0.25">
      <c r="A290" s="2" t="s">
        <v>734</v>
      </c>
      <c r="B290" s="2" t="s">
        <v>219</v>
      </c>
      <c r="C290" s="2" t="s">
        <v>735</v>
      </c>
      <c r="D290" s="2" t="s">
        <v>682</v>
      </c>
      <c r="E290" s="2" t="s">
        <v>630</v>
      </c>
      <c r="F290" s="2">
        <f t="shared" si="10"/>
        <v>9</v>
      </c>
      <c r="G290" s="5">
        <v>165.92</v>
      </c>
      <c r="H290">
        <f t="shared" si="11"/>
        <v>1493.28</v>
      </c>
    </row>
    <row r="291" spans="1:8" x14ac:dyDescent="0.25">
      <c r="A291" s="2" t="s">
        <v>736</v>
      </c>
      <c r="B291" s="2" t="s">
        <v>219</v>
      </c>
      <c r="C291" s="2" t="s">
        <v>737</v>
      </c>
      <c r="D291" s="2" t="s">
        <v>682</v>
      </c>
      <c r="E291" s="2" t="s">
        <v>630</v>
      </c>
      <c r="F291" s="2">
        <f t="shared" si="10"/>
        <v>9</v>
      </c>
      <c r="G291" s="5">
        <v>16.829999999999998</v>
      </c>
      <c r="H291">
        <f t="shared" si="11"/>
        <v>151.46999999999997</v>
      </c>
    </row>
    <row r="292" spans="1:8" x14ac:dyDescent="0.25">
      <c r="A292" s="2" t="s">
        <v>738</v>
      </c>
      <c r="B292" s="2" t="s">
        <v>219</v>
      </c>
      <c r="C292" s="2" t="s">
        <v>739</v>
      </c>
      <c r="D292" s="2" t="s">
        <v>682</v>
      </c>
      <c r="E292" s="2" t="s">
        <v>630</v>
      </c>
      <c r="F292" s="2">
        <f t="shared" si="10"/>
        <v>9</v>
      </c>
      <c r="G292" s="5">
        <v>4799.67</v>
      </c>
      <c r="H292">
        <f t="shared" si="11"/>
        <v>43197.03</v>
      </c>
    </row>
    <row r="293" spans="1:8" x14ac:dyDescent="0.25">
      <c r="A293" s="2" t="s">
        <v>740</v>
      </c>
      <c r="B293" s="2" t="s">
        <v>182</v>
      </c>
      <c r="C293" s="2" t="s">
        <v>741</v>
      </c>
      <c r="D293" s="2" t="s">
        <v>682</v>
      </c>
      <c r="E293" s="2" t="s">
        <v>630</v>
      </c>
      <c r="F293" s="2">
        <f t="shared" si="10"/>
        <v>9</v>
      </c>
      <c r="G293" s="5">
        <v>79.84</v>
      </c>
      <c r="H293">
        <f t="shared" si="11"/>
        <v>718.56000000000006</v>
      </c>
    </row>
    <row r="294" spans="1:8" x14ac:dyDescent="0.25">
      <c r="A294" s="2" t="s">
        <v>742</v>
      </c>
      <c r="B294" s="2" t="s">
        <v>182</v>
      </c>
      <c r="C294" s="2" t="s">
        <v>743</v>
      </c>
      <c r="D294" s="2" t="s">
        <v>682</v>
      </c>
      <c r="E294" s="2" t="s">
        <v>630</v>
      </c>
      <c r="F294" s="2">
        <f t="shared" si="10"/>
        <v>9</v>
      </c>
      <c r="G294" s="5">
        <v>203</v>
      </c>
      <c r="H294">
        <f t="shared" si="11"/>
        <v>1827</v>
      </c>
    </row>
    <row r="295" spans="1:8" x14ac:dyDescent="0.25">
      <c r="A295" s="2" t="s">
        <v>744</v>
      </c>
      <c r="B295" s="2" t="s">
        <v>182</v>
      </c>
      <c r="C295" s="2" t="s">
        <v>745</v>
      </c>
      <c r="D295" s="2" t="s">
        <v>682</v>
      </c>
      <c r="E295" s="2" t="s">
        <v>630</v>
      </c>
      <c r="F295" s="2">
        <f t="shared" si="10"/>
        <v>9</v>
      </c>
      <c r="G295" s="5">
        <v>79.84</v>
      </c>
      <c r="H295">
        <f t="shared" si="11"/>
        <v>718.56000000000006</v>
      </c>
    </row>
    <row r="296" spans="1:8" x14ac:dyDescent="0.25">
      <c r="A296" s="2" t="s">
        <v>746</v>
      </c>
      <c r="B296" s="2" t="s">
        <v>182</v>
      </c>
      <c r="C296" s="2" t="s">
        <v>747</v>
      </c>
      <c r="D296" s="2" t="s">
        <v>682</v>
      </c>
      <c r="E296" s="2" t="s">
        <v>630</v>
      </c>
      <c r="F296" s="2">
        <f t="shared" si="10"/>
        <v>9</v>
      </c>
      <c r="G296" s="5">
        <v>148.93</v>
      </c>
      <c r="H296">
        <f t="shared" si="11"/>
        <v>1340.3700000000001</v>
      </c>
    </row>
    <row r="297" spans="1:8" x14ac:dyDescent="0.25">
      <c r="A297" s="2" t="s">
        <v>748</v>
      </c>
      <c r="B297" s="2" t="s">
        <v>179</v>
      </c>
      <c r="C297" s="2" t="s">
        <v>749</v>
      </c>
      <c r="D297" s="2" t="s">
        <v>682</v>
      </c>
      <c r="E297" s="2" t="s">
        <v>630</v>
      </c>
      <c r="F297" s="2">
        <f t="shared" si="10"/>
        <v>9</v>
      </c>
      <c r="G297" s="5">
        <v>363</v>
      </c>
      <c r="H297">
        <f t="shared" si="11"/>
        <v>3267</v>
      </c>
    </row>
    <row r="298" spans="1:8" x14ac:dyDescent="0.25">
      <c r="A298" s="2" t="s">
        <v>750</v>
      </c>
      <c r="B298" s="2" t="s">
        <v>425</v>
      </c>
      <c r="C298" s="2" t="s">
        <v>751</v>
      </c>
      <c r="D298" s="2" t="s">
        <v>682</v>
      </c>
      <c r="E298" s="2" t="s">
        <v>630</v>
      </c>
      <c r="F298" s="2">
        <f t="shared" si="10"/>
        <v>9</v>
      </c>
      <c r="G298" s="5">
        <v>1905</v>
      </c>
      <c r="H298">
        <f t="shared" si="11"/>
        <v>17145</v>
      </c>
    </row>
    <row r="299" spans="1:8" x14ac:dyDescent="0.25">
      <c r="A299" s="2" t="s">
        <v>752</v>
      </c>
      <c r="B299" s="2" t="s">
        <v>116</v>
      </c>
      <c r="C299" s="2" t="s">
        <v>753</v>
      </c>
      <c r="D299" s="2" t="s">
        <v>682</v>
      </c>
      <c r="E299" s="2" t="s">
        <v>630</v>
      </c>
      <c r="F299" s="2">
        <f t="shared" si="10"/>
        <v>9</v>
      </c>
      <c r="G299" s="5">
        <v>1035.24</v>
      </c>
      <c r="H299">
        <f t="shared" si="11"/>
        <v>9317.16</v>
      </c>
    </row>
    <row r="300" spans="1:8" x14ac:dyDescent="0.25">
      <c r="A300" s="2" t="s">
        <v>754</v>
      </c>
      <c r="B300" s="2" t="s">
        <v>438</v>
      </c>
      <c r="C300" s="2" t="s">
        <v>755</v>
      </c>
      <c r="D300" s="2" t="s">
        <v>682</v>
      </c>
      <c r="E300" s="2" t="s">
        <v>630</v>
      </c>
      <c r="F300" s="2">
        <f t="shared" si="10"/>
        <v>9</v>
      </c>
      <c r="G300" s="5">
        <v>423.5</v>
      </c>
      <c r="H300">
        <f t="shared" si="11"/>
        <v>3811.5</v>
      </c>
    </row>
    <row r="301" spans="1:8" x14ac:dyDescent="0.25">
      <c r="A301" s="2" t="s">
        <v>756</v>
      </c>
      <c r="B301" s="2" t="s">
        <v>626</v>
      </c>
      <c r="C301" s="2" t="s">
        <v>757</v>
      </c>
      <c r="D301" s="2" t="s">
        <v>682</v>
      </c>
      <c r="E301" s="2" t="s">
        <v>630</v>
      </c>
      <c r="F301" s="2">
        <f t="shared" si="10"/>
        <v>9</v>
      </c>
      <c r="G301" s="5">
        <v>1367.82</v>
      </c>
      <c r="H301">
        <f t="shared" si="11"/>
        <v>12310.38</v>
      </c>
    </row>
    <row r="302" spans="1:8" x14ac:dyDescent="0.25">
      <c r="A302" s="2" t="s">
        <v>191</v>
      </c>
      <c r="B302" s="2" t="s">
        <v>128</v>
      </c>
      <c r="C302" s="2" t="s">
        <v>758</v>
      </c>
      <c r="D302" s="2" t="s">
        <v>682</v>
      </c>
      <c r="E302" s="2" t="s">
        <v>630</v>
      </c>
      <c r="F302" s="2">
        <f t="shared" si="10"/>
        <v>9</v>
      </c>
      <c r="G302" s="5">
        <v>1472.16</v>
      </c>
      <c r="H302">
        <f t="shared" si="11"/>
        <v>13249.44</v>
      </c>
    </row>
    <row r="303" spans="1:8" x14ac:dyDescent="0.25">
      <c r="A303" s="2" t="s">
        <v>759</v>
      </c>
      <c r="B303" s="2" t="s">
        <v>219</v>
      </c>
      <c r="C303" s="2" t="s">
        <v>760</v>
      </c>
      <c r="D303" s="2" t="s">
        <v>682</v>
      </c>
      <c r="E303" s="2" t="s">
        <v>761</v>
      </c>
      <c r="F303" s="2">
        <f t="shared" si="10"/>
        <v>1</v>
      </c>
      <c r="G303" s="5">
        <v>39.24</v>
      </c>
      <c r="H303">
        <f t="shared" si="11"/>
        <v>39.24</v>
      </c>
    </row>
    <row r="304" spans="1:8" x14ac:dyDescent="0.25">
      <c r="A304" s="2" t="s">
        <v>762</v>
      </c>
      <c r="B304" s="2" t="s">
        <v>105</v>
      </c>
      <c r="C304" s="2" t="s">
        <v>763</v>
      </c>
      <c r="D304" s="2" t="s">
        <v>630</v>
      </c>
      <c r="E304" s="2" t="s">
        <v>631</v>
      </c>
      <c r="F304" s="2">
        <f t="shared" si="10"/>
        <v>7</v>
      </c>
      <c r="G304" s="5">
        <v>260.14999999999998</v>
      </c>
      <c r="H304">
        <f t="shared" si="11"/>
        <v>1821.0499999999997</v>
      </c>
    </row>
    <row r="305" spans="1:8" x14ac:dyDescent="0.25">
      <c r="A305" s="2" t="s">
        <v>764</v>
      </c>
      <c r="B305" s="2" t="s">
        <v>464</v>
      </c>
      <c r="C305" s="2" t="s">
        <v>765</v>
      </c>
      <c r="D305" s="2" t="s">
        <v>682</v>
      </c>
      <c r="E305" s="2" t="s">
        <v>630</v>
      </c>
      <c r="F305" s="2">
        <f t="shared" si="10"/>
        <v>9</v>
      </c>
      <c r="G305" s="5">
        <v>1270.5</v>
      </c>
      <c r="H305">
        <f t="shared" si="11"/>
        <v>11434.5</v>
      </c>
    </row>
    <row r="306" spans="1:8" x14ac:dyDescent="0.25">
      <c r="A306" s="2" t="s">
        <v>766</v>
      </c>
      <c r="B306" s="2" t="s">
        <v>293</v>
      </c>
      <c r="C306" s="2" t="s">
        <v>767</v>
      </c>
      <c r="D306" s="2" t="s">
        <v>682</v>
      </c>
      <c r="E306" s="2" t="s">
        <v>630</v>
      </c>
      <c r="F306" s="2">
        <f t="shared" si="10"/>
        <v>9</v>
      </c>
      <c r="G306" s="5">
        <v>2366.7600000000002</v>
      </c>
      <c r="H306">
        <f t="shared" si="11"/>
        <v>21300.840000000004</v>
      </c>
    </row>
    <row r="307" spans="1:8" x14ac:dyDescent="0.25">
      <c r="A307" s="2" t="s">
        <v>768</v>
      </c>
      <c r="B307" s="2" t="s">
        <v>769</v>
      </c>
      <c r="C307" s="2" t="s">
        <v>770</v>
      </c>
      <c r="D307" s="2" t="s">
        <v>682</v>
      </c>
      <c r="E307" s="2" t="s">
        <v>630</v>
      </c>
      <c r="F307" s="2">
        <f t="shared" si="10"/>
        <v>9</v>
      </c>
      <c r="G307" s="5">
        <v>288.16000000000003</v>
      </c>
      <c r="H307">
        <f t="shared" si="11"/>
        <v>2593.44</v>
      </c>
    </row>
    <row r="308" spans="1:8" x14ac:dyDescent="0.25">
      <c r="A308" s="2" t="s">
        <v>771</v>
      </c>
      <c r="B308" s="2" t="s">
        <v>125</v>
      </c>
      <c r="C308" s="2" t="s">
        <v>772</v>
      </c>
      <c r="D308" s="2" t="s">
        <v>682</v>
      </c>
      <c r="E308" s="2" t="s">
        <v>630</v>
      </c>
      <c r="F308" s="2">
        <f t="shared" si="10"/>
        <v>9</v>
      </c>
      <c r="G308" s="5">
        <v>598.95000000000005</v>
      </c>
      <c r="H308">
        <f t="shared" si="11"/>
        <v>5390.55</v>
      </c>
    </row>
    <row r="309" spans="1:8" x14ac:dyDescent="0.25">
      <c r="A309" s="2" t="s">
        <v>773</v>
      </c>
      <c r="B309" s="2" t="s">
        <v>182</v>
      </c>
      <c r="C309" s="2" t="s">
        <v>774</v>
      </c>
      <c r="D309" s="2" t="s">
        <v>682</v>
      </c>
      <c r="E309" s="2" t="s">
        <v>630</v>
      </c>
      <c r="F309" s="2">
        <f t="shared" si="10"/>
        <v>9</v>
      </c>
      <c r="G309" s="5">
        <v>60.98</v>
      </c>
      <c r="H309">
        <f t="shared" si="11"/>
        <v>548.81999999999994</v>
      </c>
    </row>
    <row r="310" spans="1:8" x14ac:dyDescent="0.25">
      <c r="A310" s="2" t="s">
        <v>775</v>
      </c>
      <c r="B310" s="2" t="s">
        <v>182</v>
      </c>
      <c r="C310" s="2" t="s">
        <v>776</v>
      </c>
      <c r="D310" s="2" t="s">
        <v>682</v>
      </c>
      <c r="E310" s="2" t="s">
        <v>630</v>
      </c>
      <c r="F310" s="2">
        <f t="shared" ref="F310:F355" si="12">E310-D310</f>
        <v>9</v>
      </c>
      <c r="G310" s="5">
        <v>147.47999999999999</v>
      </c>
      <c r="H310">
        <f t="shared" ref="H310:H355" si="13">G310*F310</f>
        <v>1327.32</v>
      </c>
    </row>
    <row r="311" spans="1:8" x14ac:dyDescent="0.25">
      <c r="A311" s="2" t="s">
        <v>777</v>
      </c>
      <c r="B311" s="2" t="s">
        <v>182</v>
      </c>
      <c r="C311" s="2" t="s">
        <v>778</v>
      </c>
      <c r="D311" s="2" t="s">
        <v>682</v>
      </c>
      <c r="E311" s="2" t="s">
        <v>630</v>
      </c>
      <c r="F311" s="2">
        <f t="shared" si="12"/>
        <v>9</v>
      </c>
      <c r="G311" s="5">
        <v>1520.36</v>
      </c>
      <c r="H311">
        <f t="shared" si="13"/>
        <v>13683.24</v>
      </c>
    </row>
    <row r="312" spans="1:8" x14ac:dyDescent="0.25">
      <c r="A312" s="2" t="s">
        <v>779</v>
      </c>
      <c r="B312" s="2" t="s">
        <v>182</v>
      </c>
      <c r="C312" s="2" t="s">
        <v>780</v>
      </c>
      <c r="D312" s="2" t="s">
        <v>682</v>
      </c>
      <c r="E312" s="2" t="s">
        <v>630</v>
      </c>
      <c r="F312" s="2">
        <f t="shared" si="12"/>
        <v>9</v>
      </c>
      <c r="G312" s="5">
        <v>1120</v>
      </c>
      <c r="H312">
        <f t="shared" si="13"/>
        <v>10080</v>
      </c>
    </row>
    <row r="313" spans="1:8" x14ac:dyDescent="0.25">
      <c r="A313" s="2" t="s">
        <v>781</v>
      </c>
      <c r="B313" s="2" t="s">
        <v>122</v>
      </c>
      <c r="C313" s="2" t="s">
        <v>782</v>
      </c>
      <c r="D313" s="2" t="s">
        <v>630</v>
      </c>
      <c r="E313" s="2" t="s">
        <v>631</v>
      </c>
      <c r="F313" s="2">
        <f t="shared" si="12"/>
        <v>7</v>
      </c>
      <c r="G313" s="5">
        <v>1716.18</v>
      </c>
      <c r="H313">
        <f t="shared" si="13"/>
        <v>12013.26</v>
      </c>
    </row>
    <row r="314" spans="1:8" x14ac:dyDescent="0.25">
      <c r="A314" s="2" t="s">
        <v>783</v>
      </c>
      <c r="B314" s="2" t="s">
        <v>784</v>
      </c>
      <c r="C314" s="2" t="s">
        <v>785</v>
      </c>
      <c r="D314" s="2" t="s">
        <v>682</v>
      </c>
      <c r="E314" s="2" t="s">
        <v>630</v>
      </c>
      <c r="F314" s="2">
        <f t="shared" si="12"/>
        <v>9</v>
      </c>
      <c r="G314" s="5">
        <v>5314.32</v>
      </c>
      <c r="H314">
        <f t="shared" si="13"/>
        <v>47828.88</v>
      </c>
    </row>
    <row r="315" spans="1:8" x14ac:dyDescent="0.25">
      <c r="A315" s="2" t="s">
        <v>786</v>
      </c>
      <c r="B315" s="2" t="s">
        <v>108</v>
      </c>
      <c r="C315" s="2" t="s">
        <v>787</v>
      </c>
      <c r="D315" s="2" t="s">
        <v>682</v>
      </c>
      <c r="E315" s="2" t="s">
        <v>630</v>
      </c>
      <c r="F315" s="2">
        <f t="shared" si="12"/>
        <v>9</v>
      </c>
      <c r="G315" s="5">
        <v>193.6</v>
      </c>
      <c r="H315">
        <f t="shared" si="13"/>
        <v>1742.3999999999999</v>
      </c>
    </row>
    <row r="316" spans="1:8" x14ac:dyDescent="0.25">
      <c r="A316" s="2" t="s">
        <v>788</v>
      </c>
      <c r="B316" s="2" t="s">
        <v>105</v>
      </c>
      <c r="C316" s="2" t="s">
        <v>789</v>
      </c>
      <c r="D316" s="2" t="s">
        <v>682</v>
      </c>
      <c r="E316" s="2" t="s">
        <v>630</v>
      </c>
      <c r="F316" s="2">
        <f t="shared" si="12"/>
        <v>9</v>
      </c>
      <c r="G316" s="5">
        <v>199.65</v>
      </c>
      <c r="H316">
        <f t="shared" si="13"/>
        <v>1796.8500000000001</v>
      </c>
    </row>
    <row r="317" spans="1:8" x14ac:dyDescent="0.25">
      <c r="A317" s="2" t="s">
        <v>790</v>
      </c>
      <c r="B317" s="2" t="s">
        <v>105</v>
      </c>
      <c r="C317" s="2" t="s">
        <v>791</v>
      </c>
      <c r="D317" s="2" t="s">
        <v>682</v>
      </c>
      <c r="E317" s="2" t="s">
        <v>630</v>
      </c>
      <c r="F317" s="2">
        <f t="shared" si="12"/>
        <v>9</v>
      </c>
      <c r="G317" s="5">
        <v>290.39999999999998</v>
      </c>
      <c r="H317">
        <f t="shared" si="13"/>
        <v>2613.6</v>
      </c>
    </row>
    <row r="318" spans="1:8" x14ac:dyDescent="0.25">
      <c r="A318" s="2" t="s">
        <v>792</v>
      </c>
      <c r="B318" s="2" t="s">
        <v>105</v>
      </c>
      <c r="C318" s="2" t="s">
        <v>793</v>
      </c>
      <c r="D318" s="2" t="s">
        <v>682</v>
      </c>
      <c r="E318" s="2" t="s">
        <v>630</v>
      </c>
      <c r="F318" s="2">
        <f t="shared" si="12"/>
        <v>9</v>
      </c>
      <c r="G318" s="5">
        <v>1308.6199999999999</v>
      </c>
      <c r="H318">
        <f t="shared" si="13"/>
        <v>11777.579999999998</v>
      </c>
    </row>
    <row r="319" spans="1:8" x14ac:dyDescent="0.25">
      <c r="A319" s="2" t="s">
        <v>703</v>
      </c>
      <c r="B319" s="2" t="s">
        <v>794</v>
      </c>
      <c r="C319" s="2" t="s">
        <v>795</v>
      </c>
      <c r="D319" s="2" t="s">
        <v>682</v>
      </c>
      <c r="E319" s="2" t="s">
        <v>630</v>
      </c>
      <c r="F319" s="2">
        <f t="shared" si="12"/>
        <v>9</v>
      </c>
      <c r="G319" s="5">
        <v>11972.76</v>
      </c>
      <c r="H319">
        <f t="shared" si="13"/>
        <v>107754.84</v>
      </c>
    </row>
    <row r="320" spans="1:8" x14ac:dyDescent="0.25">
      <c r="A320" s="2" t="s">
        <v>796</v>
      </c>
      <c r="B320" s="2" t="s">
        <v>797</v>
      </c>
      <c r="C320" s="2" t="s">
        <v>798</v>
      </c>
      <c r="D320" s="2" t="s">
        <v>682</v>
      </c>
      <c r="E320" s="2" t="s">
        <v>630</v>
      </c>
      <c r="F320" s="2">
        <f t="shared" si="12"/>
        <v>9</v>
      </c>
      <c r="G320" s="5">
        <v>726</v>
      </c>
      <c r="H320">
        <f t="shared" si="13"/>
        <v>6534</v>
      </c>
    </row>
    <row r="321" spans="1:8" x14ac:dyDescent="0.25">
      <c r="A321" s="2" t="s">
        <v>799</v>
      </c>
      <c r="B321" s="2" t="s">
        <v>119</v>
      </c>
      <c r="C321" s="2" t="s">
        <v>800</v>
      </c>
      <c r="D321" s="2" t="s">
        <v>682</v>
      </c>
      <c r="E321" s="2" t="s">
        <v>630</v>
      </c>
      <c r="F321" s="2">
        <f t="shared" si="12"/>
        <v>9</v>
      </c>
      <c r="G321" s="5">
        <v>682</v>
      </c>
      <c r="H321">
        <f t="shared" si="13"/>
        <v>6138</v>
      </c>
    </row>
    <row r="322" spans="1:8" x14ac:dyDescent="0.25">
      <c r="A322" s="2" t="s">
        <v>677</v>
      </c>
      <c r="B322" s="2" t="s">
        <v>98</v>
      </c>
      <c r="C322" s="2" t="s">
        <v>801</v>
      </c>
      <c r="D322" s="2" t="s">
        <v>682</v>
      </c>
      <c r="E322" s="2" t="s">
        <v>630</v>
      </c>
      <c r="F322" s="2">
        <f t="shared" si="12"/>
        <v>9</v>
      </c>
      <c r="G322" s="5">
        <v>726</v>
      </c>
      <c r="H322">
        <f t="shared" si="13"/>
        <v>6534</v>
      </c>
    </row>
    <row r="323" spans="1:8" x14ac:dyDescent="0.25">
      <c r="A323" s="2" t="s">
        <v>802</v>
      </c>
      <c r="B323" s="2" t="s">
        <v>189</v>
      </c>
      <c r="C323" s="2" t="s">
        <v>803</v>
      </c>
      <c r="D323" s="2" t="s">
        <v>682</v>
      </c>
      <c r="E323" s="2" t="s">
        <v>630</v>
      </c>
      <c r="F323" s="2">
        <f t="shared" si="12"/>
        <v>9</v>
      </c>
      <c r="G323" s="5">
        <v>302.5</v>
      </c>
      <c r="H323">
        <f t="shared" si="13"/>
        <v>2722.5</v>
      </c>
    </row>
    <row r="324" spans="1:8" x14ac:dyDescent="0.25">
      <c r="A324" s="2" t="s">
        <v>804</v>
      </c>
      <c r="B324" s="2" t="s">
        <v>805</v>
      </c>
      <c r="C324" s="2" t="s">
        <v>806</v>
      </c>
      <c r="D324" s="2" t="s">
        <v>682</v>
      </c>
      <c r="E324" s="2" t="s">
        <v>631</v>
      </c>
      <c r="F324" s="2">
        <f t="shared" si="12"/>
        <v>16</v>
      </c>
      <c r="G324" s="5">
        <v>266.73</v>
      </c>
      <c r="H324">
        <f t="shared" si="13"/>
        <v>4267.68</v>
      </c>
    </row>
    <row r="325" spans="1:8" x14ac:dyDescent="0.25">
      <c r="A325" s="2" t="s">
        <v>807</v>
      </c>
      <c r="B325" s="2" t="s">
        <v>805</v>
      </c>
      <c r="C325" s="2" t="s">
        <v>808</v>
      </c>
      <c r="D325" s="2" t="s">
        <v>682</v>
      </c>
      <c r="E325" s="2" t="s">
        <v>631</v>
      </c>
      <c r="F325" s="2">
        <f t="shared" si="12"/>
        <v>16</v>
      </c>
      <c r="G325" s="5">
        <v>670.1</v>
      </c>
      <c r="H325">
        <f t="shared" si="13"/>
        <v>10721.6</v>
      </c>
    </row>
    <row r="326" spans="1:8" x14ac:dyDescent="0.25">
      <c r="A326" s="2" t="s">
        <v>809</v>
      </c>
      <c r="B326" s="2" t="s">
        <v>810</v>
      </c>
      <c r="C326" s="2" t="s">
        <v>811</v>
      </c>
      <c r="D326" s="2" t="s">
        <v>657</v>
      </c>
      <c r="E326" s="2" t="s">
        <v>630</v>
      </c>
      <c r="F326" s="2">
        <f t="shared" si="12"/>
        <v>6</v>
      </c>
      <c r="G326" s="5">
        <v>66550</v>
      </c>
      <c r="H326">
        <f t="shared" si="13"/>
        <v>399300</v>
      </c>
    </row>
    <row r="327" spans="1:8" x14ac:dyDescent="0.25">
      <c r="A327" s="2" t="s">
        <v>812</v>
      </c>
      <c r="B327" s="2" t="s">
        <v>327</v>
      </c>
      <c r="C327" s="2" t="s">
        <v>813</v>
      </c>
      <c r="D327" s="2" t="s">
        <v>657</v>
      </c>
      <c r="E327" s="2" t="s">
        <v>630</v>
      </c>
      <c r="F327" s="2">
        <f t="shared" si="12"/>
        <v>6</v>
      </c>
      <c r="G327" s="5">
        <v>2904</v>
      </c>
      <c r="H327">
        <f t="shared" si="13"/>
        <v>17424</v>
      </c>
    </row>
    <row r="328" spans="1:8" x14ac:dyDescent="0.25">
      <c r="A328" s="2" t="s">
        <v>814</v>
      </c>
      <c r="B328" s="2" t="s">
        <v>815</v>
      </c>
      <c r="C328" s="2" t="s">
        <v>816</v>
      </c>
      <c r="D328" s="2" t="s">
        <v>682</v>
      </c>
      <c r="E328" s="2" t="s">
        <v>630</v>
      </c>
      <c r="F328" s="2">
        <f t="shared" si="12"/>
        <v>9</v>
      </c>
      <c r="G328" s="5">
        <v>64977</v>
      </c>
      <c r="H328">
        <f t="shared" si="13"/>
        <v>584793</v>
      </c>
    </row>
    <row r="329" spans="1:8" x14ac:dyDescent="0.25">
      <c r="A329" s="2" t="s">
        <v>817</v>
      </c>
      <c r="B329" s="2" t="s">
        <v>276</v>
      </c>
      <c r="C329" s="2" t="s">
        <v>818</v>
      </c>
      <c r="D329" s="2" t="s">
        <v>682</v>
      </c>
      <c r="E329" s="2" t="s">
        <v>630</v>
      </c>
      <c r="F329" s="2">
        <f t="shared" si="12"/>
        <v>9</v>
      </c>
      <c r="G329" s="5">
        <v>222.04</v>
      </c>
      <c r="H329">
        <f t="shared" si="13"/>
        <v>1998.36</v>
      </c>
    </row>
    <row r="330" spans="1:8" x14ac:dyDescent="0.25">
      <c r="A330" s="2" t="s">
        <v>819</v>
      </c>
      <c r="B330" s="2" t="s">
        <v>522</v>
      </c>
      <c r="C330" s="2" t="s">
        <v>820</v>
      </c>
      <c r="D330" s="2" t="s">
        <v>630</v>
      </c>
      <c r="E330" s="2" t="s">
        <v>631</v>
      </c>
      <c r="F330" s="2">
        <f t="shared" si="12"/>
        <v>7</v>
      </c>
      <c r="G330" s="5">
        <v>302.45</v>
      </c>
      <c r="H330">
        <f t="shared" si="13"/>
        <v>2117.15</v>
      </c>
    </row>
    <row r="331" spans="1:8" x14ac:dyDescent="0.25">
      <c r="A331" s="2" t="s">
        <v>821</v>
      </c>
      <c r="B331" s="2" t="s">
        <v>822</v>
      </c>
      <c r="C331" s="2" t="s">
        <v>823</v>
      </c>
      <c r="D331" s="2" t="s">
        <v>682</v>
      </c>
      <c r="E331" s="2" t="s">
        <v>630</v>
      </c>
      <c r="F331" s="2">
        <f t="shared" si="12"/>
        <v>9</v>
      </c>
      <c r="G331" s="5">
        <v>270.57</v>
      </c>
      <c r="H331">
        <f t="shared" si="13"/>
        <v>2435.13</v>
      </c>
    </row>
    <row r="332" spans="1:8" x14ac:dyDescent="0.25">
      <c r="A332" s="2" t="s">
        <v>824</v>
      </c>
      <c r="B332" s="2" t="s">
        <v>522</v>
      </c>
      <c r="C332" s="2" t="s">
        <v>825</v>
      </c>
      <c r="D332" s="2" t="s">
        <v>630</v>
      </c>
      <c r="E332" s="2" t="s">
        <v>631</v>
      </c>
      <c r="F332" s="2">
        <f t="shared" si="12"/>
        <v>7</v>
      </c>
      <c r="G332" s="5">
        <v>840.91</v>
      </c>
      <c r="H332">
        <f t="shared" si="13"/>
        <v>5886.37</v>
      </c>
    </row>
    <row r="333" spans="1:8" x14ac:dyDescent="0.25">
      <c r="A333" s="2" t="s">
        <v>826</v>
      </c>
      <c r="B333" s="2" t="s">
        <v>522</v>
      </c>
      <c r="C333" s="2" t="s">
        <v>827</v>
      </c>
      <c r="D333" s="2" t="s">
        <v>630</v>
      </c>
      <c r="E333" s="2" t="s">
        <v>631</v>
      </c>
      <c r="F333" s="2">
        <f t="shared" si="12"/>
        <v>7</v>
      </c>
      <c r="G333" s="5">
        <v>130.68</v>
      </c>
      <c r="H333">
        <f t="shared" si="13"/>
        <v>914.76</v>
      </c>
    </row>
    <row r="334" spans="1:8" x14ac:dyDescent="0.25">
      <c r="A334" s="2" t="s">
        <v>828</v>
      </c>
      <c r="B334" s="2" t="s">
        <v>829</v>
      </c>
      <c r="C334" s="2" t="s">
        <v>830</v>
      </c>
      <c r="D334" s="2" t="s">
        <v>761</v>
      </c>
      <c r="E334" s="2" t="s">
        <v>761</v>
      </c>
      <c r="F334" s="2">
        <f t="shared" si="12"/>
        <v>0</v>
      </c>
      <c r="G334" s="5">
        <v>3555</v>
      </c>
      <c r="H334">
        <f t="shared" si="13"/>
        <v>0</v>
      </c>
    </row>
    <row r="335" spans="1:8" x14ac:dyDescent="0.25">
      <c r="A335" s="2" t="s">
        <v>831</v>
      </c>
      <c r="B335" s="2" t="s">
        <v>563</v>
      </c>
      <c r="C335" s="2" t="s">
        <v>832</v>
      </c>
      <c r="D335" s="2" t="s">
        <v>682</v>
      </c>
      <c r="E335" s="2" t="s">
        <v>630</v>
      </c>
      <c r="F335" s="2">
        <f t="shared" si="12"/>
        <v>9</v>
      </c>
      <c r="G335" s="5">
        <v>168.26</v>
      </c>
      <c r="H335">
        <f t="shared" si="13"/>
        <v>1514.34</v>
      </c>
    </row>
    <row r="336" spans="1:8" x14ac:dyDescent="0.25">
      <c r="A336" s="2" t="s">
        <v>833</v>
      </c>
      <c r="B336" s="2" t="s">
        <v>563</v>
      </c>
      <c r="C336" s="2" t="s">
        <v>834</v>
      </c>
      <c r="D336" s="2" t="s">
        <v>682</v>
      </c>
      <c r="E336" s="2" t="s">
        <v>630</v>
      </c>
      <c r="F336" s="2">
        <f t="shared" si="12"/>
        <v>9</v>
      </c>
      <c r="G336" s="5">
        <v>130.15</v>
      </c>
      <c r="H336">
        <f t="shared" si="13"/>
        <v>1171.3500000000001</v>
      </c>
    </row>
    <row r="337" spans="1:8" x14ac:dyDescent="0.25">
      <c r="A337" s="2" t="s">
        <v>835</v>
      </c>
      <c r="B337" s="2" t="s">
        <v>836</v>
      </c>
      <c r="C337" s="2" t="s">
        <v>837</v>
      </c>
      <c r="D337" s="2" t="s">
        <v>630</v>
      </c>
      <c r="E337" s="2" t="s">
        <v>631</v>
      </c>
      <c r="F337" s="2">
        <f t="shared" si="12"/>
        <v>7</v>
      </c>
      <c r="G337" s="5">
        <v>5000</v>
      </c>
      <c r="H337">
        <f t="shared" si="13"/>
        <v>35000</v>
      </c>
    </row>
    <row r="338" spans="1:8" x14ac:dyDescent="0.25">
      <c r="A338" s="2" t="s">
        <v>838</v>
      </c>
      <c r="B338" s="2" t="s">
        <v>839</v>
      </c>
      <c r="C338" s="2" t="s">
        <v>840</v>
      </c>
      <c r="D338" s="2" t="s">
        <v>682</v>
      </c>
      <c r="E338" s="2" t="s">
        <v>630</v>
      </c>
      <c r="F338" s="2">
        <f t="shared" si="12"/>
        <v>9</v>
      </c>
      <c r="G338" s="5">
        <v>4041.4</v>
      </c>
      <c r="H338">
        <f t="shared" si="13"/>
        <v>36372.6</v>
      </c>
    </row>
    <row r="339" spans="1:8" x14ac:dyDescent="0.25">
      <c r="A339" s="2" t="s">
        <v>841</v>
      </c>
      <c r="B339" s="2" t="s">
        <v>626</v>
      </c>
      <c r="C339" s="2" t="s">
        <v>842</v>
      </c>
      <c r="D339" s="2" t="s">
        <v>321</v>
      </c>
      <c r="E339" s="2" t="s">
        <v>630</v>
      </c>
      <c r="F339" s="2">
        <f t="shared" si="12"/>
        <v>34</v>
      </c>
      <c r="G339" s="5">
        <v>1367.82</v>
      </c>
      <c r="H339">
        <f t="shared" si="13"/>
        <v>46505.88</v>
      </c>
    </row>
    <row r="340" spans="1:8" x14ac:dyDescent="0.25">
      <c r="A340" s="2" t="s">
        <v>843</v>
      </c>
      <c r="B340" s="2" t="s">
        <v>50</v>
      </c>
      <c r="C340" s="2" t="s">
        <v>844</v>
      </c>
      <c r="D340" s="2" t="s">
        <v>321</v>
      </c>
      <c r="E340" s="2" t="s">
        <v>630</v>
      </c>
      <c r="F340" s="2">
        <f t="shared" si="12"/>
        <v>34</v>
      </c>
      <c r="G340" s="5">
        <v>1573</v>
      </c>
      <c r="H340">
        <f t="shared" si="13"/>
        <v>53482</v>
      </c>
    </row>
    <row r="341" spans="1:8" x14ac:dyDescent="0.25">
      <c r="A341" s="2" t="s">
        <v>845</v>
      </c>
      <c r="B341" s="2" t="s">
        <v>846</v>
      </c>
      <c r="C341" s="2" t="s">
        <v>847</v>
      </c>
      <c r="D341" s="2" t="s">
        <v>657</v>
      </c>
      <c r="E341" s="2" t="s">
        <v>848</v>
      </c>
      <c r="F341" s="2">
        <f t="shared" si="12"/>
        <v>14</v>
      </c>
      <c r="G341" s="5">
        <v>14999</v>
      </c>
      <c r="H341">
        <f t="shared" si="13"/>
        <v>209986</v>
      </c>
    </row>
    <row r="342" spans="1:8" x14ac:dyDescent="0.25">
      <c r="A342" s="2" t="s">
        <v>849</v>
      </c>
      <c r="B342" s="2" t="s">
        <v>722</v>
      </c>
      <c r="C342" s="2" t="s">
        <v>850</v>
      </c>
      <c r="D342" s="2" t="s">
        <v>682</v>
      </c>
      <c r="E342" s="2" t="s">
        <v>630</v>
      </c>
      <c r="F342" s="2">
        <f t="shared" si="12"/>
        <v>9</v>
      </c>
      <c r="G342" s="5">
        <v>623.15</v>
      </c>
      <c r="H342">
        <f t="shared" si="13"/>
        <v>5608.3499999999995</v>
      </c>
    </row>
    <row r="343" spans="1:8" x14ac:dyDescent="0.25">
      <c r="A343" s="2" t="s">
        <v>851</v>
      </c>
      <c r="B343" s="2" t="s">
        <v>722</v>
      </c>
      <c r="C343" s="2" t="s">
        <v>852</v>
      </c>
      <c r="D343" s="2" t="s">
        <v>682</v>
      </c>
      <c r="E343" s="2" t="s">
        <v>630</v>
      </c>
      <c r="F343" s="2">
        <f t="shared" si="12"/>
        <v>9</v>
      </c>
      <c r="G343" s="5">
        <v>623.15</v>
      </c>
      <c r="H343">
        <f t="shared" si="13"/>
        <v>5608.3499999999995</v>
      </c>
    </row>
    <row r="344" spans="1:8" x14ac:dyDescent="0.25">
      <c r="A344" s="2" t="s">
        <v>853</v>
      </c>
      <c r="B344" s="2" t="s">
        <v>722</v>
      </c>
      <c r="C344" s="2" t="s">
        <v>854</v>
      </c>
      <c r="D344" s="2" t="s">
        <v>682</v>
      </c>
      <c r="E344" s="2" t="s">
        <v>630</v>
      </c>
      <c r="F344" s="2">
        <f t="shared" si="12"/>
        <v>9</v>
      </c>
      <c r="G344" s="5">
        <v>623.15</v>
      </c>
      <c r="H344">
        <f t="shared" si="13"/>
        <v>5608.3499999999995</v>
      </c>
    </row>
    <row r="345" spans="1:8" x14ac:dyDescent="0.25">
      <c r="A345" s="2" t="s">
        <v>855</v>
      </c>
      <c r="B345" s="2" t="s">
        <v>131</v>
      </c>
      <c r="C345" s="2" t="s">
        <v>856</v>
      </c>
      <c r="D345" s="2" t="s">
        <v>682</v>
      </c>
      <c r="E345" s="2" t="s">
        <v>630</v>
      </c>
      <c r="F345" s="2">
        <f t="shared" si="12"/>
        <v>9</v>
      </c>
      <c r="G345" s="5">
        <v>328.35</v>
      </c>
      <c r="H345">
        <f t="shared" si="13"/>
        <v>2955.15</v>
      </c>
    </row>
    <row r="346" spans="1:8" x14ac:dyDescent="0.25">
      <c r="A346" s="2" t="s">
        <v>857</v>
      </c>
      <c r="B346" s="2" t="s">
        <v>805</v>
      </c>
      <c r="C346" s="2" t="s">
        <v>858</v>
      </c>
      <c r="D346" s="2" t="s">
        <v>321</v>
      </c>
      <c r="E346" s="2" t="s">
        <v>630</v>
      </c>
      <c r="F346" s="2">
        <f t="shared" si="12"/>
        <v>34</v>
      </c>
      <c r="G346" s="5">
        <v>313.24</v>
      </c>
      <c r="H346">
        <f t="shared" si="13"/>
        <v>10650.16</v>
      </c>
    </row>
    <row r="347" spans="1:8" x14ac:dyDescent="0.25">
      <c r="A347" s="2" t="s">
        <v>859</v>
      </c>
      <c r="B347" s="2" t="s">
        <v>860</v>
      </c>
      <c r="C347" s="2" t="s">
        <v>861</v>
      </c>
      <c r="D347" s="2" t="s">
        <v>682</v>
      </c>
      <c r="E347" s="2" t="s">
        <v>631</v>
      </c>
      <c r="F347" s="2">
        <f t="shared" si="12"/>
        <v>16</v>
      </c>
      <c r="G347" s="5">
        <v>1192.0899999999999</v>
      </c>
      <c r="H347">
        <f t="shared" si="13"/>
        <v>19073.439999999999</v>
      </c>
    </row>
    <row r="348" spans="1:8" x14ac:dyDescent="0.25">
      <c r="A348" s="2" t="s">
        <v>862</v>
      </c>
      <c r="B348" s="2" t="s">
        <v>522</v>
      </c>
      <c r="C348" s="2" t="s">
        <v>863</v>
      </c>
      <c r="D348" s="2" t="s">
        <v>657</v>
      </c>
      <c r="E348" s="2" t="s">
        <v>631</v>
      </c>
      <c r="F348" s="2">
        <f t="shared" si="12"/>
        <v>13</v>
      </c>
      <c r="G348" s="5">
        <v>226.54</v>
      </c>
      <c r="H348">
        <f t="shared" si="13"/>
        <v>2945.02</v>
      </c>
    </row>
    <row r="349" spans="1:8" x14ac:dyDescent="0.25">
      <c r="A349" s="2" t="s">
        <v>864</v>
      </c>
      <c r="B349" s="2" t="s">
        <v>865</v>
      </c>
      <c r="C349" s="2" t="s">
        <v>866</v>
      </c>
      <c r="D349" s="2" t="s">
        <v>682</v>
      </c>
      <c r="E349" s="2" t="s">
        <v>630</v>
      </c>
      <c r="F349" s="2">
        <f t="shared" si="12"/>
        <v>9</v>
      </c>
      <c r="G349" s="5">
        <v>636</v>
      </c>
      <c r="H349">
        <f t="shared" si="13"/>
        <v>5724</v>
      </c>
    </row>
    <row r="350" spans="1:8" x14ac:dyDescent="0.25">
      <c r="A350" s="2" t="s">
        <v>867</v>
      </c>
      <c r="B350" s="2" t="s">
        <v>868</v>
      </c>
      <c r="C350" s="2" t="s">
        <v>869</v>
      </c>
      <c r="D350" s="2" t="s">
        <v>682</v>
      </c>
      <c r="E350" s="2" t="s">
        <v>630</v>
      </c>
      <c r="F350" s="2">
        <f t="shared" si="12"/>
        <v>9</v>
      </c>
      <c r="G350" s="5">
        <v>3272.5</v>
      </c>
      <c r="H350">
        <f t="shared" si="13"/>
        <v>29452.5</v>
      </c>
    </row>
    <row r="351" spans="1:8" x14ac:dyDescent="0.25">
      <c r="A351" s="2" t="s">
        <v>870</v>
      </c>
      <c r="B351" s="2" t="s">
        <v>871</v>
      </c>
      <c r="C351" s="2" t="s">
        <v>872</v>
      </c>
      <c r="D351" s="2" t="s">
        <v>697</v>
      </c>
      <c r="E351" s="2" t="s">
        <v>697</v>
      </c>
      <c r="F351" s="2">
        <f t="shared" si="12"/>
        <v>0</v>
      </c>
      <c r="G351" s="5">
        <v>6675.69</v>
      </c>
      <c r="H351">
        <f t="shared" si="13"/>
        <v>0</v>
      </c>
    </row>
    <row r="352" spans="1:8" x14ac:dyDescent="0.25">
      <c r="A352" s="2" t="s">
        <v>873</v>
      </c>
      <c r="B352" s="2" t="s">
        <v>871</v>
      </c>
      <c r="C352" s="2" t="s">
        <v>874</v>
      </c>
      <c r="D352" s="2" t="s">
        <v>697</v>
      </c>
      <c r="E352" s="2" t="s">
        <v>697</v>
      </c>
      <c r="F352" s="2">
        <f t="shared" si="12"/>
        <v>0</v>
      </c>
      <c r="G352" s="5">
        <v>4176.07</v>
      </c>
      <c r="H352">
        <f t="shared" si="13"/>
        <v>0</v>
      </c>
    </row>
    <row r="353" spans="1:8" x14ac:dyDescent="0.25">
      <c r="A353" s="2" t="s">
        <v>875</v>
      </c>
      <c r="B353" s="2" t="s">
        <v>871</v>
      </c>
      <c r="C353" s="2" t="s">
        <v>876</v>
      </c>
      <c r="D353" s="2" t="s">
        <v>697</v>
      </c>
      <c r="E353" s="2" t="s">
        <v>697</v>
      </c>
      <c r="F353" s="2">
        <f t="shared" si="12"/>
        <v>0</v>
      </c>
      <c r="G353" s="5">
        <v>7016.78</v>
      </c>
      <c r="H353">
        <f t="shared" si="13"/>
        <v>0</v>
      </c>
    </row>
    <row r="354" spans="1:8" x14ac:dyDescent="0.25">
      <c r="A354" s="2" t="s">
        <v>877</v>
      </c>
      <c r="B354" s="2" t="s">
        <v>871</v>
      </c>
      <c r="C354" s="2" t="s">
        <v>878</v>
      </c>
      <c r="D354" s="2" t="s">
        <v>879</v>
      </c>
      <c r="E354" s="2" t="s">
        <v>879</v>
      </c>
      <c r="F354" s="2">
        <f t="shared" si="12"/>
        <v>0</v>
      </c>
      <c r="G354" s="5">
        <v>4588.3900000000003</v>
      </c>
      <c r="H354">
        <f t="shared" si="13"/>
        <v>0</v>
      </c>
    </row>
    <row r="355" spans="1:8" x14ac:dyDescent="0.25">
      <c r="A355" s="2" t="s">
        <v>880</v>
      </c>
      <c r="B355" s="2" t="s">
        <v>871</v>
      </c>
      <c r="C355" s="2" t="s">
        <v>881</v>
      </c>
      <c r="D355" s="2" t="s">
        <v>879</v>
      </c>
      <c r="E355" s="2" t="s">
        <v>879</v>
      </c>
      <c r="F355" s="2">
        <f t="shared" si="12"/>
        <v>0</v>
      </c>
      <c r="G355" s="5">
        <v>3554.64</v>
      </c>
      <c r="H355">
        <f t="shared" si="13"/>
        <v>0</v>
      </c>
    </row>
    <row r="358" spans="1:8" x14ac:dyDescent="0.25">
      <c r="G358" s="3">
        <f>SUM(G4:G355)</f>
        <v>683768.99000000011</v>
      </c>
      <c r="H358" s="3">
        <f>SUM(H4:H355)</f>
        <v>4233595.2599999979</v>
      </c>
    </row>
    <row r="366" spans="1:8" ht="15.75" thickBot="1" x14ac:dyDescent="0.3"/>
    <row r="367" spans="1:8" ht="18" x14ac:dyDescent="0.35">
      <c r="C367" s="4" t="s">
        <v>17</v>
      </c>
      <c r="D367" s="4"/>
      <c r="E367" s="9"/>
      <c r="F367" s="9">
        <v>12</v>
      </c>
    </row>
    <row r="368" spans="1:8" ht="18.75" thickBot="1" x14ac:dyDescent="0.4">
      <c r="C368" s="4" t="s">
        <v>18</v>
      </c>
      <c r="D368" s="4"/>
      <c r="E368" s="12">
        <v>660</v>
      </c>
      <c r="F368" s="12">
        <v>7920</v>
      </c>
    </row>
    <row r="373" spans="3:6" ht="15.75" thickBot="1" x14ac:dyDescent="0.3"/>
    <row r="374" spans="3:6" ht="18" x14ac:dyDescent="0.35">
      <c r="C374" s="7" t="s">
        <v>882</v>
      </c>
      <c r="D374" s="8"/>
      <c r="E374" s="9">
        <f>H358/G358</f>
        <v>6.1915578534791367</v>
      </c>
    </row>
    <row r="375" spans="3:6" ht="18.75" thickBot="1" x14ac:dyDescent="0.4">
      <c r="C375" s="10" t="s">
        <v>883</v>
      </c>
      <c r="D375" s="11"/>
      <c r="E375" s="12">
        <f>G358</f>
        <v>683768.99000000011</v>
      </c>
    </row>
    <row r="381" spans="3:6" ht="15.75" thickBot="1" x14ac:dyDescent="0.3"/>
    <row r="382" spans="3:6" ht="18.75" thickBot="1" x14ac:dyDescent="0.4">
      <c r="C382" s="13" t="s">
        <v>884</v>
      </c>
      <c r="D382" s="14" t="s">
        <v>885</v>
      </c>
      <c r="E382" s="14"/>
      <c r="F382" s="9">
        <f>F367*E368</f>
        <v>7920</v>
      </c>
    </row>
    <row r="383" spans="3:6" ht="18.75" thickBot="1" x14ac:dyDescent="0.4">
      <c r="C383" s="15"/>
      <c r="D383" s="16" t="s">
        <v>886</v>
      </c>
      <c r="E383" s="16"/>
      <c r="F383" s="9">
        <f>E374*E375</f>
        <v>4233595.2599999979</v>
      </c>
    </row>
    <row r="384" spans="3:6" ht="18.75" thickBot="1" x14ac:dyDescent="0.4">
      <c r="F384" s="9">
        <f>SUM(F382:F383)</f>
        <v>4241515.2599999979</v>
      </c>
    </row>
    <row r="385" spans="3:6" ht="15.75" thickBot="1" x14ac:dyDescent="0.3">
      <c r="C385" s="17" t="s">
        <v>887</v>
      </c>
      <c r="D385" s="18" t="s">
        <v>888</v>
      </c>
      <c r="E385" s="19"/>
    </row>
    <row r="386" spans="3:6" ht="18.75" thickBot="1" x14ac:dyDescent="0.4">
      <c r="C386" s="20"/>
      <c r="D386" s="19"/>
      <c r="E386" s="19"/>
      <c r="F386" s="9">
        <f>E368+E375</f>
        <v>684428.99000000011</v>
      </c>
    </row>
    <row r="388" spans="3:6" ht="15.75" thickBot="1" x14ac:dyDescent="0.3"/>
    <row r="389" spans="3:6" ht="18.75" thickBot="1" x14ac:dyDescent="0.4">
      <c r="C389" s="21" t="s">
        <v>889</v>
      </c>
      <c r="D389" s="22"/>
      <c r="E389" s="22"/>
      <c r="F389" s="9">
        <f>F384/F386</f>
        <v>6.1971589777341212</v>
      </c>
    </row>
  </sheetData>
  <mergeCells count="2">
    <mergeCell ref="C367:D367"/>
    <mergeCell ref="C368:D36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9E7680CF482CD409D49F99C79659434" ma:contentTypeVersion="20" ma:contentTypeDescription="Crear nuevo documento." ma:contentTypeScope="" ma:versionID="a759afcfad71e0f9900909d02b465f2d">
  <xsd:schema xmlns:xsd="http://www.w3.org/2001/XMLSchema" xmlns:xs="http://www.w3.org/2001/XMLSchema" xmlns:p="http://schemas.microsoft.com/office/2006/metadata/properties" xmlns:ns1="http://schemas.microsoft.com/sharepoint/v3" xmlns:ns2="d914ba67-df02-42bb-95f8-0b416e1c5afa" xmlns:ns3="66b9bb20-c38a-4224-82c8-e2f80ecaa450" targetNamespace="http://schemas.microsoft.com/office/2006/metadata/properties" ma:root="true" ma:fieldsID="50146d9f28810b7d50bfb574d24fc566" ns1:_="" ns2:_="" ns3:_="">
    <xsd:import namespace="http://schemas.microsoft.com/sharepoint/v3"/>
    <xsd:import namespace="d914ba67-df02-42bb-95f8-0b416e1c5afa"/>
    <xsd:import namespace="66b9bb20-c38a-4224-82c8-e2f80ecaa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4ba67-df02-42bb-95f8-0b416e1c5a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3690d59a-9708-4bb4-9d94-ce5cd6e8de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9bb20-c38a-4224-82c8-e2f80ecaa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0cd141e-dd42-4216-8448-648c851ba018}" ma:internalName="TaxCatchAll" ma:showField="CatchAllData" ma:web="66b9bb20-c38a-4224-82c8-e2f80ecaa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13614C-E470-4045-9053-0AE2B1ECE697}"/>
</file>

<file path=customXml/itemProps2.xml><?xml version="1.0" encoding="utf-8"?>
<ds:datastoreItem xmlns:ds="http://schemas.openxmlformats.org/officeDocument/2006/customXml" ds:itemID="{B0189FB6-6DAF-4B98-A8BB-BE599855F3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Ratio de las pendientes</vt:lpstr>
      <vt:lpstr>Ratio pagadas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Jesus Sanchez</dc:creator>
  <cp:lastModifiedBy>Maria Jesus Sanchez</cp:lastModifiedBy>
  <dcterms:created xsi:type="dcterms:W3CDTF">2024-07-16T09:51:41Z</dcterms:created>
  <dcterms:modified xsi:type="dcterms:W3CDTF">2024-07-16T10:11:57Z</dcterms:modified>
</cp:coreProperties>
</file>