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FEED9005-3DAA-4ED2-8D75-78E52105113E}" xr6:coauthVersionLast="36" xr6:coauthVersionMax="36" xr10:uidLastSave="{00000000-0000-0000-0000-000000000000}"/>
  <bookViews>
    <workbookView xWindow="0" yWindow="0" windowWidth="26940" windowHeight="1257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0" i="2" l="1"/>
  <c r="F10" i="2" s="1"/>
  <c r="D11" i="2"/>
  <c r="F11" i="2" s="1"/>
  <c r="D12" i="2"/>
  <c r="F12" i="2" s="1"/>
  <c r="D13" i="2"/>
  <c r="F13" i="2"/>
  <c r="D14" i="2"/>
  <c r="F14" i="2" s="1"/>
  <c r="D15" i="2"/>
  <c r="F15" i="2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/>
  <c r="D22" i="2"/>
  <c r="F22" i="2" s="1"/>
  <c r="D23" i="2"/>
  <c r="F23" i="2" s="1"/>
  <c r="D24" i="2"/>
  <c r="F24" i="2" s="1"/>
  <c r="D25" i="2"/>
  <c r="F25" i="2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/>
  <c r="D33" i="2"/>
  <c r="F33" i="2" s="1"/>
  <c r="D34" i="2"/>
  <c r="F34" i="2" s="1"/>
  <c r="D35" i="2"/>
  <c r="F35" i="2"/>
  <c r="D36" i="2"/>
  <c r="F36" i="2" s="1"/>
  <c r="D37" i="2"/>
  <c r="F37" i="2"/>
  <c r="D38" i="2"/>
  <c r="F38" i="2" s="1"/>
  <c r="D39" i="2"/>
  <c r="F39" i="2"/>
  <c r="D40" i="2"/>
  <c r="F40" i="2" s="1"/>
  <c r="D41" i="2"/>
  <c r="F41" i="2" s="1"/>
  <c r="D42" i="2"/>
  <c r="F42" i="2" s="1"/>
  <c r="D43" i="2"/>
  <c r="F43" i="2"/>
  <c r="D44" i="2"/>
  <c r="F44" i="2" s="1"/>
  <c r="D45" i="2"/>
  <c r="F45" i="2"/>
  <c r="D46" i="2"/>
  <c r="F46" i="2" s="1"/>
  <c r="D47" i="2"/>
  <c r="F47" i="2"/>
  <c r="D48" i="2"/>
  <c r="F48" i="2" s="1"/>
  <c r="D54" i="2" l="1"/>
  <c r="F54" i="2" s="1"/>
  <c r="D51" i="2"/>
  <c r="F51" i="2" s="1"/>
  <c r="D52" i="2"/>
  <c r="F52" i="2" s="1"/>
  <c r="D50" i="2"/>
  <c r="F50" i="2" s="1"/>
  <c r="D49" i="2"/>
  <c r="F49" i="2" s="1"/>
  <c r="D6" i="2"/>
  <c r="F6" i="2" s="1"/>
  <c r="D5" i="2"/>
  <c r="F5" i="2" s="1"/>
  <c r="D2" i="2"/>
  <c r="F2" i="2" s="1"/>
  <c r="D3" i="2"/>
  <c r="F3" i="2" s="1"/>
  <c r="D4" i="2"/>
  <c r="F4" i="2" s="1"/>
  <c r="E109" i="2" l="1"/>
  <c r="D74" i="2"/>
  <c r="D76" i="2"/>
  <c r="D77" i="2"/>
  <c r="D78" i="2"/>
  <c r="D80" i="2"/>
  <c r="D79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72" i="2"/>
  <c r="D71" i="2"/>
  <c r="D70" i="2"/>
  <c r="D69" i="2"/>
  <c r="D68" i="2"/>
  <c r="D67" i="2"/>
  <c r="D66" i="2"/>
  <c r="D65" i="2"/>
  <c r="D64" i="2"/>
  <c r="D109" i="2" l="1"/>
  <c r="D107" i="2"/>
  <c r="F107" i="2" s="1"/>
  <c r="D53" i="2"/>
  <c r="F53" i="2" s="1"/>
  <c r="D75" i="2"/>
  <c r="F75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8" i="2"/>
  <c r="F8" i="2" s="1"/>
  <c r="D9" i="2"/>
  <c r="F9" i="2" s="1"/>
  <c r="F112" i="2"/>
  <c r="F118" i="2" s="1"/>
  <c r="D55" i="2"/>
  <c r="D57" i="2"/>
  <c r="F57" i="2" s="1"/>
  <c r="D56" i="2"/>
  <c r="F56" i="2" s="1"/>
  <c r="D73" i="2"/>
  <c r="F73" i="2" s="1"/>
  <c r="D82" i="2"/>
  <c r="F82" i="2" s="1"/>
  <c r="D81" i="2"/>
  <c r="F81" i="2" s="1"/>
  <c r="D7" i="2"/>
  <c r="F7" i="2" s="1"/>
  <c r="D83" i="2"/>
  <c r="F83" i="2" s="1"/>
  <c r="D85" i="2"/>
  <c r="F85" i="2" s="1"/>
  <c r="D84" i="2"/>
  <c r="F84" i="2" s="1"/>
  <c r="D86" i="2"/>
  <c r="F86" i="2" s="1"/>
  <c r="D87" i="2"/>
  <c r="F87" i="2" s="1"/>
  <c r="D89" i="2"/>
  <c r="F89" i="2" s="1"/>
  <c r="D88" i="2"/>
  <c r="F88" i="2" s="1"/>
  <c r="F74" i="2"/>
  <c r="F76" i="2"/>
  <c r="F77" i="2"/>
  <c r="F78" i="2"/>
  <c r="F80" i="2"/>
  <c r="F79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72" i="2"/>
  <c r="F71" i="2"/>
  <c r="F70" i="2"/>
  <c r="F69" i="2"/>
  <c r="F68" i="2"/>
  <c r="F67" i="2"/>
  <c r="F66" i="2"/>
  <c r="F65" i="2"/>
  <c r="F64" i="2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55" i="2"/>
  <c r="F109" i="2" s="1"/>
  <c r="F111" i="2" s="1"/>
  <c r="F117" i="2" s="1"/>
  <c r="F120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<sst xmlns="http://schemas.openxmlformats.org/spreadsheetml/2006/main" count="17" uniqueCount="15">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</sst>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/>
      <c r="C2" s="6"/>
      <c r="D2" s="7">
        <f t="shared" ref="D2:D41" si="0">+C2-B2</f>
        <v>0</v>
      </c>
      <c r="E2" s="8"/>
      <c r="F2" s="9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/>
      <c r="C3" s="6"/>
      <c r="D3" s="7">
        <f t="shared" si="0"/>
        <v>0</v>
      </c>
      <c r="E3" s="10"/>
      <c r="F3" s="9">
        <f t="shared" si="1"/>
        <v>0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/>
      <c r="C4" s="6"/>
      <c r="D4" s="7">
        <f t="shared" si="0"/>
        <v>0</v>
      </c>
      <c r="E4" s="10"/>
      <c r="F4" s="9">
        <f t="shared" si="1"/>
        <v>0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/>
      <c r="C5" s="6"/>
      <c r="D5" s="7">
        <f t="shared" si="0"/>
        <v>0</v>
      </c>
      <c r="E5" s="10"/>
      <c r="F5" s="9">
        <f t="shared" si="1"/>
        <v>0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/>
      <c r="C6" s="6"/>
      <c r="D6" s="7">
        <f t="shared" si="0"/>
        <v>0</v>
      </c>
      <c r="E6" s="8"/>
      <c r="F6" s="9">
        <f t="shared" si="1"/>
        <v>0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/>
      <c r="C7" s="6"/>
      <c r="D7" s="7">
        <f t="shared" si="0"/>
        <v>0</v>
      </c>
      <c r="E7" s="8"/>
      <c r="F7" s="9">
        <f t="shared" si="1"/>
        <v>0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/>
      <c r="C8" s="6"/>
      <c r="D8" s="7">
        <f t="shared" si="0"/>
        <v>0</v>
      </c>
      <c r="E8" s="8"/>
      <c r="F8" s="9">
        <f t="shared" si="1"/>
        <v>0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/>
      <c r="C9" s="6"/>
      <c r="D9" s="7">
        <f t="shared" si="0"/>
        <v>0</v>
      </c>
      <c r="E9" s="8"/>
      <c r="F9" s="9">
        <f t="shared" si="1"/>
        <v>0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/>
      <c r="C10" s="6"/>
      <c r="D10" s="7">
        <f t="shared" si="0"/>
        <v>0</v>
      </c>
      <c r="E10" s="8"/>
      <c r="F10" s="9">
        <f t="shared" si="1"/>
        <v>0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/>
      <c r="C11" s="6"/>
      <c r="D11" s="7">
        <f t="shared" si="0"/>
        <v>0</v>
      </c>
      <c r="E11" s="8"/>
      <c r="F11" s="9">
        <f t="shared" si="1"/>
        <v>0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/>
      <c r="C12" s="6"/>
      <c r="D12" s="7">
        <f t="shared" si="0"/>
        <v>0</v>
      </c>
      <c r="E12" s="8"/>
      <c r="F12" s="9">
        <f t="shared" si="1"/>
        <v>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/>
      <c r="C13" s="6"/>
      <c r="D13" s="7">
        <f t="shared" si="0"/>
        <v>0</v>
      </c>
      <c r="E13" s="8"/>
      <c r="F13" s="9">
        <f t="shared" si="1"/>
        <v>0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/>
      <c r="C14" s="6"/>
      <c r="D14" s="7">
        <f t="shared" si="0"/>
        <v>0</v>
      </c>
      <c r="E14" s="8"/>
      <c r="F14" s="9">
        <f t="shared" si="1"/>
        <v>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/>
      <c r="C15" s="6"/>
      <c r="D15" s="7">
        <f t="shared" si="0"/>
        <v>0</v>
      </c>
      <c r="E15" s="8"/>
      <c r="F15" s="9">
        <f t="shared" si="1"/>
        <v>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/>
      <c r="C16" s="6"/>
      <c r="D16" s="7">
        <f t="shared" si="0"/>
        <v>0</v>
      </c>
      <c r="E16" s="16"/>
      <c r="F16" s="9">
        <f t="shared" si="1"/>
        <v>0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/>
      <c r="C17" s="6"/>
      <c r="D17" s="7">
        <f t="shared" si="0"/>
        <v>0</v>
      </c>
      <c r="E17" s="8"/>
      <c r="F17" s="9">
        <f t="shared" si="1"/>
        <v>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/>
      <c r="C18" s="6"/>
      <c r="D18" s="7">
        <f t="shared" si="0"/>
        <v>0</v>
      </c>
      <c r="E18" s="8"/>
      <c r="F18" s="9">
        <f t="shared" si="1"/>
        <v>0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/>
      <c r="C19" s="6"/>
      <c r="D19" s="7">
        <f t="shared" si="0"/>
        <v>0</v>
      </c>
      <c r="E19" s="8"/>
      <c r="F19" s="9">
        <f t="shared" si="1"/>
        <v>0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/>
      <c r="C20" s="6"/>
      <c r="D20" s="7">
        <f t="shared" si="0"/>
        <v>0</v>
      </c>
      <c r="E20" s="10"/>
      <c r="F20" s="9">
        <f t="shared" si="1"/>
        <v>0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/>
      <c r="C21" s="6"/>
      <c r="D21" s="7">
        <f t="shared" si="0"/>
        <v>0</v>
      </c>
      <c r="E21" s="17"/>
      <c r="F21" s="9">
        <f t="shared" si="1"/>
        <v>0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/>
      <c r="C22" s="6"/>
      <c r="D22" s="7">
        <f t="shared" si="0"/>
        <v>0</v>
      </c>
      <c r="E22" s="17"/>
      <c r="F22" s="9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/>
      <c r="C23" s="6"/>
      <c r="D23" s="7">
        <f t="shared" si="0"/>
        <v>0</v>
      </c>
      <c r="E23" s="17"/>
      <c r="F23" s="9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/>
      <c r="C24" s="6"/>
      <c r="D24" s="7">
        <f t="shared" si="0"/>
        <v>0</v>
      </c>
      <c r="E24" s="10"/>
      <c r="F24" s="9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/>
      <c r="C25" s="6"/>
      <c r="D25" s="7">
        <f t="shared" si="0"/>
        <v>0</v>
      </c>
      <c r="E25" s="10"/>
      <c r="F25" s="9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/>
      <c r="C26" s="6"/>
      <c r="D26" s="7">
        <f t="shared" si="0"/>
        <v>0</v>
      </c>
      <c r="E26" s="10"/>
      <c r="F26" s="9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/>
      <c r="C27" s="6"/>
      <c r="D27" s="7">
        <f t="shared" si="0"/>
        <v>0</v>
      </c>
      <c r="E27" s="18"/>
      <c r="F27" s="9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/>
      <c r="C28" s="6"/>
      <c r="D28" s="7">
        <f t="shared" si="0"/>
        <v>0</v>
      </c>
      <c r="E28" s="18"/>
      <c r="F28" s="9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/>
      <c r="C29" s="6"/>
      <c r="D29" s="7">
        <f t="shared" si="0"/>
        <v>0</v>
      </c>
      <c r="E29" s="18"/>
      <c r="F29" s="9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/>
      <c r="C30" s="6"/>
      <c r="D30" s="7">
        <f t="shared" si="0"/>
        <v>0</v>
      </c>
      <c r="E30" s="18"/>
      <c r="F30" s="9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/>
      <c r="C31" s="6"/>
      <c r="D31" s="7">
        <f t="shared" si="0"/>
        <v>0</v>
      </c>
      <c r="E31" s="18"/>
      <c r="F31" s="9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/>
      <c r="C32" s="6"/>
      <c r="D32" s="7">
        <f t="shared" si="0"/>
        <v>0</v>
      </c>
      <c r="E32" s="18"/>
      <c r="F32" s="9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/>
      <c r="C33" s="6"/>
      <c r="D33" s="7">
        <f t="shared" si="0"/>
        <v>0</v>
      </c>
      <c r="E33" s="18"/>
      <c r="F33" s="9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0</v>
      </c>
      <c r="F43" s="9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5"/>
  <sheetViews>
    <sheetView tabSelected="1" topLeftCell="A93" workbookViewId="0">
      <selection activeCell="B109" sqref="B109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44256</v>
      </c>
      <c r="C2" s="6">
        <v>44256</v>
      </c>
      <c r="D2" s="7">
        <f>+C2-B2</f>
        <v>0</v>
      </c>
      <c r="E2" s="18">
        <v>3847.8</v>
      </c>
      <c r="F2" s="9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44256</v>
      </c>
      <c r="C3" s="6">
        <v>44256</v>
      </c>
      <c r="D3" s="7">
        <f>+C3-B3</f>
        <v>0</v>
      </c>
      <c r="E3" s="18">
        <v>1871.73</v>
      </c>
      <c r="F3" s="9">
        <f>D3*E3</f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44256</v>
      </c>
      <c r="C4" s="6">
        <v>44256</v>
      </c>
      <c r="D4" s="7">
        <f>+C4-B4</f>
        <v>0</v>
      </c>
      <c r="E4" s="18">
        <v>52.07</v>
      </c>
      <c r="F4" s="9">
        <f>D4*E4</f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44257</v>
      </c>
      <c r="C5" s="6">
        <v>44257</v>
      </c>
      <c r="D5" s="7">
        <f>+C5-B5</f>
        <v>0</v>
      </c>
      <c r="E5" s="18">
        <v>5078.68</v>
      </c>
      <c r="F5" s="9">
        <f>D5*E5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44259</v>
      </c>
      <c r="C6" s="6">
        <v>44259</v>
      </c>
      <c r="D6" s="7">
        <f>+C6-B6</f>
        <v>0</v>
      </c>
      <c r="E6" s="18">
        <v>72.599999999999994</v>
      </c>
      <c r="F6" s="9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44257</v>
      </c>
      <c r="C7" s="6">
        <v>44260</v>
      </c>
      <c r="D7" s="7">
        <f>+C7-B7</f>
        <v>3</v>
      </c>
      <c r="E7" s="16">
        <v>349.8</v>
      </c>
      <c r="F7" s="9">
        <f>D7*E7</f>
        <v>1049.4000000000001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44257</v>
      </c>
      <c r="C8" s="6">
        <v>44260</v>
      </c>
      <c r="D8" s="7">
        <f>+C8-B8</f>
        <v>3</v>
      </c>
      <c r="E8" s="18">
        <v>2188.9</v>
      </c>
      <c r="F8" s="9">
        <f>D8*E8</f>
        <v>6566.7000000000007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44257</v>
      </c>
      <c r="C9" s="6">
        <v>44260</v>
      </c>
      <c r="D9" s="7">
        <f>+C9-B9</f>
        <v>3</v>
      </c>
      <c r="E9" s="18">
        <v>689</v>
      </c>
      <c r="F9" s="9">
        <f>D9*E9</f>
        <v>2067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44257</v>
      </c>
      <c r="C10" s="6">
        <v>44260</v>
      </c>
      <c r="D10" s="7">
        <f>+C10-B10</f>
        <v>3</v>
      </c>
      <c r="E10" s="18">
        <v>774.4</v>
      </c>
      <c r="F10" s="9">
        <f>D10*E10</f>
        <v>2323.1999999999998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44257</v>
      </c>
      <c r="C11" s="6">
        <v>44260</v>
      </c>
      <c r="D11" s="7">
        <f>+C11-B11</f>
        <v>3</v>
      </c>
      <c r="E11" s="18">
        <v>1187.2</v>
      </c>
      <c r="F11" s="9">
        <f>D11*E11</f>
        <v>3561.6000000000004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44257</v>
      </c>
      <c r="C12" s="6">
        <v>44260</v>
      </c>
      <c r="D12" s="7">
        <f>+C12-B12</f>
        <v>3</v>
      </c>
      <c r="E12" s="18">
        <v>309.66000000000003</v>
      </c>
      <c r="F12" s="9">
        <f>D12*E12</f>
        <v>928.98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44257</v>
      </c>
      <c r="C13" s="6">
        <v>44260</v>
      </c>
      <c r="D13" s="7">
        <f>+C13-B13</f>
        <v>3</v>
      </c>
      <c r="E13" s="18">
        <v>677.16</v>
      </c>
      <c r="F13" s="9">
        <f>D13*E13</f>
        <v>2031.48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44257</v>
      </c>
      <c r="C14" s="6">
        <v>44260</v>
      </c>
      <c r="D14" s="7">
        <f>+C14-B14</f>
        <v>3</v>
      </c>
      <c r="E14" s="18">
        <v>301.3</v>
      </c>
      <c r="F14" s="9">
        <f>D14*E14</f>
        <v>903.90000000000009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44257</v>
      </c>
      <c r="C15" s="6">
        <v>44260</v>
      </c>
      <c r="D15" s="7">
        <f>+C15-B15</f>
        <v>3</v>
      </c>
      <c r="E15" s="18">
        <v>244.42</v>
      </c>
      <c r="F15" s="9">
        <f>D15*E15</f>
        <v>733.26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44257</v>
      </c>
      <c r="C16" s="6">
        <v>44260</v>
      </c>
      <c r="D16" s="7">
        <f>+C16-B16</f>
        <v>3</v>
      </c>
      <c r="E16" s="18">
        <v>11.5</v>
      </c>
      <c r="F16" s="9">
        <f>D16*E16</f>
        <v>34.5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44257</v>
      </c>
      <c r="C17" s="6">
        <v>44260</v>
      </c>
      <c r="D17" s="7">
        <f>+C17-B17</f>
        <v>3</v>
      </c>
      <c r="E17" s="18">
        <v>637.79</v>
      </c>
      <c r="F17" s="9">
        <f>D17*E17</f>
        <v>1913.37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44257</v>
      </c>
      <c r="C18" s="6">
        <v>44260</v>
      </c>
      <c r="D18" s="7">
        <f>+C18-B18</f>
        <v>3</v>
      </c>
      <c r="E18" s="18">
        <v>158.35</v>
      </c>
      <c r="F18" s="9">
        <f>D18*E18</f>
        <v>475.04999999999995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44258</v>
      </c>
      <c r="C19" s="6">
        <v>44260</v>
      </c>
      <c r="D19" s="7">
        <f>+C19-B19</f>
        <v>2</v>
      </c>
      <c r="E19" s="18">
        <v>193.96</v>
      </c>
      <c r="F19" s="9">
        <f>D19*E19</f>
        <v>387.92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44258</v>
      </c>
      <c r="C20" s="6">
        <v>44260</v>
      </c>
      <c r="D20" s="7">
        <f>+C20-B20</f>
        <v>2</v>
      </c>
      <c r="E20" s="18">
        <v>20.420000000000002</v>
      </c>
      <c r="F20" s="9">
        <f>D20*E20</f>
        <v>40.840000000000003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44258</v>
      </c>
      <c r="C21" s="6">
        <v>44260</v>
      </c>
      <c r="D21" s="7">
        <f>+C21-B21</f>
        <v>2</v>
      </c>
      <c r="E21" s="18">
        <v>39.57</v>
      </c>
      <c r="F21" s="9">
        <f>D21*E21</f>
        <v>79.14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44258</v>
      </c>
      <c r="C22" s="6">
        <v>44260</v>
      </c>
      <c r="D22" s="7">
        <f>+C22-B22</f>
        <v>2</v>
      </c>
      <c r="E22" s="18">
        <v>4799.67</v>
      </c>
      <c r="F22" s="9">
        <f>D22*E22</f>
        <v>9599.34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44258</v>
      </c>
      <c r="C23" s="6">
        <v>44260</v>
      </c>
      <c r="D23" s="7">
        <f>+C23-B23</f>
        <v>2</v>
      </c>
      <c r="E23" s="18">
        <v>424</v>
      </c>
      <c r="F23" s="9">
        <f>D23*E23</f>
        <v>848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44258</v>
      </c>
      <c r="C24" s="6">
        <v>44260</v>
      </c>
      <c r="D24" s="7">
        <f>+C24-B24</f>
        <v>2</v>
      </c>
      <c r="E24" s="18">
        <v>424</v>
      </c>
      <c r="F24" s="9">
        <f>D24*E24</f>
        <v>848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44258</v>
      </c>
      <c r="C25" s="6">
        <v>44260</v>
      </c>
      <c r="D25" s="7">
        <f>+C25-B25</f>
        <v>2</v>
      </c>
      <c r="E25" s="18">
        <v>961.26</v>
      </c>
      <c r="F25" s="9">
        <f>D25*E25</f>
        <v>1922.52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44258</v>
      </c>
      <c r="C26" s="6">
        <v>44260</v>
      </c>
      <c r="D26" s="7">
        <f>+C26-B26</f>
        <v>2</v>
      </c>
      <c r="E26" s="18">
        <v>140.09</v>
      </c>
      <c r="F26" s="9">
        <f>D26*E26</f>
        <v>280.18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44258</v>
      </c>
      <c r="C27" s="6">
        <v>44260</v>
      </c>
      <c r="D27" s="7">
        <f>+C27-B27</f>
        <v>2</v>
      </c>
      <c r="E27" s="18">
        <v>465.32</v>
      </c>
      <c r="F27" s="9">
        <f>D27*E27</f>
        <v>930.64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44258</v>
      </c>
      <c r="C28" s="6">
        <v>44260</v>
      </c>
      <c r="D28" s="7">
        <f>+C28-B28</f>
        <v>2</v>
      </c>
      <c r="E28" s="18">
        <v>266.2</v>
      </c>
      <c r="F28" s="9">
        <f>D28*E28</f>
        <v>532.4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44258</v>
      </c>
      <c r="C29" s="6">
        <v>44260</v>
      </c>
      <c r="D29" s="7">
        <f>+C29-B29</f>
        <v>2</v>
      </c>
      <c r="E29" s="18">
        <v>834.9</v>
      </c>
      <c r="F29" s="9">
        <f>D29*E29</f>
        <v>1669.8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44258</v>
      </c>
      <c r="C30" s="6">
        <v>44260</v>
      </c>
      <c r="D30" s="7">
        <f>+C30-B30</f>
        <v>2</v>
      </c>
      <c r="E30" s="18">
        <v>420</v>
      </c>
      <c r="F30" s="9">
        <f>D30*E30</f>
        <v>840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44258</v>
      </c>
      <c r="C31" s="6">
        <v>44260</v>
      </c>
      <c r="D31" s="7">
        <f>+C31-B31</f>
        <v>2</v>
      </c>
      <c r="E31" s="18">
        <v>493.68</v>
      </c>
      <c r="F31" s="9">
        <f>D31*E31</f>
        <v>987.36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44258</v>
      </c>
      <c r="C32" s="6">
        <v>44260</v>
      </c>
      <c r="D32" s="7">
        <f>+C32-B32</f>
        <v>2</v>
      </c>
      <c r="E32" s="18">
        <v>889.35</v>
      </c>
      <c r="F32" s="9">
        <f>D32*E32</f>
        <v>1778.7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44258</v>
      </c>
      <c r="C33" s="6">
        <v>44260</v>
      </c>
      <c r="D33" s="7">
        <f>+C33-B33</f>
        <v>2</v>
      </c>
      <c r="E33" s="18">
        <v>1429.41</v>
      </c>
      <c r="F33" s="9">
        <f>D33*E33</f>
        <v>2858.82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44258</v>
      </c>
      <c r="C34" s="6">
        <v>44260</v>
      </c>
      <c r="D34" s="7">
        <f>+C34-B34</f>
        <v>2</v>
      </c>
      <c r="E34" s="18">
        <v>3044.91</v>
      </c>
      <c r="F34" s="9">
        <f>D34*E34</f>
        <v>6089.82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44258</v>
      </c>
      <c r="C35" s="6">
        <v>44260</v>
      </c>
      <c r="D35" s="7">
        <f>+C35-B35</f>
        <v>2</v>
      </c>
      <c r="E35" s="18">
        <v>474</v>
      </c>
      <c r="F35" s="9">
        <f>D35*E35</f>
        <v>948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44258</v>
      </c>
      <c r="C36" s="6">
        <v>44260</v>
      </c>
      <c r="D36" s="7">
        <f>+C36-B36</f>
        <v>2</v>
      </c>
      <c r="E36" s="18">
        <v>1512.5</v>
      </c>
      <c r="F36" s="9">
        <f>D36*E36</f>
        <v>3025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44258</v>
      </c>
      <c r="C37" s="6">
        <v>44260</v>
      </c>
      <c r="D37" s="7">
        <f>+C37-B37</f>
        <v>2</v>
      </c>
      <c r="E37" s="18">
        <v>708.54</v>
      </c>
      <c r="F37" s="9">
        <f>D37*E37</f>
        <v>1417.08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44258</v>
      </c>
      <c r="C38" s="6">
        <v>44260</v>
      </c>
      <c r="D38" s="7">
        <f>+C38-B38</f>
        <v>2</v>
      </c>
      <c r="E38" s="18">
        <v>70.86</v>
      </c>
      <c r="F38" s="9">
        <f>D38*E38</f>
        <v>141.72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44258</v>
      </c>
      <c r="C39" s="6">
        <v>44260</v>
      </c>
      <c r="D39" s="7">
        <f>+C39-B39</f>
        <v>2</v>
      </c>
      <c r="E39" s="18">
        <v>699.38</v>
      </c>
      <c r="F39" s="9">
        <f>D39*E39</f>
        <v>1398.76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44258</v>
      </c>
      <c r="C40" s="6">
        <v>44260</v>
      </c>
      <c r="D40" s="7">
        <f>+C40-B40</f>
        <v>2</v>
      </c>
      <c r="E40" s="18">
        <v>3454.55</v>
      </c>
      <c r="F40" s="9">
        <f>D40*E40</f>
        <v>6909.1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44258</v>
      </c>
      <c r="C41" s="6">
        <v>44260</v>
      </c>
      <c r="D41" s="7">
        <f>+C41-B41</f>
        <v>2</v>
      </c>
      <c r="E41" s="18">
        <v>2643.85</v>
      </c>
      <c r="F41" s="9">
        <f>D41*E41</f>
        <v>5287.7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44258</v>
      </c>
      <c r="C42" s="6">
        <v>44260</v>
      </c>
      <c r="D42" s="7">
        <f>+C42-B42</f>
        <v>2</v>
      </c>
      <c r="E42" s="18">
        <v>2420</v>
      </c>
      <c r="F42" s="9">
        <f>D42*E42</f>
        <v>4840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44258</v>
      </c>
      <c r="C43" s="6">
        <v>44260</v>
      </c>
      <c r="D43" s="7">
        <f>+C43-B43</f>
        <v>2</v>
      </c>
      <c r="E43" s="18">
        <v>172.37</v>
      </c>
      <c r="F43" s="9">
        <f>D43*E43</f>
        <v>344.74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44258</v>
      </c>
      <c r="C44" s="6">
        <v>44260</v>
      </c>
      <c r="D44" s="7">
        <f>+C44-B44</f>
        <v>2</v>
      </c>
      <c r="E44" s="18">
        <v>3395.08</v>
      </c>
      <c r="F44" s="9">
        <f>D44*E44</f>
        <v>6790.16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44258</v>
      </c>
      <c r="C45" s="6">
        <v>44260</v>
      </c>
      <c r="D45" s="7">
        <f>+C45-B45</f>
        <v>2</v>
      </c>
      <c r="E45" s="18">
        <v>1425</v>
      </c>
      <c r="F45" s="9">
        <f>D45*E45</f>
        <v>2850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44258</v>
      </c>
      <c r="C46" s="6">
        <v>44260</v>
      </c>
      <c r="D46" s="7">
        <f>+C46-B46</f>
        <v>2</v>
      </c>
      <c r="E46" s="18">
        <v>39.99</v>
      </c>
      <c r="F46" s="9">
        <f>D46*E46</f>
        <v>79.98</v>
      </c>
      <c r="G46" s="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44258</v>
      </c>
      <c r="C47" s="6">
        <v>44260</v>
      </c>
      <c r="D47" s="7">
        <f>+C47-B47</f>
        <v>2</v>
      </c>
      <c r="E47" s="18">
        <v>223.63</v>
      </c>
      <c r="F47" s="9">
        <f>D47*E47</f>
        <v>447.26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44258</v>
      </c>
      <c r="C48" s="6">
        <v>44260</v>
      </c>
      <c r="D48" s="7">
        <f>+C48-B48</f>
        <v>2</v>
      </c>
      <c r="E48" s="18">
        <v>1894.13</v>
      </c>
      <c r="F48" s="9">
        <f>D48*E48</f>
        <v>3788.26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44260</v>
      </c>
      <c r="C49" s="6">
        <v>44260</v>
      </c>
      <c r="D49" s="7">
        <f>+C49-B49</f>
        <v>0</v>
      </c>
      <c r="E49" s="18">
        <v>2196.1999999999998</v>
      </c>
      <c r="F49" s="9">
        <f>D49*E49</f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44263</v>
      </c>
      <c r="C50" s="6">
        <v>44263</v>
      </c>
      <c r="D50" s="7">
        <f>+C50-B50</f>
        <v>0</v>
      </c>
      <c r="E50" s="18">
        <v>192.73</v>
      </c>
      <c r="F50" s="9">
        <f>D50*E50</f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44264</v>
      </c>
      <c r="C51" s="6">
        <v>44264</v>
      </c>
      <c r="D51" s="7">
        <f>+C51-B51</f>
        <v>0</v>
      </c>
      <c r="E51" s="18">
        <v>47.92</v>
      </c>
      <c r="F51" s="9">
        <f>D51*E51</f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44264</v>
      </c>
      <c r="C52" s="6">
        <v>44264</v>
      </c>
      <c r="D52" s="7">
        <f>+C52-B52</f>
        <v>0</v>
      </c>
      <c r="E52" s="18">
        <v>44.09</v>
      </c>
      <c r="F52" s="9">
        <f>D52*E52</f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44266</v>
      </c>
      <c r="C53" s="6">
        <v>44266</v>
      </c>
      <c r="D53" s="7">
        <f>+C53-B53</f>
        <v>0</v>
      </c>
      <c r="E53" s="18">
        <v>28.3</v>
      </c>
      <c r="F53" s="9">
        <f>D53*E53</f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44266</v>
      </c>
      <c r="C54" s="6">
        <v>44266</v>
      </c>
      <c r="D54" s="7">
        <f>+C54-B54</f>
        <v>0</v>
      </c>
      <c r="E54" s="18">
        <v>1039.8399999999999</v>
      </c>
      <c r="F54" s="9">
        <f>D54*E54</f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44265</v>
      </c>
      <c r="C55" s="6">
        <v>44267</v>
      </c>
      <c r="D55" s="7">
        <f>+C55-B55</f>
        <v>2</v>
      </c>
      <c r="E55" s="18">
        <v>197.9</v>
      </c>
      <c r="F55" s="9">
        <f>D55*E55</f>
        <v>395.8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44265</v>
      </c>
      <c r="C56" s="6">
        <v>44267</v>
      </c>
      <c r="D56" s="7">
        <f>+C56-B56</f>
        <v>2</v>
      </c>
      <c r="E56" s="30">
        <v>82.07</v>
      </c>
      <c r="F56" s="9">
        <f>D56*E56</f>
        <v>164.14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44265</v>
      </c>
      <c r="C57" s="6">
        <v>44267</v>
      </c>
      <c r="D57" s="7">
        <f>+C57-B57</f>
        <v>2</v>
      </c>
      <c r="E57" s="18">
        <v>60.06</v>
      </c>
      <c r="F57" s="9">
        <f>D57*E57</f>
        <v>120.12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44265</v>
      </c>
      <c r="C58" s="6">
        <v>44267</v>
      </c>
      <c r="D58" s="7">
        <f>+C58-B58</f>
        <v>2</v>
      </c>
      <c r="E58" s="18">
        <v>66.38</v>
      </c>
      <c r="F58" s="9">
        <f>D58*E58</f>
        <v>132.76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44265</v>
      </c>
      <c r="C59" s="6">
        <v>44267</v>
      </c>
      <c r="D59" s="7">
        <f>+C59-B59</f>
        <v>2</v>
      </c>
      <c r="E59" s="18">
        <v>1034.55</v>
      </c>
      <c r="F59" s="9">
        <f>D59*E59</f>
        <v>2069.1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44265</v>
      </c>
      <c r="C60" s="6">
        <v>44267</v>
      </c>
      <c r="D60" s="7">
        <f>+C60-B60</f>
        <v>2</v>
      </c>
      <c r="E60" s="18">
        <v>2294.91</v>
      </c>
      <c r="F60" s="9">
        <f>D60*E60</f>
        <v>4589.82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44265</v>
      </c>
      <c r="C61" s="6">
        <v>44267</v>
      </c>
      <c r="D61" s="7">
        <f>+C61-B61</f>
        <v>2</v>
      </c>
      <c r="E61" s="18">
        <v>3308.58</v>
      </c>
      <c r="F61" s="9">
        <f>D61*E61</f>
        <v>6617.16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44265</v>
      </c>
      <c r="C62" s="6">
        <v>44267</v>
      </c>
      <c r="D62" s="7">
        <f>+C62-B62</f>
        <v>2</v>
      </c>
      <c r="E62" s="18">
        <v>1081.5999999999999</v>
      </c>
      <c r="F62" s="9">
        <f>D62*E62</f>
        <v>2163.1999999999998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44265</v>
      </c>
      <c r="C63" s="6">
        <v>44267</v>
      </c>
      <c r="D63" s="7">
        <f>+C63-B63</f>
        <v>2</v>
      </c>
      <c r="E63" s="18">
        <v>315</v>
      </c>
      <c r="F63" s="9">
        <f>D63*E63</f>
        <v>630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44265</v>
      </c>
      <c r="C64" s="6">
        <v>44267</v>
      </c>
      <c r="D64" s="7">
        <f>+C64-B64</f>
        <v>2</v>
      </c>
      <c r="E64" s="30">
        <v>39.700000000000003</v>
      </c>
      <c r="F64" s="9">
        <f>D64*E64</f>
        <v>79.400000000000006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44265</v>
      </c>
      <c r="C65" s="6">
        <v>44267</v>
      </c>
      <c r="D65" s="7">
        <f>+C65-B65</f>
        <v>2</v>
      </c>
      <c r="E65" s="18">
        <v>1149.5</v>
      </c>
      <c r="F65" s="9">
        <f>D65*E65</f>
        <v>2299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44265</v>
      </c>
      <c r="C66" s="6">
        <v>44267</v>
      </c>
      <c r="D66" s="7">
        <f>+C66-B66</f>
        <v>2</v>
      </c>
      <c r="E66" s="18">
        <v>1113.2</v>
      </c>
      <c r="F66" s="9">
        <f>D66*E66</f>
        <v>2226.4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44265</v>
      </c>
      <c r="C67" s="6">
        <v>44267</v>
      </c>
      <c r="D67" s="7">
        <f>+C67-B67</f>
        <v>2</v>
      </c>
      <c r="E67" s="18">
        <v>1526.02</v>
      </c>
      <c r="F67" s="9">
        <f>D67*E67</f>
        <v>3052.04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44265</v>
      </c>
      <c r="C68" s="6">
        <v>44267</v>
      </c>
      <c r="D68" s="7">
        <f>+C68-B68</f>
        <v>2</v>
      </c>
      <c r="E68" s="30">
        <v>3052.04</v>
      </c>
      <c r="F68" s="9">
        <f>D68*E68</f>
        <v>6104.08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44265</v>
      </c>
      <c r="C69" s="6">
        <v>44267</v>
      </c>
      <c r="D69" s="7">
        <f>+C69-B69</f>
        <v>2</v>
      </c>
      <c r="E69" s="30">
        <v>3052.04</v>
      </c>
      <c r="F69" s="9">
        <f>D69*E69</f>
        <v>6104.08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44265</v>
      </c>
      <c r="C70" s="6">
        <v>44267</v>
      </c>
      <c r="D70" s="7">
        <f>+C70-B70</f>
        <v>2</v>
      </c>
      <c r="E70" s="30">
        <v>2404.17</v>
      </c>
      <c r="F70" s="9">
        <f>D70*E70</f>
        <v>4808.34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44265</v>
      </c>
      <c r="C71" s="6">
        <v>44267</v>
      </c>
      <c r="D71" s="7">
        <f>+C71-B71</f>
        <v>2</v>
      </c>
      <c r="E71" s="30">
        <v>173.57</v>
      </c>
      <c r="F71" s="9">
        <f>D71*E71</f>
        <v>347.14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44265</v>
      </c>
      <c r="C72" s="6">
        <v>44267</v>
      </c>
      <c r="D72" s="7">
        <f>+C72-B72</f>
        <v>2</v>
      </c>
      <c r="E72" s="30">
        <v>1028.5</v>
      </c>
      <c r="F72" s="9">
        <f>D72*E72</f>
        <v>2057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44265</v>
      </c>
      <c r="C73" s="6">
        <v>44267</v>
      </c>
      <c r="D73" s="7">
        <f>+C73-B73</f>
        <v>2</v>
      </c>
      <c r="E73" s="30">
        <v>2623.28</v>
      </c>
      <c r="F73" s="9">
        <f>D73*E73</f>
        <v>5246.56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44270</v>
      </c>
      <c r="C74" s="6">
        <v>44270</v>
      </c>
      <c r="D74" s="7">
        <f>+C74-B74</f>
        <v>0</v>
      </c>
      <c r="E74" s="18">
        <v>20.85</v>
      </c>
      <c r="F74" s="9">
        <f>D74*E74</f>
        <v>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44270</v>
      </c>
      <c r="C75" s="6">
        <v>44270</v>
      </c>
      <c r="D75" s="7">
        <f>+C75-B75</f>
        <v>0</v>
      </c>
      <c r="E75" s="18">
        <v>392.61</v>
      </c>
      <c r="F75" s="9">
        <f>D75*E75</f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44273</v>
      </c>
      <c r="C76" s="6">
        <v>44273</v>
      </c>
      <c r="D76" s="7">
        <f>+C76-B76</f>
        <v>0</v>
      </c>
      <c r="E76" s="18">
        <v>254.48</v>
      </c>
      <c r="F76" s="9">
        <f>D76*E76</f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44277</v>
      </c>
      <c r="C77" s="6">
        <v>44277</v>
      </c>
      <c r="D77" s="7">
        <f>+C77-B77</f>
        <v>0</v>
      </c>
      <c r="E77" s="18">
        <v>36.380000000000003</v>
      </c>
      <c r="F77" s="9">
        <f>D77*E77</f>
        <v>0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44280</v>
      </c>
      <c r="C78" s="6">
        <v>44280</v>
      </c>
      <c r="D78" s="7">
        <f>+C78-B78</f>
        <v>0</v>
      </c>
      <c r="E78" s="18">
        <v>138.44999999999999</v>
      </c>
      <c r="F78" s="9">
        <f>D78*E78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44281</v>
      </c>
      <c r="C79" s="6">
        <v>44281</v>
      </c>
      <c r="D79" s="7">
        <f>+C79-B79</f>
        <v>0</v>
      </c>
      <c r="E79" s="18">
        <v>54.95</v>
      </c>
      <c r="F79" s="9">
        <f>D79*E79</f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44281</v>
      </c>
      <c r="C80" s="6">
        <v>44281</v>
      </c>
      <c r="D80" s="7">
        <f>+C80-B80</f>
        <v>0</v>
      </c>
      <c r="E80" s="18">
        <v>54.51</v>
      </c>
      <c r="F80" s="9">
        <f>D80*E80</f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44279</v>
      </c>
      <c r="C81" s="6">
        <v>44284</v>
      </c>
      <c r="D81" s="7">
        <f>+C81-B81</f>
        <v>5</v>
      </c>
      <c r="E81" s="18">
        <v>4386.25</v>
      </c>
      <c r="F81" s="9">
        <f>D81*E81</f>
        <v>21931.25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44279</v>
      </c>
      <c r="C82" s="6">
        <v>44284</v>
      </c>
      <c r="D82" s="7">
        <f>+C82-B82</f>
        <v>5</v>
      </c>
      <c r="E82" s="30">
        <v>99.26</v>
      </c>
      <c r="F82" s="9">
        <f>D82*E82</f>
        <v>496.3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>
        <v>44279</v>
      </c>
      <c r="C83" s="6">
        <v>44284</v>
      </c>
      <c r="D83" s="7">
        <f>+C83-B83</f>
        <v>5</v>
      </c>
      <c r="E83" s="18">
        <v>9075</v>
      </c>
      <c r="F83" s="9">
        <f>D83*E83</f>
        <v>45375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6"/>
      <c r="B84" s="6">
        <v>44279</v>
      </c>
      <c r="C84" s="6">
        <v>44284</v>
      </c>
      <c r="D84" s="7">
        <f>+C84-B84</f>
        <v>5</v>
      </c>
      <c r="E84" s="30">
        <v>1008.9</v>
      </c>
      <c r="F84" s="9">
        <f>D84*E84</f>
        <v>5044.5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6"/>
      <c r="B85" s="6">
        <v>44279</v>
      </c>
      <c r="C85" s="6">
        <v>44284</v>
      </c>
      <c r="D85" s="7">
        <f>+C85-B85</f>
        <v>5</v>
      </c>
      <c r="E85" s="30">
        <v>89.04</v>
      </c>
      <c r="F85" s="9">
        <f>D85*E85</f>
        <v>445.20000000000005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6"/>
      <c r="B86" s="6">
        <v>44279</v>
      </c>
      <c r="C86" s="6">
        <v>44284</v>
      </c>
      <c r="D86" s="7">
        <f>+C86-B86</f>
        <v>5</v>
      </c>
      <c r="E86" s="18">
        <v>6947.67</v>
      </c>
      <c r="F86" s="9">
        <f>D86*E86</f>
        <v>34738.35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6"/>
      <c r="B87" s="6">
        <v>44279</v>
      </c>
      <c r="C87" s="6">
        <v>44284</v>
      </c>
      <c r="D87" s="7">
        <f>+C87-B87</f>
        <v>5</v>
      </c>
      <c r="E87" s="18">
        <v>834.9</v>
      </c>
      <c r="F87" s="9">
        <f>D87*E87</f>
        <v>4174.5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6"/>
      <c r="B88" s="6">
        <v>44279</v>
      </c>
      <c r="C88" s="6">
        <v>44284</v>
      </c>
      <c r="D88" s="7">
        <f>+C88-B88</f>
        <v>5</v>
      </c>
      <c r="E88" s="18">
        <v>123.5</v>
      </c>
      <c r="F88" s="9">
        <f>D88*E88</f>
        <v>617.5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6"/>
      <c r="B89" s="6">
        <v>44279</v>
      </c>
      <c r="C89" s="6">
        <v>44284</v>
      </c>
      <c r="D89" s="7">
        <f>+C89-B89</f>
        <v>5</v>
      </c>
      <c r="E89" s="18">
        <v>170</v>
      </c>
      <c r="F89" s="9">
        <f>D89*E89</f>
        <v>850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6"/>
      <c r="B90" s="6">
        <v>44279</v>
      </c>
      <c r="C90" s="6">
        <v>44284</v>
      </c>
      <c r="D90" s="7">
        <f>+C90-B90</f>
        <v>5</v>
      </c>
      <c r="E90" s="30">
        <v>205.7</v>
      </c>
      <c r="F90" s="9">
        <f>D90*E90</f>
        <v>1028.5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6"/>
      <c r="B91" s="6">
        <v>44279</v>
      </c>
      <c r="C91" s="6">
        <v>44284</v>
      </c>
      <c r="D91" s="7">
        <f>+C91-B91</f>
        <v>5</v>
      </c>
      <c r="E91" s="30">
        <v>543.25</v>
      </c>
      <c r="F91" s="9">
        <f>D91*E91</f>
        <v>2716.25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6"/>
      <c r="B92" s="6">
        <v>44279</v>
      </c>
      <c r="C92" s="6">
        <v>44284</v>
      </c>
      <c r="D92" s="7">
        <f>+C92-B92</f>
        <v>5</v>
      </c>
      <c r="E92" s="30">
        <v>157.30000000000001</v>
      </c>
      <c r="F92" s="9">
        <f>D92*E92</f>
        <v>786.5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6"/>
      <c r="B93" s="6">
        <v>44279</v>
      </c>
      <c r="C93" s="6">
        <v>44284</v>
      </c>
      <c r="D93" s="7">
        <f>+C93-B93</f>
        <v>5</v>
      </c>
      <c r="E93" s="30">
        <v>299.54000000000002</v>
      </c>
      <c r="F93" s="9">
        <f>D93*E93</f>
        <v>1497.7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6"/>
      <c r="B94" s="6">
        <v>44279</v>
      </c>
      <c r="C94" s="6">
        <v>44284</v>
      </c>
      <c r="D94" s="7">
        <f>+C94-B94</f>
        <v>5</v>
      </c>
      <c r="E94" s="30">
        <v>344.47</v>
      </c>
      <c r="F94" s="9">
        <f>D94*E94</f>
        <v>1722.3500000000001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6"/>
      <c r="B95" s="6">
        <v>44279</v>
      </c>
      <c r="C95" s="6">
        <v>44284</v>
      </c>
      <c r="D95" s="7">
        <f>+C95-B95</f>
        <v>5</v>
      </c>
      <c r="E95" s="16">
        <v>226.27</v>
      </c>
      <c r="F95" s="9">
        <f>D95*E95</f>
        <v>1131.3500000000001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6"/>
      <c r="B96" s="6">
        <v>44279</v>
      </c>
      <c r="C96" s="6">
        <v>44284</v>
      </c>
      <c r="D96" s="7">
        <f>+C96-B96</f>
        <v>5</v>
      </c>
      <c r="E96" s="30">
        <v>307.39999999999998</v>
      </c>
      <c r="F96" s="9">
        <f>D96*E96</f>
        <v>1537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6"/>
      <c r="B97" s="6">
        <v>44279</v>
      </c>
      <c r="C97" s="6">
        <v>44284</v>
      </c>
      <c r="D97" s="7">
        <f>+C97-B97</f>
        <v>5</v>
      </c>
      <c r="E97" s="30">
        <v>1097.0999999999999</v>
      </c>
      <c r="F97" s="9">
        <f>D97*E97</f>
        <v>5485.5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6"/>
      <c r="B98" s="6">
        <v>44279</v>
      </c>
      <c r="C98" s="6">
        <v>44284</v>
      </c>
      <c r="D98" s="7">
        <f>+C98-B98</f>
        <v>5</v>
      </c>
      <c r="E98" s="30">
        <v>1017.6</v>
      </c>
      <c r="F98" s="9">
        <f>D98*E98</f>
        <v>5088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6"/>
      <c r="B99" s="6">
        <v>44279</v>
      </c>
      <c r="C99" s="6">
        <v>44284</v>
      </c>
      <c r="D99" s="7">
        <f>+C99-B99</f>
        <v>5</v>
      </c>
      <c r="E99" s="18">
        <v>636</v>
      </c>
      <c r="F99" s="9">
        <f>D99*E99</f>
        <v>3180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6"/>
      <c r="B100" s="6">
        <v>44279</v>
      </c>
      <c r="C100" s="6">
        <v>44284</v>
      </c>
      <c r="D100" s="7">
        <f>+C100-B100</f>
        <v>5</v>
      </c>
      <c r="E100" s="17">
        <v>112.86</v>
      </c>
      <c r="F100" s="9">
        <f>D100*E100</f>
        <v>564.29999999999995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6"/>
      <c r="B101" s="6">
        <v>44279</v>
      </c>
      <c r="C101" s="6">
        <v>44284</v>
      </c>
      <c r="D101" s="7">
        <f>+C101-B101</f>
        <v>5</v>
      </c>
      <c r="E101" s="17">
        <v>301.3</v>
      </c>
      <c r="F101" s="9">
        <f>D101*E101</f>
        <v>1506.5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6"/>
      <c r="B102" s="6">
        <v>44279</v>
      </c>
      <c r="C102" s="6">
        <v>44284</v>
      </c>
      <c r="D102" s="7">
        <f>+C102-B102</f>
        <v>5</v>
      </c>
      <c r="E102" s="17">
        <v>107.69</v>
      </c>
      <c r="F102" s="9">
        <f>D102*E102</f>
        <v>538.45000000000005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6"/>
      <c r="B103" s="6">
        <v>44279</v>
      </c>
      <c r="C103" s="6">
        <v>44284</v>
      </c>
      <c r="D103" s="7">
        <f>+C103-B103</f>
        <v>5</v>
      </c>
      <c r="E103" s="18">
        <v>141.18</v>
      </c>
      <c r="F103" s="9">
        <f>D103*E103</f>
        <v>705.90000000000009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6"/>
      <c r="B104" s="6">
        <v>44279</v>
      </c>
      <c r="C104" s="6">
        <v>44284</v>
      </c>
      <c r="D104" s="7">
        <f>+C104-B104</f>
        <v>5</v>
      </c>
      <c r="E104" s="18">
        <v>1137.4000000000001</v>
      </c>
      <c r="F104" s="9">
        <f>D104*E104</f>
        <v>5687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6"/>
      <c r="B105" s="6">
        <v>44279</v>
      </c>
      <c r="C105" s="6">
        <v>44284</v>
      </c>
      <c r="D105" s="7">
        <f>+C105-B105</f>
        <v>5</v>
      </c>
      <c r="E105" s="18">
        <v>255.96</v>
      </c>
      <c r="F105" s="9">
        <f>D105*E105</f>
        <v>1279.8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6"/>
      <c r="B106" s="6">
        <v>44279</v>
      </c>
      <c r="C106" s="6">
        <v>44284</v>
      </c>
      <c r="D106" s="7">
        <f>+C106-B106</f>
        <v>5</v>
      </c>
      <c r="E106" s="18">
        <v>3045.91</v>
      </c>
      <c r="F106" s="9">
        <f>D106*E106</f>
        <v>15229.55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6"/>
      <c r="B107" s="6">
        <v>44284</v>
      </c>
      <c r="C107" s="6">
        <v>44284</v>
      </c>
      <c r="D107" s="7">
        <f>+C107-B107</f>
        <v>0</v>
      </c>
      <c r="E107" s="18">
        <v>705.94</v>
      </c>
      <c r="F107" s="9">
        <f>D107*E107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6"/>
      <c r="C108" s="6"/>
      <c r="D108" s="7"/>
      <c r="E108" s="13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1"/>
      <c r="B109" s="27"/>
      <c r="C109" s="6"/>
      <c r="D109" s="7">
        <f>+C109-B109</f>
        <v>0</v>
      </c>
      <c r="E109" s="30">
        <f>SUM(E2:E108)</f>
        <v>114914.74999999994</v>
      </c>
      <c r="F109" s="30">
        <f>SUM(F2:F108)</f>
        <v>303113.07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7"/>
      <c r="B110" s="27"/>
      <c r="C110" s="27"/>
      <c r="D110" s="28"/>
      <c r="E110" s="18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7"/>
      <c r="B111" s="27"/>
      <c r="C111" s="27"/>
      <c r="D111" s="28"/>
      <c r="E111" s="18" t="s">
        <v>11</v>
      </c>
      <c r="F111" s="9">
        <f>F109/E109</f>
        <v>2.6377211802662424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31"/>
      <c r="C112" s="32"/>
      <c r="D112" s="3"/>
      <c r="E112" s="18" t="s">
        <v>12</v>
      </c>
      <c r="F112" s="9">
        <f>E109</f>
        <v>114914.74999999994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7"/>
      <c r="B113" s="31"/>
      <c r="C113" s="32"/>
      <c r="D113" s="3"/>
      <c r="E113" s="18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31"/>
      <c r="C114" s="32"/>
      <c r="D114" s="3"/>
      <c r="E114" s="18" t="s">
        <v>13</v>
      </c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31"/>
      <c r="C115" s="32"/>
      <c r="D115" s="3"/>
      <c r="E115" s="18" t="s">
        <v>7</v>
      </c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27"/>
      <c r="C116" s="27"/>
      <c r="D116" s="28"/>
      <c r="E116" s="2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31"/>
      <c r="C117" s="32"/>
      <c r="D117" s="3"/>
      <c r="E117" s="29"/>
      <c r="F117" s="9">
        <f>(F111*F112)+(F114*F115)</f>
        <v>303113.07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31"/>
      <c r="C118" s="32"/>
      <c r="D118" s="3"/>
      <c r="E118" s="29"/>
      <c r="F118" s="9">
        <f>F112+F115</f>
        <v>114914.74999999994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27"/>
      <c r="C119" s="27"/>
      <c r="D119" s="28"/>
      <c r="E119" s="2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31"/>
      <c r="C120" s="32"/>
      <c r="D120" s="3"/>
      <c r="E120" s="33" t="s">
        <v>14</v>
      </c>
      <c r="F120" s="26">
        <f>F117/F118</f>
        <v>2.6377211802662424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27"/>
      <c r="C121" s="27"/>
      <c r="D121" s="28"/>
      <c r="E121" s="2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27"/>
      <c r="C122" s="27"/>
      <c r="D122" s="28"/>
      <c r="E122" s="2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27"/>
      <c r="C124" s="27"/>
      <c r="D124" s="28"/>
      <c r="E124" s="2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7"/>
      <c r="B955" s="27"/>
      <c r="C955" s="27"/>
      <c r="D955" s="28"/>
      <c r="E955" s="2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7"/>
      <c r="B956" s="27"/>
      <c r="C956" s="27"/>
      <c r="D956" s="28"/>
      <c r="E956" s="2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7"/>
      <c r="B957" s="27"/>
      <c r="C957" s="27"/>
      <c r="D957" s="28"/>
      <c r="E957" s="2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7"/>
      <c r="B958" s="27"/>
      <c r="C958" s="27"/>
      <c r="D958" s="28"/>
      <c r="E958" s="2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7"/>
      <c r="B959" s="27"/>
      <c r="C959" s="27"/>
      <c r="D959" s="28"/>
      <c r="E959" s="2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7"/>
      <c r="B960" s="27"/>
      <c r="C960" s="27"/>
      <c r="D960" s="28"/>
      <c r="E960" s="2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7"/>
      <c r="B961" s="27"/>
      <c r="C961" s="27"/>
      <c r="D961" s="28"/>
      <c r="E961" s="2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7"/>
      <c r="B962" s="27"/>
      <c r="C962" s="27"/>
      <c r="D962" s="28"/>
      <c r="E962" s="2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7"/>
      <c r="B963" s="27"/>
      <c r="C963" s="27"/>
      <c r="D963" s="28"/>
      <c r="E963" s="29"/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7"/>
      <c r="B964" s="27"/>
      <c r="C964" s="27"/>
      <c r="D964" s="28"/>
      <c r="E964" s="29"/>
      <c r="F964" s="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7"/>
      <c r="B965" s="27"/>
      <c r="C965" s="27"/>
      <c r="D965" s="28"/>
      <c r="E965" s="29"/>
      <c r="F965" s="9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7"/>
      <c r="B966" s="27"/>
      <c r="C966" s="27"/>
      <c r="D966" s="28"/>
      <c r="E966" s="29"/>
      <c r="F966" s="9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7"/>
      <c r="B967" s="27"/>
      <c r="C967" s="27"/>
      <c r="D967" s="28"/>
      <c r="E967" s="29"/>
      <c r="F967" s="9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7"/>
      <c r="B968" s="27"/>
      <c r="C968" s="27"/>
      <c r="D968" s="28"/>
      <c r="E968" s="29"/>
      <c r="F968" s="9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7"/>
      <c r="B969" s="27"/>
      <c r="C969" s="27"/>
      <c r="D969" s="28"/>
      <c r="E969" s="29"/>
      <c r="F969" s="9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7"/>
      <c r="B970" s="27"/>
      <c r="C970" s="27"/>
      <c r="D970" s="28"/>
      <c r="E970" s="29"/>
      <c r="F970" s="9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7"/>
      <c r="B971" s="27"/>
      <c r="C971" s="27"/>
      <c r="D971" s="28"/>
      <c r="E971" s="29"/>
      <c r="F971" s="9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7"/>
      <c r="B972" s="27"/>
      <c r="C972" s="27"/>
      <c r="D972" s="28"/>
      <c r="E972" s="29"/>
      <c r="F972" s="9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7"/>
      <c r="B973" s="27"/>
      <c r="C973" s="27"/>
      <c r="D973" s="28"/>
      <c r="E973" s="29"/>
      <c r="F973" s="9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7"/>
      <c r="B974" s="27"/>
      <c r="C974" s="27"/>
      <c r="D974" s="28"/>
      <c r="E974" s="29"/>
      <c r="F974" s="9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7"/>
      <c r="B975" s="27"/>
      <c r="C975" s="27"/>
      <c r="D975" s="28"/>
      <c r="E975" s="29"/>
      <c r="F975" s="9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7"/>
      <c r="B976" s="27"/>
      <c r="C976" s="27"/>
      <c r="D976" s="28"/>
      <c r="E976" s="29"/>
      <c r="F976" s="9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7"/>
      <c r="B977" s="27"/>
      <c r="C977" s="27"/>
      <c r="D977" s="28"/>
      <c r="E977" s="29"/>
      <c r="F977" s="9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27"/>
      <c r="B978" s="27"/>
      <c r="C978" s="27"/>
      <c r="D978" s="28"/>
      <c r="E978" s="29"/>
      <c r="F978" s="9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customHeight="1" x14ac:dyDescent="0.25">
      <c r="B979" s="27"/>
      <c r="C979" s="27"/>
      <c r="D979" s="28"/>
      <c r="E979" s="29"/>
      <c r="F979" s="9"/>
    </row>
    <row r="980" spans="1:26" ht="15" customHeight="1" x14ac:dyDescent="0.25">
      <c r="B980" s="27"/>
      <c r="C980" s="27"/>
      <c r="D980" s="28"/>
      <c r="E980" s="29"/>
      <c r="F980" s="9"/>
    </row>
    <row r="981" spans="1:26" ht="15" customHeight="1" x14ac:dyDescent="0.25">
      <c r="B981" s="27"/>
      <c r="C981" s="27"/>
      <c r="D981" s="28"/>
      <c r="E981" s="29"/>
      <c r="F981" s="9"/>
    </row>
    <row r="982" spans="1:26" ht="15" customHeight="1" x14ac:dyDescent="0.25">
      <c r="B982" s="27"/>
      <c r="C982" s="27"/>
      <c r="D982" s="28"/>
      <c r="E982" s="29"/>
      <c r="F982" s="9"/>
    </row>
    <row r="983" spans="1:26" ht="15" customHeight="1" x14ac:dyDescent="0.25">
      <c r="B983" s="27"/>
      <c r="C983" s="27"/>
      <c r="D983" s="28"/>
      <c r="E983" s="29"/>
      <c r="F983" s="9"/>
    </row>
    <row r="984" spans="1:26" ht="15" customHeight="1" x14ac:dyDescent="0.25">
      <c r="B984" s="27"/>
      <c r="C984" s="27"/>
      <c r="D984" s="28"/>
      <c r="E984" s="29"/>
      <c r="F984" s="9"/>
    </row>
    <row r="985" spans="1:26" ht="15" customHeight="1" x14ac:dyDescent="0.25">
      <c r="B985" s="27"/>
      <c r="C985" s="27"/>
      <c r="D985" s="28"/>
      <c r="E985" s="29"/>
      <c r="F985" s="9"/>
    </row>
    <row r="986" spans="1:26" ht="15" customHeight="1" x14ac:dyDescent="0.25">
      <c r="B986" s="27"/>
      <c r="C986" s="27"/>
      <c r="D986" s="28"/>
      <c r="E986" s="29"/>
      <c r="F986" s="9"/>
    </row>
    <row r="987" spans="1:26" ht="15" customHeight="1" x14ac:dyDescent="0.25">
      <c r="B987" s="27"/>
      <c r="C987" s="27"/>
      <c r="D987" s="28"/>
      <c r="E987" s="29"/>
      <c r="F987" s="9"/>
    </row>
    <row r="988" spans="1:26" ht="15" customHeight="1" x14ac:dyDescent="0.25">
      <c r="B988" s="27"/>
      <c r="C988" s="27"/>
      <c r="D988" s="28"/>
      <c r="E988" s="29"/>
      <c r="F988" s="9"/>
    </row>
    <row r="989" spans="1:26" ht="15" customHeight="1" x14ac:dyDescent="0.25">
      <c r="B989" s="27"/>
      <c r="C989" s="27"/>
      <c r="D989" s="28"/>
      <c r="E989" s="29"/>
      <c r="F989" s="9"/>
    </row>
    <row r="990" spans="1:26" ht="15" customHeight="1" x14ac:dyDescent="0.25">
      <c r="B990" s="27"/>
      <c r="C990" s="27"/>
      <c r="D990" s="28"/>
      <c r="E990" s="29"/>
      <c r="F990" s="9"/>
    </row>
    <row r="991" spans="1:26" ht="15" customHeight="1" x14ac:dyDescent="0.25">
      <c r="B991" s="27"/>
      <c r="C991" s="27"/>
      <c r="D991" s="28"/>
      <c r="E991" s="29"/>
      <c r="F991" s="9"/>
    </row>
    <row r="992" spans="1:26" ht="15" customHeight="1" x14ac:dyDescent="0.25">
      <c r="B992" s="27"/>
      <c r="C992" s="27"/>
      <c r="D992" s="28"/>
      <c r="E992" s="29"/>
      <c r="F992" s="9"/>
    </row>
    <row r="993" spans="2:6" ht="15" customHeight="1" x14ac:dyDescent="0.25">
      <c r="B993" s="27"/>
      <c r="C993" s="27"/>
      <c r="D993" s="28"/>
      <c r="E993" s="29"/>
      <c r="F993" s="9"/>
    </row>
    <row r="994" spans="2:6" ht="15" customHeight="1" x14ac:dyDescent="0.25">
      <c r="B994" s="27"/>
      <c r="C994" s="27"/>
      <c r="D994" s="28"/>
      <c r="E994" s="29"/>
      <c r="F994" s="9"/>
    </row>
    <row r="995" spans="2:6" ht="15" customHeight="1" x14ac:dyDescent="0.25">
      <c r="B995" s="27"/>
      <c r="C995" s="27"/>
      <c r="D995" s="28"/>
      <c r="E995" s="29"/>
      <c r="F995" s="9"/>
    </row>
    <row r="996" spans="2:6" ht="15" customHeight="1" x14ac:dyDescent="0.25">
      <c r="B996" s="27"/>
      <c r="C996" s="27"/>
      <c r="D996" s="28"/>
      <c r="E996" s="29"/>
      <c r="F996" s="9"/>
    </row>
    <row r="997" spans="2:6" ht="15" customHeight="1" x14ac:dyDescent="0.25">
      <c r="B997" s="27"/>
      <c r="C997" s="27"/>
      <c r="D997" s="28"/>
      <c r="E997" s="29"/>
      <c r="F997" s="9"/>
    </row>
    <row r="998" spans="2:6" ht="15" customHeight="1" x14ac:dyDescent="0.25">
      <c r="B998" s="27"/>
      <c r="C998" s="27"/>
      <c r="D998" s="28"/>
      <c r="E998" s="29"/>
      <c r="F998" s="9"/>
    </row>
    <row r="999" spans="2:6" ht="15" customHeight="1" x14ac:dyDescent="0.25">
      <c r="B999" s="27"/>
      <c r="C999" s="27"/>
      <c r="D999" s="28"/>
      <c r="E999" s="29"/>
      <c r="F999" s="9"/>
    </row>
    <row r="1000" spans="2:6" ht="15" customHeight="1" x14ac:dyDescent="0.25">
      <c r="B1000" s="27"/>
      <c r="C1000" s="27"/>
      <c r="D1000" s="28"/>
      <c r="E1000" s="29"/>
      <c r="F1000" s="9"/>
    </row>
    <row r="1001" spans="2:6" ht="15" customHeight="1" x14ac:dyDescent="0.25">
      <c r="B1001" s="27"/>
      <c r="C1001" s="27"/>
      <c r="D1001" s="28"/>
      <c r="E1001" s="29"/>
      <c r="F1001" s="9"/>
    </row>
    <row r="1002" spans="2:6" ht="15" customHeight="1" x14ac:dyDescent="0.25">
      <c r="B1002" s="27"/>
      <c r="C1002" s="27"/>
      <c r="D1002" s="28"/>
      <c r="E1002" s="29"/>
      <c r="F1002" s="9"/>
    </row>
    <row r="1003" spans="2:6" ht="15" customHeight="1" x14ac:dyDescent="0.25">
      <c r="B1003" s="27"/>
      <c r="C1003" s="27"/>
      <c r="D1003" s="28"/>
      <c r="E1003" s="29"/>
      <c r="F1003" s="9"/>
    </row>
    <row r="1004" spans="2:6" ht="15" customHeight="1" x14ac:dyDescent="0.25">
      <c r="B1004" s="27"/>
      <c r="C1004" s="27"/>
      <c r="D1004" s="28"/>
      <c r="E1004" s="29"/>
      <c r="F1004" s="9"/>
    </row>
    <row r="1005" spans="2:6" ht="15" customHeight="1" x14ac:dyDescent="0.25">
      <c r="B1005" s="27"/>
      <c r="C1005" s="27"/>
      <c r="D1005" s="28"/>
      <c r="E1005" s="29"/>
      <c r="F1005" s="9"/>
    </row>
    <row r="1006" spans="2:6" ht="15" customHeight="1" x14ac:dyDescent="0.25">
      <c r="B1006" s="27"/>
      <c r="C1006" s="27"/>
      <c r="D1006" s="28"/>
      <c r="E1006" s="29"/>
      <c r="F1006" s="9"/>
    </row>
    <row r="1007" spans="2:6" ht="15" customHeight="1" x14ac:dyDescent="0.25">
      <c r="B1007" s="27"/>
      <c r="C1007" s="27"/>
      <c r="D1007" s="28"/>
      <c r="E1007" s="29"/>
      <c r="F1007" s="9"/>
    </row>
    <row r="1008" spans="2:6" ht="15" customHeight="1" x14ac:dyDescent="0.25">
      <c r="B1008" s="27"/>
      <c r="C1008" s="27"/>
      <c r="D1008" s="28"/>
      <c r="E1008" s="29"/>
      <c r="F1008" s="9"/>
    </row>
    <row r="1009" spans="2:6" ht="15" customHeight="1" x14ac:dyDescent="0.25">
      <c r="B1009" s="27"/>
      <c r="C1009" s="27"/>
      <c r="D1009" s="28"/>
      <c r="E1009" s="29"/>
      <c r="F1009" s="9"/>
    </row>
    <row r="1010" spans="2:6" ht="15" customHeight="1" x14ac:dyDescent="0.25">
      <c r="B1010" s="27"/>
      <c r="C1010" s="27"/>
      <c r="D1010" s="28"/>
      <c r="E1010" s="29"/>
      <c r="F1010" s="9"/>
    </row>
    <row r="1011" spans="2:6" ht="15" customHeight="1" x14ac:dyDescent="0.25">
      <c r="B1011" s="27"/>
      <c r="C1011" s="27"/>
      <c r="D1011" s="28"/>
      <c r="E1011" s="29"/>
      <c r="F1011" s="9"/>
    </row>
    <row r="1012" spans="2:6" ht="15" customHeight="1" x14ac:dyDescent="0.25">
      <c r="B1012" s="27"/>
      <c r="C1012" s="27"/>
      <c r="D1012" s="28"/>
      <c r="E1012" s="29"/>
      <c r="F1012" s="9"/>
    </row>
    <row r="1013" spans="2:6" ht="15" customHeight="1" x14ac:dyDescent="0.25">
      <c r="B1013" s="27"/>
      <c r="C1013" s="27"/>
      <c r="D1013" s="28"/>
      <c r="E1013" s="29"/>
      <c r="F1013" s="9"/>
    </row>
    <row r="1014" spans="2:6" ht="15" customHeight="1" x14ac:dyDescent="0.25">
      <c r="B1014" s="27"/>
      <c r="C1014" s="27"/>
      <c r="D1014" s="28"/>
      <c r="E1014" s="29"/>
      <c r="F1014" s="9"/>
    </row>
    <row r="1015" spans="2:6" ht="15" customHeight="1" x14ac:dyDescent="0.25">
      <c r="B1015" s="27"/>
      <c r="C1015" s="27"/>
      <c r="D1015" s="28"/>
      <c r="E1015" s="29"/>
      <c r="F1015" s="9"/>
    </row>
  </sheetData>
  <sortState ref="B2:F107">
    <sortCondition ref="C10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2021-04-05T19:24:03Z</dcterms:modified>
</cp:coreProperties>
</file>