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Administración\Contabilidad\2016\Servicio Contabilidad\"/>
    </mc:Choice>
  </mc:AlternateContent>
  <bookViews>
    <workbookView xWindow="0" yWindow="0" windowWidth="21600" windowHeight="9285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G27" i="2"/>
  <c r="F25" i="2"/>
  <c r="H25" i="2" s="1"/>
  <c r="G45" i="1"/>
  <c r="H43" i="1"/>
  <c r="H47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F19" i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6" i="2"/>
  <c r="H7" i="1"/>
  <c r="H13" i="1"/>
  <c r="H19" i="1"/>
  <c r="H6" i="1"/>
  <c r="F7" i="1"/>
  <c r="F8" i="1"/>
  <c r="H8" i="1" s="1"/>
  <c r="F9" i="1"/>
  <c r="H9" i="1" s="1"/>
  <c r="F10" i="1"/>
  <c r="H10" i="1" s="1"/>
  <c r="F11" i="1"/>
  <c r="H11" i="1" s="1"/>
  <c r="F12" i="1"/>
  <c r="H12" i="1" s="1"/>
  <c r="F13" i="1"/>
  <c r="F14" i="1"/>
  <c r="H14" i="1" s="1"/>
  <c r="F15" i="1"/>
  <c r="H15" i="1" s="1"/>
  <c r="F16" i="1"/>
  <c r="H16" i="1" s="1"/>
  <c r="F17" i="1"/>
  <c r="H17" i="1" s="1"/>
  <c r="F18" i="1"/>
  <c r="H18" i="1" s="1"/>
  <c r="F6" i="1"/>
  <c r="H24" i="2" l="1"/>
  <c r="H23" i="2"/>
  <c r="H22" i="2"/>
  <c r="H21" i="2"/>
  <c r="H20" i="2"/>
  <c r="H19" i="2"/>
  <c r="H18" i="2" l="1"/>
  <c r="H17" i="2"/>
  <c r="H16" i="2"/>
  <c r="H15" i="2"/>
  <c r="H14" i="2"/>
  <c r="H13" i="2" l="1"/>
  <c r="H7" i="2"/>
  <c r="H8" i="2"/>
  <c r="H9" i="2"/>
  <c r="H10" i="2"/>
  <c r="H11" i="2"/>
  <c r="H12" i="2"/>
  <c r="H49" i="1" l="1"/>
  <c r="H6" i="2" l="1"/>
  <c r="H28" i="2" s="1"/>
  <c r="H30" i="2" s="1"/>
</calcChain>
</file>

<file path=xl/sharedStrings.xml><?xml version="1.0" encoding="utf-8"?>
<sst xmlns="http://schemas.openxmlformats.org/spreadsheetml/2006/main" count="27" uniqueCount="14">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</sst>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  <xf numFmtId="164" fontId="0" fillId="0" borderId="0" xfId="2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08"/>
  <sheetViews>
    <sheetView tabSelected="1" topLeftCell="A21" workbookViewId="0">
      <selection activeCell="D34" sqref="D34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279</v>
      </c>
      <c r="C6" s="4">
        <v>42713</v>
      </c>
      <c r="D6" s="4">
        <v>42718</v>
      </c>
      <c r="E6" s="3">
        <v>5</v>
      </c>
      <c r="F6" s="3">
        <f>E6-31</f>
        <v>-26</v>
      </c>
      <c r="G6" s="16">
        <v>95.59</v>
      </c>
      <c r="H6" s="16">
        <f>G6*F6</f>
        <v>-2485.34</v>
      </c>
    </row>
    <row r="7" spans="2:8" x14ac:dyDescent="0.25">
      <c r="B7" s="3">
        <v>280</v>
      </c>
      <c r="C7" s="4">
        <v>42724</v>
      </c>
      <c r="D7" s="4">
        <v>42726</v>
      </c>
      <c r="E7" s="3">
        <v>2</v>
      </c>
      <c r="F7" s="3">
        <f t="shared" ref="F7:F43" si="0">E7-31</f>
        <v>-29</v>
      </c>
      <c r="G7" s="16">
        <v>1452</v>
      </c>
      <c r="H7" s="16">
        <f t="shared" ref="H7:H43" si="1">G7*F7</f>
        <v>-42108</v>
      </c>
    </row>
    <row r="8" spans="2:8" x14ac:dyDescent="0.25">
      <c r="B8" s="3">
        <v>281</v>
      </c>
      <c r="C8" s="13">
        <v>42713</v>
      </c>
      <c r="D8" s="13">
        <v>42719</v>
      </c>
      <c r="E8" s="1">
        <v>6</v>
      </c>
      <c r="F8" s="3">
        <f t="shared" si="0"/>
        <v>-25</v>
      </c>
      <c r="G8" s="16">
        <v>4239.84</v>
      </c>
      <c r="H8" s="16">
        <f t="shared" si="1"/>
        <v>-105996</v>
      </c>
    </row>
    <row r="9" spans="2:8" x14ac:dyDescent="0.25">
      <c r="B9" s="3">
        <v>283</v>
      </c>
      <c r="C9" s="4">
        <v>42732</v>
      </c>
      <c r="D9" s="4">
        <v>42734</v>
      </c>
      <c r="E9" s="3">
        <v>2</v>
      </c>
      <c r="F9" s="3">
        <f t="shared" si="0"/>
        <v>-29</v>
      </c>
      <c r="G9" s="16">
        <v>196.02</v>
      </c>
      <c r="H9" s="16">
        <f t="shared" si="1"/>
        <v>-5684.58</v>
      </c>
    </row>
    <row r="10" spans="2:8" x14ac:dyDescent="0.25">
      <c r="B10" s="1">
        <v>284</v>
      </c>
      <c r="C10" s="13">
        <v>42717</v>
      </c>
      <c r="D10" s="13">
        <v>42724</v>
      </c>
      <c r="E10" s="1">
        <v>7</v>
      </c>
      <c r="F10" s="3">
        <f t="shared" si="0"/>
        <v>-24</v>
      </c>
      <c r="G10" s="16">
        <v>90.75</v>
      </c>
      <c r="H10" s="16">
        <f t="shared" si="1"/>
        <v>-2178</v>
      </c>
    </row>
    <row r="11" spans="2:8" x14ac:dyDescent="0.25">
      <c r="B11" s="3">
        <v>285</v>
      </c>
      <c r="C11" s="4">
        <v>42718</v>
      </c>
      <c r="D11" s="4">
        <v>42724</v>
      </c>
      <c r="E11" s="3">
        <v>6</v>
      </c>
      <c r="F11" s="3">
        <f t="shared" si="0"/>
        <v>-25</v>
      </c>
      <c r="G11" s="16">
        <v>689.7</v>
      </c>
      <c r="H11" s="16">
        <f t="shared" si="1"/>
        <v>-17242.5</v>
      </c>
    </row>
    <row r="12" spans="2:8" x14ac:dyDescent="0.25">
      <c r="B12" s="3">
        <v>286</v>
      </c>
      <c r="C12" s="4">
        <v>42717</v>
      </c>
      <c r="D12" s="4">
        <v>42720</v>
      </c>
      <c r="E12" s="3">
        <v>3</v>
      </c>
      <c r="F12" s="3">
        <f t="shared" si="0"/>
        <v>-28</v>
      </c>
      <c r="G12" s="16">
        <v>361.85</v>
      </c>
      <c r="H12" s="16">
        <f t="shared" si="1"/>
        <v>-10131.800000000001</v>
      </c>
    </row>
    <row r="13" spans="2:8" x14ac:dyDescent="0.25">
      <c r="B13" s="3">
        <v>287</v>
      </c>
      <c r="C13" s="4">
        <v>42732</v>
      </c>
      <c r="D13" s="4">
        <v>42734</v>
      </c>
      <c r="E13" s="3">
        <v>2</v>
      </c>
      <c r="F13" s="3">
        <f t="shared" si="0"/>
        <v>-29</v>
      </c>
      <c r="G13" s="16">
        <v>9377.5</v>
      </c>
      <c r="H13" s="16">
        <f t="shared" si="1"/>
        <v>-271947.5</v>
      </c>
    </row>
    <row r="14" spans="2:8" x14ac:dyDescent="0.25">
      <c r="B14" s="3">
        <v>288</v>
      </c>
      <c r="C14" s="4">
        <v>42717</v>
      </c>
      <c r="D14" s="4">
        <v>42734</v>
      </c>
      <c r="E14" s="3">
        <v>17</v>
      </c>
      <c r="F14" s="3">
        <f t="shared" si="0"/>
        <v>-14</v>
      </c>
      <c r="G14" s="16">
        <v>300.70999999999998</v>
      </c>
      <c r="H14" s="16">
        <f t="shared" si="1"/>
        <v>-4209.9399999999996</v>
      </c>
    </row>
    <row r="15" spans="2:8" x14ac:dyDescent="0.25">
      <c r="B15" s="3">
        <v>289</v>
      </c>
      <c r="C15" s="4">
        <v>42709</v>
      </c>
      <c r="D15" s="4">
        <v>42734</v>
      </c>
      <c r="E15" s="3">
        <v>26</v>
      </c>
      <c r="F15" s="3">
        <f t="shared" si="0"/>
        <v>-5</v>
      </c>
      <c r="G15" s="16">
        <v>80.63</v>
      </c>
      <c r="H15" s="16">
        <f t="shared" si="1"/>
        <v>-403.15</v>
      </c>
    </row>
    <row r="16" spans="2:8" x14ac:dyDescent="0.25">
      <c r="B16" s="3">
        <v>290</v>
      </c>
      <c r="C16" s="4">
        <v>42734</v>
      </c>
      <c r="D16" s="4">
        <v>42734</v>
      </c>
      <c r="E16" s="3">
        <v>0</v>
      </c>
      <c r="F16" s="3">
        <f t="shared" si="0"/>
        <v>-31</v>
      </c>
      <c r="G16" s="16">
        <v>15000</v>
      </c>
      <c r="H16" s="16">
        <f t="shared" si="1"/>
        <v>-465000</v>
      </c>
    </row>
    <row r="17" spans="2:8" x14ac:dyDescent="0.25">
      <c r="B17" s="3">
        <v>291</v>
      </c>
      <c r="C17" s="4">
        <v>42712</v>
      </c>
      <c r="D17" s="4">
        <v>42713</v>
      </c>
      <c r="E17" s="3">
        <v>1</v>
      </c>
      <c r="F17" s="3">
        <f t="shared" si="0"/>
        <v>-30</v>
      </c>
      <c r="G17" s="16">
        <v>42.62</v>
      </c>
      <c r="H17" s="16">
        <f t="shared" si="1"/>
        <v>-1278.5999999999999</v>
      </c>
    </row>
    <row r="18" spans="2:8" x14ac:dyDescent="0.25">
      <c r="B18" s="3">
        <v>292</v>
      </c>
      <c r="C18" s="4">
        <v>42717</v>
      </c>
      <c r="D18" s="13">
        <v>42726</v>
      </c>
      <c r="E18" s="1">
        <v>9</v>
      </c>
      <c r="F18" s="3">
        <f t="shared" si="0"/>
        <v>-22</v>
      </c>
      <c r="G18" s="16">
        <v>786.5</v>
      </c>
      <c r="H18" s="16">
        <f t="shared" si="1"/>
        <v>-17303</v>
      </c>
    </row>
    <row r="19" spans="2:8" x14ac:dyDescent="0.25">
      <c r="B19" s="3">
        <v>293</v>
      </c>
      <c r="C19" s="4">
        <v>42716</v>
      </c>
      <c r="D19" s="13">
        <v>42717</v>
      </c>
      <c r="E19" s="1">
        <v>1</v>
      </c>
      <c r="F19" s="3">
        <f t="shared" si="0"/>
        <v>-30</v>
      </c>
      <c r="G19" s="16">
        <v>34.99</v>
      </c>
      <c r="H19" s="16">
        <f t="shared" si="1"/>
        <v>-1049.7</v>
      </c>
    </row>
    <row r="20" spans="2:8" x14ac:dyDescent="0.25">
      <c r="B20" s="3">
        <v>294</v>
      </c>
      <c r="C20" s="4">
        <v>42727</v>
      </c>
      <c r="D20" s="13">
        <v>42734</v>
      </c>
      <c r="E20" s="1">
        <v>7</v>
      </c>
      <c r="F20" s="3">
        <f t="shared" si="0"/>
        <v>-24</v>
      </c>
      <c r="G20" s="16">
        <v>1783.65</v>
      </c>
      <c r="H20" s="16">
        <f t="shared" si="1"/>
        <v>-42807.600000000006</v>
      </c>
    </row>
    <row r="21" spans="2:8" x14ac:dyDescent="0.25">
      <c r="B21" s="1">
        <v>296</v>
      </c>
      <c r="C21" s="13">
        <v>42713</v>
      </c>
      <c r="D21" s="13">
        <v>42719</v>
      </c>
      <c r="E21" s="1">
        <v>6</v>
      </c>
      <c r="F21" s="3">
        <f t="shared" si="0"/>
        <v>-25</v>
      </c>
      <c r="G21" s="5">
        <v>314.48</v>
      </c>
      <c r="H21" s="16">
        <f t="shared" si="1"/>
        <v>-7862</v>
      </c>
    </row>
    <row r="22" spans="2:8" x14ac:dyDescent="0.25">
      <c r="B22" s="1">
        <v>297</v>
      </c>
      <c r="C22" s="13">
        <v>42724</v>
      </c>
      <c r="D22" s="13">
        <v>42726</v>
      </c>
      <c r="E22" s="1">
        <v>2</v>
      </c>
      <c r="F22" s="3">
        <f t="shared" si="0"/>
        <v>-29</v>
      </c>
      <c r="G22" s="5">
        <v>171</v>
      </c>
      <c r="H22" s="16">
        <f t="shared" si="1"/>
        <v>-4959</v>
      </c>
    </row>
    <row r="23" spans="2:8" x14ac:dyDescent="0.25">
      <c r="B23" s="1">
        <v>300</v>
      </c>
      <c r="C23" s="13">
        <v>42402</v>
      </c>
      <c r="D23" s="13">
        <v>42713</v>
      </c>
      <c r="E23" s="1">
        <v>7</v>
      </c>
      <c r="F23" s="3">
        <f t="shared" si="0"/>
        <v>-24</v>
      </c>
      <c r="G23" s="5">
        <v>484</v>
      </c>
      <c r="H23" s="16">
        <f t="shared" si="1"/>
        <v>-11616</v>
      </c>
    </row>
    <row r="24" spans="2:8" x14ac:dyDescent="0.25">
      <c r="B24" s="1">
        <v>301</v>
      </c>
      <c r="C24" s="13">
        <v>42724</v>
      </c>
      <c r="D24" s="13">
        <v>42725</v>
      </c>
      <c r="E24" s="1">
        <v>1</v>
      </c>
      <c r="F24" s="3">
        <f t="shared" si="0"/>
        <v>-30</v>
      </c>
      <c r="G24" s="5">
        <v>4779.5</v>
      </c>
      <c r="H24" s="16">
        <f t="shared" si="1"/>
        <v>-143385</v>
      </c>
    </row>
    <row r="25" spans="2:8" x14ac:dyDescent="0.25">
      <c r="B25" s="1">
        <v>302</v>
      </c>
      <c r="C25" s="13">
        <v>42725</v>
      </c>
      <c r="D25" s="13">
        <v>42726</v>
      </c>
      <c r="E25" s="1">
        <v>1</v>
      </c>
      <c r="F25" s="1">
        <f t="shared" si="0"/>
        <v>-30</v>
      </c>
      <c r="G25" s="5">
        <v>2900</v>
      </c>
      <c r="H25" s="16">
        <f t="shared" si="1"/>
        <v>-87000</v>
      </c>
    </row>
    <row r="26" spans="2:8" x14ac:dyDescent="0.25">
      <c r="B26" s="1">
        <v>303</v>
      </c>
      <c r="C26" s="13">
        <v>42734</v>
      </c>
      <c r="D26" s="13">
        <v>42734</v>
      </c>
      <c r="E26" s="1">
        <v>0</v>
      </c>
      <c r="F26" s="1">
        <f t="shared" si="0"/>
        <v>-31</v>
      </c>
      <c r="G26" s="5">
        <v>3630</v>
      </c>
      <c r="H26" s="16">
        <f t="shared" si="1"/>
        <v>-112530</v>
      </c>
    </row>
    <row r="27" spans="2:8" x14ac:dyDescent="0.25">
      <c r="B27" s="1">
        <v>304</v>
      </c>
      <c r="C27" s="13">
        <v>42734</v>
      </c>
      <c r="D27" s="13">
        <v>42734</v>
      </c>
      <c r="E27" s="1">
        <v>0</v>
      </c>
      <c r="F27" s="1">
        <f t="shared" si="0"/>
        <v>-31</v>
      </c>
      <c r="G27" s="5">
        <v>3630.5</v>
      </c>
      <c r="H27" s="16">
        <f t="shared" si="1"/>
        <v>-112545.5</v>
      </c>
    </row>
    <row r="28" spans="2:8" x14ac:dyDescent="0.25">
      <c r="B28" s="1">
        <v>305</v>
      </c>
      <c r="C28" s="13">
        <v>42727</v>
      </c>
      <c r="D28" s="13">
        <v>42734</v>
      </c>
      <c r="E28" s="1">
        <v>7</v>
      </c>
      <c r="F28" s="1">
        <f t="shared" si="0"/>
        <v>-24</v>
      </c>
      <c r="G28" s="5">
        <v>7524</v>
      </c>
      <c r="H28" s="16">
        <f t="shared" si="1"/>
        <v>-180576</v>
      </c>
    </row>
    <row r="29" spans="2:8" x14ac:dyDescent="0.25">
      <c r="B29" s="1">
        <v>306</v>
      </c>
      <c r="C29" s="13">
        <v>42734</v>
      </c>
      <c r="D29" s="13">
        <v>42734</v>
      </c>
      <c r="E29" s="1">
        <v>0</v>
      </c>
      <c r="F29" s="1">
        <f t="shared" si="0"/>
        <v>-31</v>
      </c>
      <c r="G29" s="5">
        <v>21780</v>
      </c>
      <c r="H29" s="16">
        <f t="shared" si="1"/>
        <v>-675180</v>
      </c>
    </row>
    <row r="30" spans="2:8" x14ac:dyDescent="0.25">
      <c r="B30" s="3">
        <v>307</v>
      </c>
      <c r="C30" s="13">
        <v>42719</v>
      </c>
      <c r="D30" s="13">
        <v>42720</v>
      </c>
      <c r="E30" s="1">
        <v>1</v>
      </c>
      <c r="F30" s="1">
        <f t="shared" si="0"/>
        <v>-30</v>
      </c>
      <c r="G30" s="5">
        <v>217.19</v>
      </c>
      <c r="H30" s="16">
        <f t="shared" si="1"/>
        <v>-6515.7</v>
      </c>
    </row>
    <row r="31" spans="2:8" x14ac:dyDescent="0.25">
      <c r="B31" s="3">
        <v>309</v>
      </c>
      <c r="C31" s="13">
        <v>42716</v>
      </c>
      <c r="D31" s="13">
        <v>42716</v>
      </c>
      <c r="E31" s="1">
        <v>0</v>
      </c>
      <c r="F31" s="1">
        <f t="shared" si="0"/>
        <v>-31</v>
      </c>
      <c r="G31" s="5">
        <v>150</v>
      </c>
      <c r="H31" s="16">
        <f t="shared" si="1"/>
        <v>-4650</v>
      </c>
    </row>
    <row r="32" spans="2:8" x14ac:dyDescent="0.25">
      <c r="B32" s="3">
        <v>310</v>
      </c>
      <c r="C32" s="13">
        <v>42716</v>
      </c>
      <c r="D32" s="13">
        <v>42717</v>
      </c>
      <c r="E32" s="1">
        <v>1</v>
      </c>
      <c r="F32" s="1">
        <f t="shared" si="0"/>
        <v>-30</v>
      </c>
      <c r="G32" s="5">
        <v>250</v>
      </c>
      <c r="H32" s="16">
        <f t="shared" si="1"/>
        <v>-7500</v>
      </c>
    </row>
    <row r="33" spans="2:8" x14ac:dyDescent="0.25">
      <c r="B33" s="3">
        <v>314</v>
      </c>
      <c r="C33" s="13">
        <v>42716</v>
      </c>
      <c r="D33" s="13">
        <v>42717</v>
      </c>
      <c r="E33" s="1">
        <v>1</v>
      </c>
      <c r="F33" s="1">
        <f t="shared" si="0"/>
        <v>-30</v>
      </c>
      <c r="G33" s="5">
        <v>1190</v>
      </c>
      <c r="H33" s="16">
        <f t="shared" si="1"/>
        <v>-35700</v>
      </c>
    </row>
    <row r="34" spans="2:8" x14ac:dyDescent="0.25">
      <c r="B34" s="3">
        <v>315</v>
      </c>
      <c r="C34" s="4">
        <v>42718</v>
      </c>
      <c r="D34" s="4">
        <v>42719</v>
      </c>
      <c r="E34" s="1">
        <v>1</v>
      </c>
      <c r="F34" s="1">
        <f t="shared" si="0"/>
        <v>-30</v>
      </c>
      <c r="G34" s="5">
        <v>595</v>
      </c>
      <c r="H34" s="16">
        <f t="shared" si="1"/>
        <v>-17850</v>
      </c>
    </row>
    <row r="35" spans="2:8" x14ac:dyDescent="0.25">
      <c r="B35" s="3">
        <v>317</v>
      </c>
      <c r="C35" s="4">
        <v>42706</v>
      </c>
      <c r="D35" s="4">
        <v>42706</v>
      </c>
      <c r="E35" s="1">
        <v>0</v>
      </c>
      <c r="F35" s="1">
        <f t="shared" si="0"/>
        <v>-31</v>
      </c>
      <c r="G35" s="5">
        <v>176.55</v>
      </c>
      <c r="H35" s="16">
        <f t="shared" si="1"/>
        <v>-5473.05</v>
      </c>
    </row>
    <row r="36" spans="2:8" x14ac:dyDescent="0.25">
      <c r="B36" s="3">
        <v>318</v>
      </c>
      <c r="C36" s="4">
        <v>42706</v>
      </c>
      <c r="D36" s="4">
        <v>42713</v>
      </c>
      <c r="E36" s="1">
        <v>7</v>
      </c>
      <c r="F36" s="1">
        <f t="shared" si="0"/>
        <v>-24</v>
      </c>
      <c r="G36" s="5">
        <v>1028.5</v>
      </c>
      <c r="H36" s="16">
        <f t="shared" si="1"/>
        <v>-24684</v>
      </c>
    </row>
    <row r="37" spans="2:8" x14ac:dyDescent="0.25">
      <c r="B37" s="3">
        <v>319</v>
      </c>
      <c r="C37" s="4">
        <v>42718</v>
      </c>
      <c r="D37" s="4">
        <v>42719</v>
      </c>
      <c r="E37" s="1">
        <v>1</v>
      </c>
      <c r="F37" s="1">
        <f t="shared" si="0"/>
        <v>-30</v>
      </c>
      <c r="G37" s="5">
        <v>627</v>
      </c>
      <c r="H37" s="16">
        <f t="shared" si="1"/>
        <v>-18810</v>
      </c>
    </row>
    <row r="38" spans="2:8" x14ac:dyDescent="0.25">
      <c r="B38" s="3">
        <v>321</v>
      </c>
      <c r="C38" s="4">
        <v>42734</v>
      </c>
      <c r="D38" s="4">
        <v>42734</v>
      </c>
      <c r="E38" s="3">
        <v>0</v>
      </c>
      <c r="F38" s="1">
        <f t="shared" si="0"/>
        <v>-31</v>
      </c>
      <c r="G38" s="5">
        <v>10750</v>
      </c>
      <c r="H38" s="16">
        <f t="shared" si="1"/>
        <v>-333250</v>
      </c>
    </row>
    <row r="39" spans="2:8" x14ac:dyDescent="0.25">
      <c r="B39" s="3">
        <v>323</v>
      </c>
      <c r="C39" s="4">
        <v>42717</v>
      </c>
      <c r="D39" s="4">
        <v>42717</v>
      </c>
      <c r="E39" s="3">
        <v>0</v>
      </c>
      <c r="F39" s="1">
        <f t="shared" si="0"/>
        <v>-31</v>
      </c>
      <c r="G39" s="5">
        <v>3950</v>
      </c>
      <c r="H39" s="16">
        <f t="shared" si="1"/>
        <v>-122450</v>
      </c>
    </row>
    <row r="40" spans="2:8" x14ac:dyDescent="0.25">
      <c r="B40" s="3">
        <v>324</v>
      </c>
      <c r="C40" s="4">
        <v>42706</v>
      </c>
      <c r="D40" s="4">
        <v>42713</v>
      </c>
      <c r="E40" s="3">
        <v>7</v>
      </c>
      <c r="F40" s="1">
        <f t="shared" si="0"/>
        <v>-24</v>
      </c>
      <c r="G40" s="5">
        <v>4537.5</v>
      </c>
      <c r="H40" s="16">
        <f t="shared" si="1"/>
        <v>-108900</v>
      </c>
    </row>
    <row r="41" spans="2:8" x14ac:dyDescent="0.25">
      <c r="B41" s="3">
        <v>325</v>
      </c>
      <c r="C41" s="4">
        <v>42732</v>
      </c>
      <c r="D41" s="4">
        <v>42734</v>
      </c>
      <c r="E41" s="3">
        <v>2</v>
      </c>
      <c r="F41" s="1">
        <f t="shared" si="0"/>
        <v>-29</v>
      </c>
      <c r="G41" s="5">
        <v>4537.5</v>
      </c>
      <c r="H41" s="16">
        <f t="shared" si="1"/>
        <v>-131587.5</v>
      </c>
    </row>
    <row r="42" spans="2:8" x14ac:dyDescent="0.25">
      <c r="B42" s="3">
        <v>327</v>
      </c>
      <c r="C42" s="4">
        <v>42720</v>
      </c>
      <c r="D42" s="4">
        <v>42720</v>
      </c>
      <c r="E42" s="3">
        <v>0</v>
      </c>
      <c r="F42" s="1">
        <f t="shared" si="0"/>
        <v>-31</v>
      </c>
      <c r="G42" s="5">
        <v>423.25</v>
      </c>
      <c r="H42" s="16">
        <f t="shared" si="1"/>
        <v>-13120.75</v>
      </c>
    </row>
    <row r="43" spans="2:8" x14ac:dyDescent="0.25">
      <c r="B43" s="3">
        <v>330</v>
      </c>
      <c r="C43" s="4">
        <v>42717</v>
      </c>
      <c r="D43" s="4">
        <v>42720</v>
      </c>
      <c r="E43" s="3">
        <v>3</v>
      </c>
      <c r="F43" s="1">
        <f t="shared" si="0"/>
        <v>-28</v>
      </c>
      <c r="G43" s="5">
        <v>533.99</v>
      </c>
      <c r="H43" s="16">
        <f t="shared" si="1"/>
        <v>-14951.720000000001</v>
      </c>
    </row>
    <row r="44" spans="2:8" x14ac:dyDescent="0.25">
      <c r="B44" s="3"/>
      <c r="C44" s="3"/>
      <c r="D44" s="3"/>
      <c r="E44" s="3"/>
    </row>
    <row r="45" spans="2:8" x14ac:dyDescent="0.25">
      <c r="B45" s="3"/>
      <c r="C45" s="3"/>
      <c r="D45" s="3"/>
      <c r="E45" s="3"/>
      <c r="F45" s="7" t="s">
        <v>11</v>
      </c>
      <c r="G45" s="8">
        <f>SUM(G6:G43)</f>
        <v>108712.31000000001</v>
      </c>
    </row>
    <row r="46" spans="2:8" x14ac:dyDescent="0.25">
      <c r="B46" s="3"/>
      <c r="C46" s="3"/>
      <c r="D46" s="3"/>
      <c r="E46" s="3"/>
      <c r="F46" s="3"/>
    </row>
    <row r="47" spans="2:8" x14ac:dyDescent="0.25">
      <c r="B47" s="3"/>
      <c r="C47" s="3"/>
      <c r="D47" s="3"/>
      <c r="E47" s="3"/>
      <c r="F47" s="3"/>
      <c r="G47" s="7" t="s">
        <v>11</v>
      </c>
      <c r="H47" s="17">
        <f>SUM(H6:H43)</f>
        <v>-3170921.93</v>
      </c>
    </row>
    <row r="48" spans="2:8" x14ac:dyDescent="0.25">
      <c r="B48" s="3"/>
      <c r="C48" s="3"/>
      <c r="D48" s="3"/>
      <c r="E48" s="3"/>
    </row>
    <row r="49" spans="2:8" x14ac:dyDescent="0.25">
      <c r="B49" s="3"/>
      <c r="C49" s="3"/>
      <c r="D49" s="3"/>
      <c r="E49" s="3"/>
      <c r="F49" s="18"/>
      <c r="G49" s="19" t="s">
        <v>7</v>
      </c>
      <c r="H49" s="20">
        <f>H47/G45</f>
        <v>-29.16801169987097</v>
      </c>
    </row>
    <row r="50" spans="2:8" x14ac:dyDescent="0.25">
      <c r="B50" s="3"/>
      <c r="C50" s="3"/>
      <c r="D50" s="3"/>
      <c r="E50" s="3"/>
    </row>
    <row r="51" spans="2:8" x14ac:dyDescent="0.25">
      <c r="B51" s="3"/>
      <c r="C51" s="3"/>
      <c r="D51" s="3"/>
      <c r="E51" s="3"/>
    </row>
    <row r="52" spans="2:8" x14ac:dyDescent="0.25">
      <c r="B52" s="3"/>
      <c r="C52" s="3"/>
      <c r="D52" s="3"/>
      <c r="E52" s="3"/>
    </row>
    <row r="53" spans="2:8" x14ac:dyDescent="0.25">
      <c r="B53" s="3"/>
      <c r="C53" s="3"/>
      <c r="D53" s="3"/>
      <c r="E53" s="3"/>
    </row>
    <row r="54" spans="2:8" x14ac:dyDescent="0.25">
      <c r="B54" s="3"/>
      <c r="C54" s="3"/>
      <c r="D54" s="3"/>
      <c r="E54" s="3"/>
      <c r="F54" s="3"/>
    </row>
    <row r="55" spans="2:8" x14ac:dyDescent="0.25">
      <c r="B55" s="3"/>
      <c r="C55" s="3"/>
      <c r="D55" s="3"/>
      <c r="E55" s="3"/>
      <c r="F55" s="3"/>
    </row>
    <row r="56" spans="2:8" x14ac:dyDescent="0.25">
      <c r="B56" s="3"/>
      <c r="C56" s="3"/>
      <c r="D56" s="3"/>
      <c r="E56" s="3"/>
      <c r="F56" s="3"/>
    </row>
    <row r="57" spans="2:8" x14ac:dyDescent="0.25">
      <c r="B57" s="3"/>
      <c r="C57" s="3"/>
      <c r="D57" s="3"/>
      <c r="E57" s="3"/>
      <c r="F57" s="3"/>
    </row>
    <row r="58" spans="2:8" x14ac:dyDescent="0.25">
      <c r="B58" s="3"/>
      <c r="C58" s="3"/>
      <c r="D58" s="3"/>
      <c r="E58" s="3"/>
      <c r="F58" s="3"/>
    </row>
    <row r="59" spans="2:8" x14ac:dyDescent="0.25">
      <c r="B59" s="3"/>
      <c r="C59" s="3"/>
      <c r="D59" s="3"/>
      <c r="E59" s="3"/>
      <c r="F59" s="3"/>
    </row>
    <row r="60" spans="2:8" x14ac:dyDescent="0.25">
      <c r="B60" s="3"/>
      <c r="C60" s="3"/>
      <c r="D60" s="3"/>
      <c r="E60" s="3"/>
      <c r="F60" s="3"/>
    </row>
    <row r="61" spans="2:8" x14ac:dyDescent="0.25">
      <c r="B61" s="3"/>
      <c r="C61" s="3"/>
      <c r="D61" s="3"/>
      <c r="E61" s="3"/>
      <c r="F61" s="3"/>
    </row>
    <row r="62" spans="2:8" x14ac:dyDescent="0.25">
      <c r="B62" s="3"/>
      <c r="C62" s="3"/>
      <c r="D62" s="3"/>
      <c r="E62" s="3"/>
      <c r="F62" s="3"/>
    </row>
    <row r="63" spans="2:8" x14ac:dyDescent="0.25">
      <c r="B63" s="3"/>
      <c r="C63" s="3"/>
      <c r="D63" s="3"/>
      <c r="E63" s="3"/>
      <c r="F63" s="3"/>
    </row>
    <row r="64" spans="2:8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2"/>
  <sheetViews>
    <sheetView topLeftCell="A10" workbookViewId="0">
      <selection activeCell="H35" sqref="H35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277</v>
      </c>
      <c r="C6" s="9">
        <v>42716</v>
      </c>
      <c r="D6" s="9">
        <v>42717</v>
      </c>
      <c r="E6" s="10">
        <v>18</v>
      </c>
      <c r="F6" s="10">
        <f>E6-31</f>
        <v>-13</v>
      </c>
      <c r="G6" s="16">
        <v>83.72</v>
      </c>
      <c r="H6" s="16">
        <f>G6*F6</f>
        <v>-1088.3599999999999</v>
      </c>
    </row>
    <row r="7" spans="2:8" x14ac:dyDescent="0.25">
      <c r="B7" s="1">
        <v>278</v>
      </c>
      <c r="C7" s="13">
        <v>42734</v>
      </c>
      <c r="D7" s="13">
        <v>42734</v>
      </c>
      <c r="E7" s="1">
        <v>0</v>
      </c>
      <c r="F7" s="10">
        <f t="shared" ref="F7:F25" si="0">E7-31</f>
        <v>-31</v>
      </c>
      <c r="G7" s="16">
        <v>3194.4</v>
      </c>
      <c r="H7" s="16">
        <f t="shared" ref="H7:H25" si="1">G7*F7</f>
        <v>-99026.400000000009</v>
      </c>
    </row>
    <row r="8" spans="2:8" x14ac:dyDescent="0.25">
      <c r="B8" s="1">
        <v>282</v>
      </c>
      <c r="C8" s="13">
        <v>42717</v>
      </c>
      <c r="D8" s="13">
        <v>42718</v>
      </c>
      <c r="E8" s="1">
        <v>17</v>
      </c>
      <c r="F8" s="10">
        <f t="shared" si="0"/>
        <v>-14</v>
      </c>
      <c r="G8" s="16">
        <v>689.61</v>
      </c>
      <c r="H8" s="16">
        <f t="shared" si="1"/>
        <v>-9654.5400000000009</v>
      </c>
    </row>
    <row r="9" spans="2:8" x14ac:dyDescent="0.25">
      <c r="B9" s="1">
        <v>295</v>
      </c>
      <c r="C9" s="13">
        <v>42734</v>
      </c>
      <c r="D9" s="13">
        <v>42734</v>
      </c>
      <c r="E9" s="1">
        <v>0</v>
      </c>
      <c r="F9" s="10">
        <f t="shared" si="0"/>
        <v>-31</v>
      </c>
      <c r="G9" s="16">
        <v>13273</v>
      </c>
      <c r="H9" s="16">
        <f t="shared" si="1"/>
        <v>-411463</v>
      </c>
    </row>
    <row r="10" spans="2:8" x14ac:dyDescent="0.25">
      <c r="B10" s="1">
        <v>298</v>
      </c>
      <c r="C10" s="13">
        <v>42734</v>
      </c>
      <c r="D10" s="13">
        <v>42734</v>
      </c>
      <c r="E10" s="1">
        <v>0</v>
      </c>
      <c r="F10" s="10">
        <f t="shared" si="0"/>
        <v>-31</v>
      </c>
      <c r="G10" s="5">
        <v>228</v>
      </c>
      <c r="H10" s="16">
        <f t="shared" si="1"/>
        <v>-7068</v>
      </c>
    </row>
    <row r="11" spans="2:8" x14ac:dyDescent="0.25">
      <c r="B11" s="1">
        <v>299</v>
      </c>
      <c r="C11" s="13">
        <v>42719</v>
      </c>
      <c r="D11" s="13">
        <v>42720</v>
      </c>
      <c r="E11" s="1">
        <v>15</v>
      </c>
      <c r="F11" s="10">
        <f t="shared" si="0"/>
        <v>-16</v>
      </c>
      <c r="G11" s="5">
        <v>14146.11</v>
      </c>
      <c r="H11" s="16">
        <f t="shared" si="1"/>
        <v>-226337.76</v>
      </c>
    </row>
    <row r="12" spans="2:8" x14ac:dyDescent="0.25">
      <c r="B12" s="1">
        <v>308</v>
      </c>
      <c r="C12" s="13">
        <v>42724</v>
      </c>
      <c r="D12" s="13">
        <v>42725</v>
      </c>
      <c r="E12" s="1">
        <v>10</v>
      </c>
      <c r="F12" s="10">
        <f t="shared" si="0"/>
        <v>-21</v>
      </c>
      <c r="G12" s="5">
        <v>671.42</v>
      </c>
      <c r="H12" s="16">
        <f t="shared" si="1"/>
        <v>-14099.82</v>
      </c>
    </row>
    <row r="13" spans="2:8" x14ac:dyDescent="0.25">
      <c r="B13" s="1">
        <v>311</v>
      </c>
      <c r="C13" s="13">
        <v>42717</v>
      </c>
      <c r="D13" s="13">
        <v>42718</v>
      </c>
      <c r="E13" s="1">
        <v>1</v>
      </c>
      <c r="F13" s="10">
        <f t="shared" si="0"/>
        <v>-30</v>
      </c>
      <c r="G13" s="5">
        <v>955.5</v>
      </c>
      <c r="H13" s="16">
        <f t="shared" si="1"/>
        <v>-28665</v>
      </c>
    </row>
    <row r="14" spans="2:8" x14ac:dyDescent="0.25">
      <c r="B14" s="1">
        <v>312</v>
      </c>
      <c r="C14" s="13">
        <v>42734</v>
      </c>
      <c r="D14" s="13">
        <v>42734</v>
      </c>
      <c r="E14" s="1">
        <v>0</v>
      </c>
      <c r="F14" s="10">
        <f t="shared" si="0"/>
        <v>-31</v>
      </c>
      <c r="G14" s="5">
        <v>605</v>
      </c>
      <c r="H14" s="16">
        <f t="shared" si="1"/>
        <v>-18755</v>
      </c>
    </row>
    <row r="15" spans="2:8" x14ac:dyDescent="0.25">
      <c r="B15" s="1">
        <v>313</v>
      </c>
      <c r="C15" s="13">
        <v>42713</v>
      </c>
      <c r="D15" s="13">
        <v>42716</v>
      </c>
      <c r="E15" s="1">
        <v>19</v>
      </c>
      <c r="F15" s="10">
        <f t="shared" si="0"/>
        <v>-12</v>
      </c>
      <c r="G15" s="5">
        <v>423.5</v>
      </c>
      <c r="H15" s="16">
        <f t="shared" si="1"/>
        <v>-5082</v>
      </c>
    </row>
    <row r="16" spans="2:8" x14ac:dyDescent="0.25">
      <c r="B16" s="1">
        <v>316</v>
      </c>
      <c r="C16" s="13">
        <v>42706</v>
      </c>
      <c r="D16" s="13">
        <v>42709</v>
      </c>
      <c r="E16" s="1">
        <v>26</v>
      </c>
      <c r="F16" s="10">
        <f t="shared" si="0"/>
        <v>-5</v>
      </c>
      <c r="G16" s="5">
        <v>517.28</v>
      </c>
      <c r="H16" s="16">
        <f t="shared" si="1"/>
        <v>-2586.3999999999996</v>
      </c>
    </row>
    <row r="17" spans="2:8" x14ac:dyDescent="0.25">
      <c r="B17" s="1">
        <v>320</v>
      </c>
      <c r="C17" s="13">
        <v>42719</v>
      </c>
      <c r="D17" s="13">
        <v>42720</v>
      </c>
      <c r="E17" s="1">
        <v>1</v>
      </c>
      <c r="F17" s="10">
        <f t="shared" si="0"/>
        <v>-30</v>
      </c>
      <c r="G17" s="5">
        <v>517</v>
      </c>
      <c r="H17" s="16">
        <f t="shared" si="1"/>
        <v>-15510</v>
      </c>
    </row>
    <row r="18" spans="2:8" x14ac:dyDescent="0.25">
      <c r="B18" s="1">
        <v>322</v>
      </c>
      <c r="C18" s="13">
        <v>42734</v>
      </c>
      <c r="D18" s="13">
        <v>42734</v>
      </c>
      <c r="E18" s="1">
        <v>0</v>
      </c>
      <c r="F18" s="10">
        <f t="shared" si="0"/>
        <v>-31</v>
      </c>
      <c r="G18" s="5">
        <v>3950</v>
      </c>
      <c r="H18" s="16">
        <f t="shared" si="1"/>
        <v>-122450</v>
      </c>
    </row>
    <row r="19" spans="2:8" x14ac:dyDescent="0.25">
      <c r="B19" s="1">
        <v>326</v>
      </c>
      <c r="C19" s="13">
        <v>42734</v>
      </c>
      <c r="D19" s="13">
        <v>42734</v>
      </c>
      <c r="E19" s="1">
        <v>0</v>
      </c>
      <c r="F19" s="10">
        <f t="shared" si="0"/>
        <v>-31</v>
      </c>
      <c r="G19" s="16">
        <v>7260</v>
      </c>
      <c r="H19" s="16">
        <f t="shared" si="1"/>
        <v>-225060</v>
      </c>
    </row>
    <row r="20" spans="2:8" x14ac:dyDescent="0.25">
      <c r="B20" s="1">
        <v>328</v>
      </c>
      <c r="C20" s="13">
        <v>42720</v>
      </c>
      <c r="D20" s="13">
        <v>42723</v>
      </c>
      <c r="E20" s="1">
        <v>12</v>
      </c>
      <c r="F20" s="10">
        <f t="shared" si="0"/>
        <v>-19</v>
      </c>
      <c r="G20" s="16">
        <v>432</v>
      </c>
      <c r="H20" s="16">
        <f t="shared" si="1"/>
        <v>-8208</v>
      </c>
    </row>
    <row r="21" spans="2:8" x14ac:dyDescent="0.25">
      <c r="B21" s="1">
        <v>329</v>
      </c>
      <c r="C21" s="13">
        <v>42727</v>
      </c>
      <c r="D21" s="13">
        <v>42734</v>
      </c>
      <c r="E21" s="1">
        <v>7</v>
      </c>
      <c r="F21" s="10">
        <f t="shared" si="0"/>
        <v>-24</v>
      </c>
      <c r="G21" s="22">
        <v>346.17</v>
      </c>
      <c r="H21" s="16">
        <f t="shared" si="1"/>
        <v>-8308.08</v>
      </c>
    </row>
    <row r="22" spans="2:8" x14ac:dyDescent="0.25">
      <c r="B22" s="1">
        <v>331</v>
      </c>
      <c r="C22" s="13">
        <v>42706</v>
      </c>
      <c r="D22" s="13">
        <v>42709</v>
      </c>
      <c r="E22" s="1">
        <v>26</v>
      </c>
      <c r="F22" s="10">
        <f t="shared" si="0"/>
        <v>-5</v>
      </c>
      <c r="G22" s="22">
        <v>990</v>
      </c>
      <c r="H22" s="16">
        <f t="shared" si="1"/>
        <v>-4950</v>
      </c>
    </row>
    <row r="23" spans="2:8" x14ac:dyDescent="0.25">
      <c r="B23" s="1">
        <v>332</v>
      </c>
      <c r="C23" s="13">
        <v>42705</v>
      </c>
      <c r="D23" s="13">
        <v>42706</v>
      </c>
      <c r="E23" s="1">
        <v>1</v>
      </c>
      <c r="F23" s="10">
        <f t="shared" si="0"/>
        <v>-30</v>
      </c>
      <c r="G23" s="22">
        <v>1139</v>
      </c>
      <c r="H23" s="16">
        <f t="shared" si="1"/>
        <v>-34170</v>
      </c>
    </row>
    <row r="24" spans="2:8" x14ac:dyDescent="0.25">
      <c r="B24" s="1">
        <v>333</v>
      </c>
      <c r="C24" s="13">
        <v>42706</v>
      </c>
      <c r="D24" s="13">
        <v>42709</v>
      </c>
      <c r="E24" s="1">
        <v>3</v>
      </c>
      <c r="F24" s="10">
        <f t="shared" si="0"/>
        <v>-28</v>
      </c>
      <c r="G24" s="22">
        <v>145.19999999999999</v>
      </c>
      <c r="H24" s="16">
        <f t="shared" si="1"/>
        <v>-4065.5999999999995</v>
      </c>
    </row>
    <row r="25" spans="2:8" x14ac:dyDescent="0.25">
      <c r="B25" s="1">
        <v>334</v>
      </c>
      <c r="C25" s="13">
        <v>42706</v>
      </c>
      <c r="D25" s="13">
        <v>42709</v>
      </c>
      <c r="E25" s="1">
        <v>3</v>
      </c>
      <c r="F25" s="1">
        <f t="shared" si="0"/>
        <v>-28</v>
      </c>
      <c r="G25" s="22">
        <v>1590</v>
      </c>
      <c r="H25" s="14">
        <f t="shared" si="1"/>
        <v>-44520</v>
      </c>
    </row>
    <row r="27" spans="2:8" x14ac:dyDescent="0.25">
      <c r="F27" s="7" t="s">
        <v>11</v>
      </c>
      <c r="G27" s="17">
        <f>SUM(G6:G25)</f>
        <v>51156.909999999989</v>
      </c>
    </row>
    <row r="28" spans="2:8" x14ac:dyDescent="0.25">
      <c r="B28" s="3"/>
      <c r="C28" s="4"/>
      <c r="D28" s="9"/>
      <c r="E28" s="10"/>
      <c r="G28" s="7" t="s">
        <v>11</v>
      </c>
      <c r="H28" s="17">
        <f>SUM(H6:H25)</f>
        <v>-1291067.9600000002</v>
      </c>
    </row>
    <row r="29" spans="2:8" x14ac:dyDescent="0.25">
      <c r="B29" s="3"/>
      <c r="C29" s="4"/>
      <c r="D29" s="9"/>
      <c r="E29" s="10"/>
    </row>
    <row r="30" spans="2:8" x14ac:dyDescent="0.25">
      <c r="B30" s="3"/>
      <c r="C30" s="4"/>
      <c r="D30" s="4"/>
      <c r="E30" s="10"/>
      <c r="F30" s="11" t="s">
        <v>12</v>
      </c>
      <c r="G30" s="11"/>
      <c r="H30" s="15">
        <f>H28/G27</f>
        <v>-25.237410938229079</v>
      </c>
    </row>
    <row r="31" spans="2:8" x14ac:dyDescent="0.25">
      <c r="C31" s="13"/>
      <c r="D31" s="13"/>
      <c r="F31" s="10"/>
      <c r="H31" s="16"/>
    </row>
    <row r="32" spans="2:8" x14ac:dyDescent="0.25">
      <c r="B32" s="3"/>
      <c r="C32" s="4"/>
      <c r="D32" s="12" t="s">
        <v>13</v>
      </c>
      <c r="E32" s="3"/>
      <c r="F32" s="3"/>
      <c r="G32" s="5"/>
      <c r="H32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workbookViewId="0">
      <selection activeCell="B17" sqref="B17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((-29.17*-3170921.93)+0)/((-3170921.93+(-51156.91)))</f>
        <v>-28.706868233584256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2017-01-16T12:17:44Z</dcterms:modified>
</cp:coreProperties>
</file>