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4/Servicio Financiero Ayto de València/MOROSIDAD/4 TR. 2024/"/>
    </mc:Choice>
  </mc:AlternateContent>
  <xr:revisionPtr revIDLastSave="0" documentId="8_{821ACC91-BFC8-496D-BCCC-06393397FC63}" xr6:coauthVersionLast="47" xr6:coauthVersionMax="47" xr10:uidLastSave="{00000000-0000-0000-0000-000000000000}"/>
  <bookViews>
    <workbookView xWindow="-120" yWindow="-120" windowWidth="29040" windowHeight="15840" activeTab="1" xr2:uid="{E9E2CDD9-847F-41E7-AC25-9D00467276D3}"/>
  </bookViews>
  <sheets>
    <sheet name="Ratio de las pendientes" sheetId="1" r:id="rId1"/>
    <sheet name="Ratio de las pagadas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6" i="2" l="1"/>
  <c r="J700" i="2"/>
  <c r="I696" i="2"/>
  <c r="J695" i="2"/>
  <c r="J694" i="2"/>
  <c r="H688" i="2"/>
  <c r="J687" i="2"/>
  <c r="G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F518" i="2"/>
  <c r="H518" i="2" s="1"/>
  <c r="F517" i="2"/>
  <c r="H517" i="2" s="1"/>
  <c r="F516" i="2"/>
  <c r="H516" i="2" s="1"/>
  <c r="F515" i="2"/>
  <c r="H515" i="2" s="1"/>
  <c r="F514" i="2"/>
  <c r="H514" i="2" s="1"/>
  <c r="F513" i="2"/>
  <c r="H513" i="2" s="1"/>
  <c r="F512" i="2"/>
  <c r="H512" i="2" s="1"/>
  <c r="F511" i="2"/>
  <c r="H511" i="2" s="1"/>
  <c r="F510" i="2"/>
  <c r="H510" i="2" s="1"/>
  <c r="F509" i="2"/>
  <c r="H509" i="2" s="1"/>
  <c r="F508" i="2"/>
  <c r="H508" i="2" s="1"/>
  <c r="F507" i="2"/>
  <c r="H507" i="2" s="1"/>
  <c r="F506" i="2"/>
  <c r="H506" i="2" s="1"/>
  <c r="F505" i="2"/>
  <c r="H505" i="2" s="1"/>
  <c r="F504" i="2"/>
  <c r="H504" i="2" s="1"/>
  <c r="F503" i="2"/>
  <c r="H503" i="2" s="1"/>
  <c r="F502" i="2"/>
  <c r="H502" i="2" s="1"/>
  <c r="F501" i="2"/>
  <c r="H501" i="2" s="1"/>
  <c r="F500" i="2"/>
  <c r="H500" i="2" s="1"/>
  <c r="F499" i="2"/>
  <c r="H499" i="2" s="1"/>
  <c r="F498" i="2"/>
  <c r="H498" i="2" s="1"/>
  <c r="F497" i="2"/>
  <c r="H497" i="2" s="1"/>
  <c r="F496" i="2"/>
  <c r="H496" i="2" s="1"/>
  <c r="F495" i="2"/>
  <c r="H495" i="2" s="1"/>
  <c r="F494" i="2"/>
  <c r="H494" i="2" s="1"/>
  <c r="F493" i="2"/>
  <c r="H493" i="2" s="1"/>
  <c r="F492" i="2"/>
  <c r="H492" i="2" s="1"/>
  <c r="F491" i="2"/>
  <c r="H491" i="2" s="1"/>
  <c r="F490" i="2"/>
  <c r="H490" i="2" s="1"/>
  <c r="F489" i="2"/>
  <c r="H489" i="2" s="1"/>
  <c r="F488" i="2"/>
  <c r="H488" i="2" s="1"/>
  <c r="F487" i="2"/>
  <c r="H487" i="2" s="1"/>
  <c r="F486" i="2"/>
  <c r="H486" i="2" s="1"/>
  <c r="F485" i="2"/>
  <c r="H485" i="2" s="1"/>
  <c r="F484" i="2"/>
  <c r="H484" i="2" s="1"/>
  <c r="F483" i="2"/>
  <c r="H483" i="2" s="1"/>
  <c r="F482" i="2"/>
  <c r="H482" i="2" s="1"/>
  <c r="F481" i="2"/>
  <c r="H481" i="2" s="1"/>
  <c r="F480" i="2"/>
  <c r="H480" i="2" s="1"/>
  <c r="F479" i="2"/>
  <c r="H479" i="2" s="1"/>
  <c r="F478" i="2"/>
  <c r="H478" i="2" s="1"/>
  <c r="F477" i="2"/>
  <c r="H477" i="2" s="1"/>
  <c r="F476" i="2"/>
  <c r="H476" i="2" s="1"/>
  <c r="F475" i="2"/>
  <c r="H475" i="2" s="1"/>
  <c r="F474" i="2"/>
  <c r="H474" i="2" s="1"/>
  <c r="F473" i="2"/>
  <c r="H473" i="2" s="1"/>
  <c r="F472" i="2"/>
  <c r="H472" i="2" s="1"/>
  <c r="F471" i="2"/>
  <c r="H471" i="2" s="1"/>
  <c r="F470" i="2"/>
  <c r="H470" i="2" s="1"/>
  <c r="F469" i="2"/>
  <c r="H469" i="2" s="1"/>
  <c r="F468" i="2"/>
  <c r="H468" i="2" s="1"/>
  <c r="F467" i="2"/>
  <c r="H467" i="2" s="1"/>
  <c r="F466" i="2"/>
  <c r="H466" i="2" s="1"/>
  <c r="F465" i="2"/>
  <c r="H465" i="2" s="1"/>
  <c r="F464" i="2"/>
  <c r="H464" i="2" s="1"/>
  <c r="F463" i="2"/>
  <c r="H463" i="2" s="1"/>
  <c r="F462" i="2"/>
  <c r="H462" i="2" s="1"/>
  <c r="F461" i="2"/>
  <c r="H461" i="2" s="1"/>
  <c r="F460" i="2"/>
  <c r="H460" i="2" s="1"/>
  <c r="F459" i="2"/>
  <c r="H459" i="2" s="1"/>
  <c r="F458" i="2"/>
  <c r="H458" i="2" s="1"/>
  <c r="F457" i="2"/>
  <c r="H457" i="2" s="1"/>
  <c r="F456" i="2"/>
  <c r="H456" i="2" s="1"/>
  <c r="F455" i="2"/>
  <c r="H455" i="2" s="1"/>
  <c r="F454" i="2"/>
  <c r="H454" i="2" s="1"/>
  <c r="F453" i="2"/>
  <c r="H453" i="2" s="1"/>
  <c r="F452" i="2"/>
  <c r="H452" i="2" s="1"/>
  <c r="F451" i="2"/>
  <c r="H451" i="2" s="1"/>
  <c r="F450" i="2"/>
  <c r="H450" i="2" s="1"/>
  <c r="F449" i="2"/>
  <c r="H449" i="2" s="1"/>
  <c r="F448" i="2"/>
  <c r="H448" i="2" s="1"/>
  <c r="F447" i="2"/>
  <c r="H447" i="2" s="1"/>
  <c r="F446" i="2"/>
  <c r="H446" i="2" s="1"/>
  <c r="F445" i="2"/>
  <c r="H445" i="2" s="1"/>
  <c r="F444" i="2"/>
  <c r="H444" i="2" s="1"/>
  <c r="F443" i="2"/>
  <c r="H443" i="2" s="1"/>
  <c r="F442" i="2"/>
  <c r="H442" i="2" s="1"/>
  <c r="F441" i="2"/>
  <c r="H441" i="2" s="1"/>
  <c r="F440" i="2"/>
  <c r="H440" i="2" s="1"/>
  <c r="F439" i="2"/>
  <c r="H439" i="2" s="1"/>
  <c r="F438" i="2"/>
  <c r="H438" i="2" s="1"/>
  <c r="F437" i="2"/>
  <c r="H437" i="2" s="1"/>
  <c r="F436" i="2"/>
  <c r="H436" i="2" s="1"/>
  <c r="F435" i="2"/>
  <c r="H435" i="2" s="1"/>
  <c r="F434" i="2"/>
  <c r="H434" i="2" s="1"/>
  <c r="F433" i="2"/>
  <c r="H433" i="2" s="1"/>
  <c r="F432" i="2"/>
  <c r="H432" i="2" s="1"/>
  <c r="F431" i="2"/>
  <c r="H431" i="2" s="1"/>
  <c r="F430" i="2"/>
  <c r="H430" i="2" s="1"/>
  <c r="F429" i="2"/>
  <c r="H429" i="2" s="1"/>
  <c r="F428" i="2"/>
  <c r="H428" i="2" s="1"/>
  <c r="F427" i="2"/>
  <c r="H427" i="2" s="1"/>
  <c r="F426" i="2"/>
  <c r="H426" i="2" s="1"/>
  <c r="F425" i="2"/>
  <c r="H425" i="2" s="1"/>
  <c r="F424" i="2"/>
  <c r="H424" i="2" s="1"/>
  <c r="F423" i="2"/>
  <c r="H423" i="2" s="1"/>
  <c r="F422" i="2"/>
  <c r="H422" i="2" s="1"/>
  <c r="F421" i="2"/>
  <c r="H421" i="2" s="1"/>
  <c r="F420" i="2"/>
  <c r="H420" i="2" s="1"/>
  <c r="F419" i="2"/>
  <c r="H419" i="2" s="1"/>
  <c r="F418" i="2"/>
  <c r="H418" i="2" s="1"/>
  <c r="F417" i="2"/>
  <c r="H417" i="2" s="1"/>
  <c r="F416" i="2"/>
  <c r="H416" i="2" s="1"/>
  <c r="F415" i="2"/>
  <c r="H415" i="2" s="1"/>
  <c r="F414" i="2"/>
  <c r="H414" i="2" s="1"/>
  <c r="F413" i="2"/>
  <c r="H413" i="2" s="1"/>
  <c r="F412" i="2"/>
  <c r="H412" i="2" s="1"/>
  <c r="F411" i="2"/>
  <c r="H411" i="2" s="1"/>
  <c r="F410" i="2"/>
  <c r="H410" i="2" s="1"/>
  <c r="F409" i="2"/>
  <c r="H409" i="2" s="1"/>
  <c r="F408" i="2"/>
  <c r="H408" i="2" s="1"/>
  <c r="F407" i="2"/>
  <c r="H407" i="2" s="1"/>
  <c r="F406" i="2"/>
  <c r="H406" i="2" s="1"/>
  <c r="F405" i="2"/>
  <c r="H405" i="2" s="1"/>
  <c r="F404" i="2"/>
  <c r="H404" i="2" s="1"/>
  <c r="F403" i="2"/>
  <c r="H403" i="2" s="1"/>
  <c r="F402" i="2"/>
  <c r="H402" i="2" s="1"/>
  <c r="F401" i="2"/>
  <c r="H401" i="2" s="1"/>
  <c r="F400" i="2"/>
  <c r="H400" i="2" s="1"/>
  <c r="F399" i="2"/>
  <c r="H399" i="2" s="1"/>
  <c r="F398" i="2"/>
  <c r="H398" i="2" s="1"/>
  <c r="F397" i="2"/>
  <c r="H397" i="2" s="1"/>
  <c r="F396" i="2"/>
  <c r="H396" i="2" s="1"/>
  <c r="F395" i="2"/>
  <c r="H395" i="2" s="1"/>
  <c r="F394" i="2"/>
  <c r="H394" i="2" s="1"/>
  <c r="F393" i="2"/>
  <c r="H393" i="2" s="1"/>
  <c r="F392" i="2"/>
  <c r="H392" i="2" s="1"/>
  <c r="F391" i="2"/>
  <c r="H391" i="2" s="1"/>
  <c r="F390" i="2"/>
  <c r="H390" i="2" s="1"/>
  <c r="F389" i="2"/>
  <c r="H389" i="2" s="1"/>
  <c r="F388" i="2"/>
  <c r="H388" i="2" s="1"/>
  <c r="F387" i="2"/>
  <c r="H387" i="2" s="1"/>
  <c r="F386" i="2"/>
  <c r="H386" i="2" s="1"/>
  <c r="F385" i="2"/>
  <c r="H385" i="2" s="1"/>
  <c r="F384" i="2"/>
  <c r="H384" i="2" s="1"/>
  <c r="F383" i="2"/>
  <c r="H383" i="2" s="1"/>
  <c r="F382" i="2"/>
  <c r="H382" i="2" s="1"/>
  <c r="F381" i="2"/>
  <c r="H381" i="2" s="1"/>
  <c r="F380" i="2"/>
  <c r="H380" i="2" s="1"/>
  <c r="F379" i="2"/>
  <c r="H379" i="2" s="1"/>
  <c r="F378" i="2"/>
  <c r="H378" i="2" s="1"/>
  <c r="F377" i="2"/>
  <c r="H377" i="2" s="1"/>
  <c r="F376" i="2"/>
  <c r="H376" i="2" s="1"/>
  <c r="F375" i="2"/>
  <c r="H375" i="2" s="1"/>
  <c r="F374" i="2"/>
  <c r="H374" i="2" s="1"/>
  <c r="F373" i="2"/>
  <c r="H373" i="2" s="1"/>
  <c r="F372" i="2"/>
  <c r="H372" i="2" s="1"/>
  <c r="F371" i="2"/>
  <c r="H371" i="2" s="1"/>
  <c r="F370" i="2"/>
  <c r="H370" i="2" s="1"/>
  <c r="F369" i="2"/>
  <c r="H369" i="2" s="1"/>
  <c r="F368" i="2"/>
  <c r="H368" i="2" s="1"/>
  <c r="F367" i="2"/>
  <c r="H367" i="2" s="1"/>
  <c r="F366" i="2"/>
  <c r="H366" i="2" s="1"/>
  <c r="F365" i="2"/>
  <c r="H365" i="2" s="1"/>
  <c r="F364" i="2"/>
  <c r="H364" i="2" s="1"/>
  <c r="F363" i="2"/>
  <c r="H363" i="2" s="1"/>
  <c r="F362" i="2"/>
  <c r="H362" i="2" s="1"/>
  <c r="F361" i="2"/>
  <c r="H361" i="2" s="1"/>
  <c r="F360" i="2"/>
  <c r="H360" i="2" s="1"/>
  <c r="F359" i="2"/>
  <c r="H359" i="2" s="1"/>
  <c r="F358" i="2"/>
  <c r="H358" i="2" s="1"/>
  <c r="F357" i="2"/>
  <c r="H357" i="2" s="1"/>
  <c r="F356" i="2"/>
  <c r="H356" i="2" s="1"/>
  <c r="F355" i="2"/>
  <c r="H355" i="2" s="1"/>
  <c r="F354" i="2"/>
  <c r="H354" i="2" s="1"/>
  <c r="F353" i="2"/>
  <c r="H353" i="2" s="1"/>
  <c r="F352" i="2"/>
  <c r="H352" i="2" s="1"/>
  <c r="F351" i="2"/>
  <c r="H351" i="2" s="1"/>
  <c r="F350" i="2"/>
  <c r="H350" i="2" s="1"/>
  <c r="F349" i="2"/>
  <c r="H349" i="2" s="1"/>
  <c r="F348" i="2"/>
  <c r="H348" i="2" s="1"/>
  <c r="F347" i="2"/>
  <c r="H347" i="2" s="1"/>
  <c r="F346" i="2"/>
  <c r="H346" i="2" s="1"/>
  <c r="F345" i="2"/>
  <c r="H345" i="2" s="1"/>
  <c r="F344" i="2"/>
  <c r="H344" i="2" s="1"/>
  <c r="F343" i="2"/>
  <c r="H343" i="2" s="1"/>
  <c r="F342" i="2"/>
  <c r="H342" i="2" s="1"/>
  <c r="F341" i="2"/>
  <c r="H341" i="2" s="1"/>
  <c r="F340" i="2"/>
  <c r="H340" i="2" s="1"/>
  <c r="F339" i="2"/>
  <c r="H339" i="2" s="1"/>
  <c r="F338" i="2"/>
  <c r="H338" i="2" s="1"/>
  <c r="F337" i="2"/>
  <c r="H337" i="2" s="1"/>
  <c r="F336" i="2"/>
  <c r="H336" i="2" s="1"/>
  <c r="F335" i="2"/>
  <c r="H335" i="2" s="1"/>
  <c r="F334" i="2"/>
  <c r="H334" i="2" s="1"/>
  <c r="F333" i="2"/>
  <c r="H333" i="2" s="1"/>
  <c r="F332" i="2"/>
  <c r="H332" i="2" s="1"/>
  <c r="F331" i="2"/>
  <c r="H331" i="2" s="1"/>
  <c r="F330" i="2"/>
  <c r="H330" i="2" s="1"/>
  <c r="F329" i="2"/>
  <c r="H329" i="2" s="1"/>
  <c r="F328" i="2"/>
  <c r="H328" i="2" s="1"/>
  <c r="F327" i="2"/>
  <c r="H327" i="2" s="1"/>
  <c r="F326" i="2"/>
  <c r="H326" i="2" s="1"/>
  <c r="F325" i="2"/>
  <c r="H325" i="2" s="1"/>
  <c r="F324" i="2"/>
  <c r="H324" i="2" s="1"/>
  <c r="F323" i="2"/>
  <c r="H323" i="2" s="1"/>
  <c r="F322" i="2"/>
  <c r="H322" i="2" s="1"/>
  <c r="F321" i="2"/>
  <c r="H321" i="2" s="1"/>
  <c r="F320" i="2"/>
  <c r="H320" i="2" s="1"/>
  <c r="F319" i="2"/>
  <c r="H319" i="2" s="1"/>
  <c r="F318" i="2"/>
  <c r="H318" i="2" s="1"/>
  <c r="F317" i="2"/>
  <c r="H317" i="2" s="1"/>
  <c r="F316" i="2"/>
  <c r="H316" i="2" s="1"/>
  <c r="F315" i="2"/>
  <c r="H315" i="2" s="1"/>
  <c r="F314" i="2"/>
  <c r="H314" i="2" s="1"/>
  <c r="F313" i="2"/>
  <c r="H313" i="2" s="1"/>
  <c r="F312" i="2"/>
  <c r="H312" i="2" s="1"/>
  <c r="F311" i="2"/>
  <c r="H311" i="2" s="1"/>
  <c r="F310" i="2"/>
  <c r="H310" i="2" s="1"/>
  <c r="F309" i="2"/>
  <c r="H309" i="2" s="1"/>
  <c r="F308" i="2"/>
  <c r="H308" i="2" s="1"/>
  <c r="F307" i="2"/>
  <c r="H307" i="2" s="1"/>
  <c r="F306" i="2"/>
  <c r="H306" i="2" s="1"/>
  <c r="F305" i="2"/>
  <c r="H305" i="2" s="1"/>
  <c r="F304" i="2"/>
  <c r="H304" i="2" s="1"/>
  <c r="F303" i="2"/>
  <c r="H303" i="2" s="1"/>
  <c r="F302" i="2"/>
  <c r="H302" i="2" s="1"/>
  <c r="F301" i="2"/>
  <c r="H301" i="2" s="1"/>
  <c r="F300" i="2"/>
  <c r="H300" i="2" s="1"/>
  <c r="F299" i="2"/>
  <c r="H299" i="2" s="1"/>
  <c r="F298" i="2"/>
  <c r="H298" i="2" s="1"/>
  <c r="F297" i="2"/>
  <c r="H297" i="2" s="1"/>
  <c r="F296" i="2"/>
  <c r="H296" i="2" s="1"/>
  <c r="F295" i="2"/>
  <c r="H295" i="2" s="1"/>
  <c r="F294" i="2"/>
  <c r="H294" i="2" s="1"/>
  <c r="F293" i="2"/>
  <c r="H293" i="2" s="1"/>
  <c r="F292" i="2"/>
  <c r="H292" i="2" s="1"/>
  <c r="F291" i="2"/>
  <c r="H291" i="2" s="1"/>
  <c r="F290" i="2"/>
  <c r="H290" i="2" s="1"/>
  <c r="F289" i="2"/>
  <c r="H289" i="2" s="1"/>
  <c r="F288" i="2"/>
  <c r="H288" i="2" s="1"/>
  <c r="F287" i="2"/>
  <c r="H287" i="2" s="1"/>
  <c r="F286" i="2"/>
  <c r="H286" i="2" s="1"/>
  <c r="F285" i="2"/>
  <c r="H285" i="2" s="1"/>
  <c r="F284" i="2"/>
  <c r="H284" i="2" s="1"/>
  <c r="F283" i="2"/>
  <c r="H283" i="2" s="1"/>
  <c r="F282" i="2"/>
  <c r="H282" i="2" s="1"/>
  <c r="F281" i="2"/>
  <c r="H281" i="2" s="1"/>
  <c r="F280" i="2"/>
  <c r="H280" i="2" s="1"/>
  <c r="F279" i="2"/>
  <c r="H279" i="2" s="1"/>
  <c r="F278" i="2"/>
  <c r="H278" i="2" s="1"/>
  <c r="F277" i="2"/>
  <c r="H277" i="2" s="1"/>
  <c r="F276" i="2"/>
  <c r="H276" i="2" s="1"/>
  <c r="F275" i="2"/>
  <c r="H275" i="2" s="1"/>
  <c r="F274" i="2"/>
  <c r="H274" i="2" s="1"/>
  <c r="F273" i="2"/>
  <c r="H273" i="2" s="1"/>
  <c r="F272" i="2"/>
  <c r="H272" i="2" s="1"/>
  <c r="F271" i="2"/>
  <c r="H271" i="2" s="1"/>
  <c r="F270" i="2"/>
  <c r="H270" i="2" s="1"/>
  <c r="F269" i="2"/>
  <c r="H269" i="2" s="1"/>
  <c r="F268" i="2"/>
  <c r="H268" i="2" s="1"/>
  <c r="F267" i="2"/>
  <c r="H267" i="2" s="1"/>
  <c r="F266" i="2"/>
  <c r="H266" i="2" s="1"/>
  <c r="F265" i="2"/>
  <c r="H265" i="2" s="1"/>
  <c r="F264" i="2"/>
  <c r="H264" i="2" s="1"/>
  <c r="F263" i="2"/>
  <c r="H263" i="2" s="1"/>
  <c r="F262" i="2"/>
  <c r="H262" i="2" s="1"/>
  <c r="F261" i="2"/>
  <c r="H261" i="2" s="1"/>
  <c r="F260" i="2"/>
  <c r="H260" i="2" s="1"/>
  <c r="F259" i="2"/>
  <c r="H259" i="2" s="1"/>
  <c r="F258" i="2"/>
  <c r="H258" i="2" s="1"/>
  <c r="F257" i="2"/>
  <c r="H257" i="2" s="1"/>
  <c r="F256" i="2"/>
  <c r="H256" i="2" s="1"/>
  <c r="F255" i="2"/>
  <c r="H255" i="2" s="1"/>
  <c r="F254" i="2"/>
  <c r="H254" i="2" s="1"/>
  <c r="F253" i="2"/>
  <c r="H253" i="2" s="1"/>
  <c r="F252" i="2"/>
  <c r="H252" i="2" s="1"/>
  <c r="F251" i="2"/>
  <c r="H251" i="2" s="1"/>
  <c r="F250" i="2"/>
  <c r="H250" i="2" s="1"/>
  <c r="F249" i="2"/>
  <c r="H249" i="2" s="1"/>
  <c r="F248" i="2"/>
  <c r="H248" i="2" s="1"/>
  <c r="F247" i="2"/>
  <c r="H247" i="2" s="1"/>
  <c r="F246" i="2"/>
  <c r="H246" i="2" s="1"/>
  <c r="F245" i="2"/>
  <c r="H245" i="2" s="1"/>
  <c r="F244" i="2"/>
  <c r="H244" i="2" s="1"/>
  <c r="F243" i="2"/>
  <c r="H243" i="2" s="1"/>
  <c r="F242" i="2"/>
  <c r="H242" i="2" s="1"/>
  <c r="F241" i="2"/>
  <c r="H241" i="2" s="1"/>
  <c r="F240" i="2"/>
  <c r="H240" i="2" s="1"/>
  <c r="F239" i="2"/>
  <c r="H239" i="2" s="1"/>
  <c r="F238" i="2"/>
  <c r="H238" i="2" s="1"/>
  <c r="F237" i="2"/>
  <c r="H237" i="2" s="1"/>
  <c r="H236" i="2"/>
  <c r="F236" i="2"/>
  <c r="F235" i="2"/>
  <c r="H235" i="2" s="1"/>
  <c r="F234" i="2"/>
  <c r="H234" i="2" s="1"/>
  <c r="F233" i="2"/>
  <c r="H233" i="2" s="1"/>
  <c r="F232" i="2"/>
  <c r="H232" i="2" s="1"/>
  <c r="F231" i="2"/>
  <c r="H231" i="2" s="1"/>
  <c r="F230" i="2"/>
  <c r="H230" i="2" s="1"/>
  <c r="F229" i="2"/>
  <c r="H229" i="2" s="1"/>
  <c r="F228" i="2"/>
  <c r="H228" i="2" s="1"/>
  <c r="F227" i="2"/>
  <c r="H227" i="2" s="1"/>
  <c r="F226" i="2"/>
  <c r="H226" i="2" s="1"/>
  <c r="F225" i="2"/>
  <c r="H225" i="2" s="1"/>
  <c r="F224" i="2"/>
  <c r="H224" i="2" s="1"/>
  <c r="F223" i="2"/>
  <c r="H223" i="2" s="1"/>
  <c r="F222" i="2"/>
  <c r="H222" i="2" s="1"/>
  <c r="F221" i="2"/>
  <c r="H221" i="2" s="1"/>
  <c r="H220" i="2"/>
  <c r="F220" i="2"/>
  <c r="F219" i="2"/>
  <c r="H219" i="2" s="1"/>
  <c r="F218" i="2"/>
  <c r="H218" i="2" s="1"/>
  <c r="F217" i="2"/>
  <c r="H217" i="2" s="1"/>
  <c r="F216" i="2"/>
  <c r="H216" i="2" s="1"/>
  <c r="F215" i="2"/>
  <c r="H215" i="2" s="1"/>
  <c r="F214" i="2"/>
  <c r="H214" i="2" s="1"/>
  <c r="F213" i="2"/>
  <c r="H213" i="2" s="1"/>
  <c r="F212" i="2"/>
  <c r="H212" i="2" s="1"/>
  <c r="F211" i="2"/>
  <c r="H211" i="2" s="1"/>
  <c r="F210" i="2"/>
  <c r="H210" i="2" s="1"/>
  <c r="F209" i="2"/>
  <c r="H209" i="2" s="1"/>
  <c r="F208" i="2"/>
  <c r="H208" i="2" s="1"/>
  <c r="F207" i="2"/>
  <c r="H207" i="2" s="1"/>
  <c r="F206" i="2"/>
  <c r="H206" i="2" s="1"/>
  <c r="F205" i="2"/>
  <c r="H205" i="2" s="1"/>
  <c r="H204" i="2"/>
  <c r="F204" i="2"/>
  <c r="F203" i="2"/>
  <c r="H203" i="2" s="1"/>
  <c r="F202" i="2"/>
  <c r="H202" i="2" s="1"/>
  <c r="F201" i="2"/>
  <c r="H201" i="2" s="1"/>
  <c r="F200" i="2"/>
  <c r="H200" i="2" s="1"/>
  <c r="F199" i="2"/>
  <c r="H199" i="2" s="1"/>
  <c r="F198" i="2"/>
  <c r="H198" i="2" s="1"/>
  <c r="F197" i="2"/>
  <c r="H197" i="2" s="1"/>
  <c r="F196" i="2"/>
  <c r="H196" i="2" s="1"/>
  <c r="F195" i="2"/>
  <c r="H195" i="2" s="1"/>
  <c r="F194" i="2"/>
  <c r="H194" i="2" s="1"/>
  <c r="F193" i="2"/>
  <c r="H193" i="2" s="1"/>
  <c r="F192" i="2"/>
  <c r="H192" i="2" s="1"/>
  <c r="F191" i="2"/>
  <c r="H191" i="2" s="1"/>
  <c r="F190" i="2"/>
  <c r="H190" i="2" s="1"/>
  <c r="F189" i="2"/>
  <c r="H189" i="2" s="1"/>
  <c r="F188" i="2"/>
  <c r="H188" i="2" s="1"/>
  <c r="F187" i="2"/>
  <c r="H187" i="2" s="1"/>
  <c r="F186" i="2"/>
  <c r="H186" i="2" s="1"/>
  <c r="F185" i="2"/>
  <c r="H185" i="2" s="1"/>
  <c r="F184" i="2"/>
  <c r="H184" i="2" s="1"/>
  <c r="F183" i="2"/>
  <c r="H183" i="2" s="1"/>
  <c r="F182" i="2"/>
  <c r="H182" i="2" s="1"/>
  <c r="F181" i="2"/>
  <c r="H181" i="2" s="1"/>
  <c r="F180" i="2"/>
  <c r="H180" i="2" s="1"/>
  <c r="F179" i="2"/>
  <c r="H179" i="2" s="1"/>
  <c r="F178" i="2"/>
  <c r="H178" i="2" s="1"/>
  <c r="F177" i="2"/>
  <c r="H177" i="2" s="1"/>
  <c r="F176" i="2"/>
  <c r="H176" i="2" s="1"/>
  <c r="F175" i="2"/>
  <c r="H175" i="2" s="1"/>
  <c r="F174" i="2"/>
  <c r="H174" i="2" s="1"/>
  <c r="F173" i="2"/>
  <c r="H173" i="2" s="1"/>
  <c r="F172" i="2"/>
  <c r="H172" i="2" s="1"/>
  <c r="F171" i="2"/>
  <c r="H171" i="2" s="1"/>
  <c r="F170" i="2"/>
  <c r="H170" i="2" s="1"/>
  <c r="F169" i="2"/>
  <c r="H169" i="2" s="1"/>
  <c r="F168" i="2"/>
  <c r="H168" i="2" s="1"/>
  <c r="F167" i="2"/>
  <c r="H167" i="2" s="1"/>
  <c r="F166" i="2"/>
  <c r="H166" i="2" s="1"/>
  <c r="F165" i="2"/>
  <c r="H165" i="2" s="1"/>
  <c r="F164" i="2"/>
  <c r="H164" i="2" s="1"/>
  <c r="F163" i="2"/>
  <c r="H163" i="2" s="1"/>
  <c r="F162" i="2"/>
  <c r="H162" i="2" s="1"/>
  <c r="F161" i="2"/>
  <c r="H161" i="2" s="1"/>
  <c r="F160" i="2"/>
  <c r="H160" i="2" s="1"/>
  <c r="F159" i="2"/>
  <c r="H159" i="2" s="1"/>
  <c r="F158" i="2"/>
  <c r="H158" i="2" s="1"/>
  <c r="F157" i="2"/>
  <c r="H157" i="2" s="1"/>
  <c r="H156" i="2"/>
  <c r="F156" i="2"/>
  <c r="F155" i="2"/>
  <c r="H155" i="2" s="1"/>
  <c r="F154" i="2"/>
  <c r="H154" i="2" s="1"/>
  <c r="F153" i="2"/>
  <c r="H153" i="2" s="1"/>
  <c r="F152" i="2"/>
  <c r="H152" i="2" s="1"/>
  <c r="F151" i="2"/>
  <c r="H151" i="2" s="1"/>
  <c r="F150" i="2"/>
  <c r="H150" i="2" s="1"/>
  <c r="F149" i="2"/>
  <c r="H149" i="2" s="1"/>
  <c r="F148" i="2"/>
  <c r="H148" i="2" s="1"/>
  <c r="F147" i="2"/>
  <c r="H147" i="2" s="1"/>
  <c r="F146" i="2"/>
  <c r="H146" i="2" s="1"/>
  <c r="F145" i="2"/>
  <c r="H145" i="2" s="1"/>
  <c r="F144" i="2"/>
  <c r="H144" i="2" s="1"/>
  <c r="F143" i="2"/>
  <c r="H143" i="2" s="1"/>
  <c r="F142" i="2"/>
  <c r="H142" i="2" s="1"/>
  <c r="F141" i="2"/>
  <c r="H141" i="2" s="1"/>
  <c r="H140" i="2"/>
  <c r="F140" i="2"/>
  <c r="F139" i="2"/>
  <c r="H139" i="2" s="1"/>
  <c r="F138" i="2"/>
  <c r="H138" i="2" s="1"/>
  <c r="F137" i="2"/>
  <c r="H137" i="2" s="1"/>
  <c r="F136" i="2"/>
  <c r="H136" i="2" s="1"/>
  <c r="F135" i="2"/>
  <c r="H135" i="2" s="1"/>
  <c r="F134" i="2"/>
  <c r="H134" i="2" s="1"/>
  <c r="F133" i="2"/>
  <c r="H133" i="2" s="1"/>
  <c r="F132" i="2"/>
  <c r="H132" i="2" s="1"/>
  <c r="F131" i="2"/>
  <c r="H131" i="2" s="1"/>
  <c r="F130" i="2"/>
  <c r="H130" i="2" s="1"/>
  <c r="F129" i="2"/>
  <c r="H129" i="2" s="1"/>
  <c r="F128" i="2"/>
  <c r="H128" i="2" s="1"/>
  <c r="F127" i="2"/>
  <c r="H127" i="2" s="1"/>
  <c r="F126" i="2"/>
  <c r="H126" i="2" s="1"/>
  <c r="F125" i="2"/>
  <c r="H125" i="2" s="1"/>
  <c r="F124" i="2"/>
  <c r="H124" i="2" s="1"/>
  <c r="F123" i="2"/>
  <c r="H123" i="2" s="1"/>
  <c r="F122" i="2"/>
  <c r="H122" i="2" s="1"/>
  <c r="F121" i="2"/>
  <c r="H121" i="2" s="1"/>
  <c r="F120" i="2"/>
  <c r="H120" i="2" s="1"/>
  <c r="F119" i="2"/>
  <c r="H119" i="2" s="1"/>
  <c r="F118" i="2"/>
  <c r="H118" i="2" s="1"/>
  <c r="F117" i="2"/>
  <c r="H117" i="2" s="1"/>
  <c r="F116" i="2"/>
  <c r="H116" i="2" s="1"/>
  <c r="F115" i="2"/>
  <c r="H115" i="2" s="1"/>
  <c r="F114" i="2"/>
  <c r="H114" i="2" s="1"/>
  <c r="F113" i="2"/>
  <c r="H113" i="2" s="1"/>
  <c r="F112" i="2"/>
  <c r="H112" i="2" s="1"/>
  <c r="F111" i="2"/>
  <c r="H111" i="2" s="1"/>
  <c r="F110" i="2"/>
  <c r="H110" i="2" s="1"/>
  <c r="F109" i="2"/>
  <c r="H109" i="2" s="1"/>
  <c r="F108" i="2"/>
  <c r="H108" i="2" s="1"/>
  <c r="F107" i="2"/>
  <c r="H107" i="2" s="1"/>
  <c r="F106" i="2"/>
  <c r="H106" i="2" s="1"/>
  <c r="F105" i="2"/>
  <c r="H105" i="2" s="1"/>
  <c r="F104" i="2"/>
  <c r="H104" i="2" s="1"/>
  <c r="F103" i="2"/>
  <c r="H103" i="2" s="1"/>
  <c r="F102" i="2"/>
  <c r="H102" i="2" s="1"/>
  <c r="F101" i="2"/>
  <c r="H101" i="2" s="1"/>
  <c r="F100" i="2"/>
  <c r="H100" i="2" s="1"/>
  <c r="F99" i="2"/>
  <c r="H99" i="2" s="1"/>
  <c r="F98" i="2"/>
  <c r="H98" i="2" s="1"/>
  <c r="F97" i="2"/>
  <c r="H97" i="2" s="1"/>
  <c r="F96" i="2"/>
  <c r="H96" i="2" s="1"/>
  <c r="F95" i="2"/>
  <c r="H95" i="2" s="1"/>
  <c r="F94" i="2"/>
  <c r="H94" i="2" s="1"/>
  <c r="F93" i="2"/>
  <c r="H93" i="2" s="1"/>
  <c r="H92" i="2"/>
  <c r="F92" i="2"/>
  <c r="F91" i="2"/>
  <c r="H91" i="2" s="1"/>
  <c r="F90" i="2"/>
  <c r="H90" i="2" s="1"/>
  <c r="F89" i="2"/>
  <c r="H89" i="2" s="1"/>
  <c r="F88" i="2"/>
  <c r="H88" i="2" s="1"/>
  <c r="F87" i="2"/>
  <c r="H87" i="2" s="1"/>
  <c r="F86" i="2"/>
  <c r="H86" i="2" s="1"/>
  <c r="F85" i="2"/>
  <c r="H85" i="2" s="1"/>
  <c r="F84" i="2"/>
  <c r="H84" i="2" s="1"/>
  <c r="F83" i="2"/>
  <c r="H83" i="2" s="1"/>
  <c r="F82" i="2"/>
  <c r="H82" i="2" s="1"/>
  <c r="F81" i="2"/>
  <c r="H81" i="2" s="1"/>
  <c r="F80" i="2"/>
  <c r="H80" i="2" s="1"/>
  <c r="F79" i="2"/>
  <c r="H79" i="2" s="1"/>
  <c r="F78" i="2"/>
  <c r="H78" i="2" s="1"/>
  <c r="F77" i="2"/>
  <c r="H77" i="2" s="1"/>
  <c r="H76" i="2"/>
  <c r="F76" i="2"/>
  <c r="F75" i="2"/>
  <c r="H75" i="2" s="1"/>
  <c r="F74" i="2"/>
  <c r="H74" i="2" s="1"/>
  <c r="F73" i="2"/>
  <c r="H73" i="2" s="1"/>
  <c r="F72" i="2"/>
  <c r="H72" i="2" s="1"/>
  <c r="F71" i="2"/>
  <c r="H71" i="2" s="1"/>
  <c r="F70" i="2"/>
  <c r="H70" i="2" s="1"/>
  <c r="F69" i="2"/>
  <c r="H69" i="2" s="1"/>
  <c r="F68" i="2"/>
  <c r="H68" i="2" s="1"/>
  <c r="F67" i="2"/>
  <c r="H67" i="2" s="1"/>
  <c r="F66" i="2"/>
  <c r="H66" i="2" s="1"/>
  <c r="F65" i="2"/>
  <c r="H65" i="2" s="1"/>
  <c r="F64" i="2"/>
  <c r="H64" i="2" s="1"/>
  <c r="F63" i="2"/>
  <c r="H63" i="2" s="1"/>
  <c r="F62" i="2"/>
  <c r="H62" i="2" s="1"/>
  <c r="F61" i="2"/>
  <c r="H61" i="2" s="1"/>
  <c r="F60" i="2"/>
  <c r="H60" i="2" s="1"/>
  <c r="F59" i="2"/>
  <c r="H59" i="2" s="1"/>
  <c r="F58" i="2"/>
  <c r="H58" i="2" s="1"/>
  <c r="F57" i="2"/>
  <c r="H57" i="2" s="1"/>
  <c r="F56" i="2"/>
  <c r="H56" i="2" s="1"/>
  <c r="F55" i="2"/>
  <c r="H55" i="2" s="1"/>
  <c r="F54" i="2"/>
  <c r="H54" i="2" s="1"/>
  <c r="F53" i="2"/>
  <c r="H53" i="2" s="1"/>
  <c r="F52" i="2"/>
  <c r="H52" i="2" s="1"/>
  <c r="F51" i="2"/>
  <c r="H51" i="2" s="1"/>
  <c r="F50" i="2"/>
  <c r="H50" i="2" s="1"/>
  <c r="F49" i="2"/>
  <c r="H49" i="2" s="1"/>
  <c r="F48" i="2"/>
  <c r="H48" i="2" s="1"/>
  <c r="F47" i="2"/>
  <c r="H47" i="2" s="1"/>
  <c r="F46" i="2"/>
  <c r="H46" i="2" s="1"/>
  <c r="F45" i="2"/>
  <c r="H45" i="2" s="1"/>
  <c r="F44" i="2"/>
  <c r="H44" i="2" s="1"/>
  <c r="F43" i="2"/>
  <c r="H43" i="2" s="1"/>
  <c r="F42" i="2"/>
  <c r="H42" i="2" s="1"/>
  <c r="F41" i="2"/>
  <c r="H41" i="2" s="1"/>
  <c r="F40" i="2"/>
  <c r="H40" i="2" s="1"/>
  <c r="F39" i="2"/>
  <c r="H39" i="2" s="1"/>
  <c r="F38" i="2"/>
  <c r="H38" i="2" s="1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H672" i="2" s="1"/>
  <c r="H687" i="2" s="1"/>
  <c r="I687" i="2" s="1"/>
  <c r="E19" i="1"/>
  <c r="H7" i="1"/>
  <c r="F19" i="1" s="1"/>
</calcChain>
</file>

<file path=xl/sharedStrings.xml><?xml version="1.0" encoding="utf-8"?>
<sst xmlns="http://schemas.openxmlformats.org/spreadsheetml/2006/main" count="3365" uniqueCount="1604">
  <si>
    <t>Facturas pendientes de pago</t>
  </si>
  <si>
    <t>Fecha inicio</t>
  </si>
  <si>
    <t>Fecha fin</t>
  </si>
  <si>
    <t>Nº Factura del proveedor</t>
  </si>
  <si>
    <t>Nombre Proveedor</t>
  </si>
  <si>
    <t>Nº Factura</t>
  </si>
  <si>
    <t>Fecha aprobada</t>
  </si>
  <si>
    <t>Fecha fin periodo</t>
  </si>
  <si>
    <t>Días de pago</t>
  </si>
  <si>
    <t>Importe total</t>
  </si>
  <si>
    <t>TOTAL</t>
  </si>
  <si>
    <t>RATIO DE LAS OPERACIONES PENDIENTES DE PAGO</t>
  </si>
  <si>
    <t>IMPORTE DE LOS PAGOS PENDIENTES</t>
  </si>
  <si>
    <t>Facturas Pagadas</t>
  </si>
  <si>
    <t>01/10/2024</t>
  </si>
  <si>
    <t>31/10/2024</t>
  </si>
  <si>
    <t>Fecha conformidad</t>
  </si>
  <si>
    <t>Fecha de pago</t>
  </si>
  <si>
    <t>V2400803</t>
  </si>
  <si>
    <t>VALFRIMA, S.L.</t>
  </si>
  <si>
    <t>C2024/0988</t>
  </si>
  <si>
    <t>22/10/2024</t>
  </si>
  <si>
    <t>25/10/2024</t>
  </si>
  <si>
    <t>FN-02-2024</t>
  </si>
  <si>
    <t>Fonzie Consulting S.L.</t>
  </si>
  <si>
    <t>C2024/0993</t>
  </si>
  <si>
    <t>V2400792</t>
  </si>
  <si>
    <t>C2024/0992</t>
  </si>
  <si>
    <t>428</t>
  </si>
  <si>
    <t>SAGARMANTA SL</t>
  </si>
  <si>
    <t>C2024/0976</t>
  </si>
  <si>
    <t>S20240169</t>
  </si>
  <si>
    <t>MYSPHERA, S.L.</t>
  </si>
  <si>
    <t>C2024/0995</t>
  </si>
  <si>
    <t>V2400772</t>
  </si>
  <si>
    <t>C2024/0990</t>
  </si>
  <si>
    <t>424</t>
  </si>
  <si>
    <t>C2024/0974</t>
  </si>
  <si>
    <t>194/24</t>
  </si>
  <si>
    <t>SOPORTE CREATIVO COMUNICACIÓN POSITIVA, S.L. - SIBERIA</t>
  </si>
  <si>
    <t>C2024/0980</t>
  </si>
  <si>
    <t>PS-164-24</t>
  </si>
  <si>
    <t>Pantallea Studio S.L.</t>
  </si>
  <si>
    <t>C2024/0977</t>
  </si>
  <si>
    <t>002/2024</t>
  </si>
  <si>
    <t>ASOCIACIÓN CONTROLA CLUB</t>
  </si>
  <si>
    <t>C2024/0966</t>
  </si>
  <si>
    <t>3521090121</t>
  </si>
  <si>
    <t>KPMG ASESORES, S.L.</t>
  </si>
  <si>
    <t>C2024/0994</t>
  </si>
  <si>
    <t>FV-191073</t>
  </si>
  <si>
    <t>GUIPONS, S.L.</t>
  </si>
  <si>
    <t>C2024/0991</t>
  </si>
  <si>
    <t>81/24</t>
  </si>
  <si>
    <t>SANMARTIN BONO, OFELIA</t>
  </si>
  <si>
    <t>C2024/0979</t>
  </si>
  <si>
    <t>403</t>
  </si>
  <si>
    <t>C2024/0975</t>
  </si>
  <si>
    <t>401</t>
  </si>
  <si>
    <t>C2024/0973</t>
  </si>
  <si>
    <t>400</t>
  </si>
  <si>
    <t>C2024/0972</t>
  </si>
  <si>
    <t>2024-07-23</t>
  </si>
  <si>
    <t>Reinhold Friedl</t>
  </si>
  <si>
    <t>C2024/1021</t>
  </si>
  <si>
    <t>29/10/2024</t>
  </si>
  <si>
    <t>2473106620</t>
  </si>
  <si>
    <t>ICEX ESPAÑA EXPORTACIÓN E INVERSIONES, E.P.E.</t>
  </si>
  <si>
    <t>C2024/1020</t>
  </si>
  <si>
    <t>FAC00788</t>
  </si>
  <si>
    <t>JARDINES CON VIDA PAISAJISMO, S.L.</t>
  </si>
  <si>
    <t>C2024/0989</t>
  </si>
  <si>
    <t>31_2024</t>
  </si>
  <si>
    <t>MARTINEZ CAMPOS, ALEXIA</t>
  </si>
  <si>
    <t>C2024/0987</t>
  </si>
  <si>
    <t xml:space="preserve">F24/00765 LAS NAVES </t>
  </si>
  <si>
    <t>MNV MANTENIMIENTO, S.L.</t>
  </si>
  <si>
    <t>C2024/0986</t>
  </si>
  <si>
    <t>2024/015</t>
  </si>
  <si>
    <t>MARTI TORRES, NURIA</t>
  </si>
  <si>
    <t>C2024/0985</t>
  </si>
  <si>
    <t>404240305</t>
  </si>
  <si>
    <t>CAMILO ALBERT INSTALACIONES, S.L.L.</t>
  </si>
  <si>
    <t>C2024/0984</t>
  </si>
  <si>
    <t>V2400719</t>
  </si>
  <si>
    <t>C2024/0983</t>
  </si>
  <si>
    <t>V2400718</t>
  </si>
  <si>
    <t>C2024/0982</t>
  </si>
  <si>
    <t>V2400715</t>
  </si>
  <si>
    <t>C2024/0981</t>
  </si>
  <si>
    <t>24/2024</t>
  </si>
  <si>
    <t>CASTELL PENADÉS, MARÍA AMPARO</t>
  </si>
  <si>
    <t>C2024/0978</t>
  </si>
  <si>
    <t>387</t>
  </si>
  <si>
    <t>C2024/0971</t>
  </si>
  <si>
    <t>386</t>
  </si>
  <si>
    <t>C2024/0970</t>
  </si>
  <si>
    <t>385</t>
  </si>
  <si>
    <t>C2024/0969</t>
  </si>
  <si>
    <t>384</t>
  </si>
  <si>
    <t>C2024/0968</t>
  </si>
  <si>
    <t>362</t>
  </si>
  <si>
    <t>C2024/0967</t>
  </si>
  <si>
    <t>SAAS/24/0033</t>
  </si>
  <si>
    <t>STARTUP VENTURES, S.L.</t>
  </si>
  <si>
    <t>C2024/0965</t>
  </si>
  <si>
    <t>SAAS/24/0032</t>
  </si>
  <si>
    <t>C2024/0964</t>
  </si>
  <si>
    <t>CLCE24/228984</t>
  </si>
  <si>
    <t>AVATEL TELECOM S.A.</t>
  </si>
  <si>
    <t>C2024/0948</t>
  </si>
  <si>
    <t>18/10/2024</t>
  </si>
  <si>
    <t>N/2024/000060778</t>
  </si>
  <si>
    <t>AYWA SERVICIOS AMBIENTALES S.L.</t>
  </si>
  <si>
    <t>C2024/0956</t>
  </si>
  <si>
    <t>N/2024/000060849</t>
  </si>
  <si>
    <t>C2024/0955</t>
  </si>
  <si>
    <t>F24/00768 LAS NAVES</t>
  </si>
  <si>
    <t>C2024/0785</t>
  </si>
  <si>
    <t>10/10/2024</t>
  </si>
  <si>
    <t>240406</t>
  </si>
  <si>
    <t>AVANCE DE PUBLICIDAD, S.L.</t>
  </si>
  <si>
    <t>C2024/0931</t>
  </si>
  <si>
    <t>17/10/2024</t>
  </si>
  <si>
    <t>21/10/2024</t>
  </si>
  <si>
    <t>668/24</t>
  </si>
  <si>
    <t>ADCV - ASOCIACION DE DISEÑADORES DE LA COMUNIDAD VALENCIANA</t>
  </si>
  <si>
    <t>C2024/0893</t>
  </si>
  <si>
    <t>11/10/2024</t>
  </si>
  <si>
    <t>A2024FC1706499</t>
  </si>
  <si>
    <t>EMPRESA MIXTA VALENCIANA DE AGUAS, S.A. - EMIVASA</t>
  </si>
  <si>
    <t>C2024/0962</t>
  </si>
  <si>
    <t>3520990099</t>
  </si>
  <si>
    <t>C2024/0895</t>
  </si>
  <si>
    <t>3520990100</t>
  </si>
  <si>
    <t>C2024/0894</t>
  </si>
  <si>
    <t>2408600152549</t>
  </si>
  <si>
    <t>CANON ESPAÑA, S.A.U.</t>
  </si>
  <si>
    <t>C2024/0882</t>
  </si>
  <si>
    <t>2408600162993</t>
  </si>
  <si>
    <t>C2024/0881</t>
  </si>
  <si>
    <t>2024-145</t>
  </si>
  <si>
    <t>LEYBA MARTÍ, CONCEPCIÓN</t>
  </si>
  <si>
    <t>C2024/0926</t>
  </si>
  <si>
    <t>15/10/2024</t>
  </si>
  <si>
    <t>CLCE24/201822</t>
  </si>
  <si>
    <t>C2024/0947</t>
  </si>
  <si>
    <t>F003/2024</t>
  </si>
  <si>
    <t>ASOCIACION MENSA CIVICA</t>
  </si>
  <si>
    <t>C2024/0899</t>
  </si>
  <si>
    <t>FVS/24/06677</t>
  </si>
  <si>
    <t>PUNT SISTEMES, S.L.</t>
  </si>
  <si>
    <t>C2024/0901</t>
  </si>
  <si>
    <t>FVS/24/07175</t>
  </si>
  <si>
    <t>C2024/0900</t>
  </si>
  <si>
    <t>N/2024/000057470</t>
  </si>
  <si>
    <t>C2024/0954</t>
  </si>
  <si>
    <t>N/2024/000057588</t>
  </si>
  <si>
    <t>C2024/0953</t>
  </si>
  <si>
    <t>V05/240860</t>
  </si>
  <si>
    <t>PRESTACIONES AUXILIARES VALENCIANAS, S.L.</t>
  </si>
  <si>
    <t>C2024/0914</t>
  </si>
  <si>
    <t>A914-1000810207-2024</t>
  </si>
  <si>
    <t>REBOLD  COMMUNICATION, S.L.U.</t>
  </si>
  <si>
    <t>C2024/0913</t>
  </si>
  <si>
    <t>VV/241544</t>
  </si>
  <si>
    <t>SEGURIDAD INTEGRAL SECOEX, S.A.</t>
  </si>
  <si>
    <t>C2024/0909</t>
  </si>
  <si>
    <t>FAC00746</t>
  </si>
  <si>
    <t>C2024/0903</t>
  </si>
  <si>
    <t>B-2403220</t>
  </si>
  <si>
    <t>RADIO TAXI METROPOLITANO DE VALENCIA, S.L.U.</t>
  </si>
  <si>
    <t>C2024/0902</t>
  </si>
  <si>
    <t>24/000344</t>
  </si>
  <si>
    <t>CONSULTORIA INFORMATICA V R, S.L. - CIVIRED</t>
  </si>
  <si>
    <t>C2024/0890</t>
  </si>
  <si>
    <t>24/000345</t>
  </si>
  <si>
    <t>C2024/0889</t>
  </si>
  <si>
    <t>24/000341</t>
  </si>
  <si>
    <t>C2024/0888</t>
  </si>
  <si>
    <t>24/000342</t>
  </si>
  <si>
    <t>C2024/0887</t>
  </si>
  <si>
    <t>24/000343</t>
  </si>
  <si>
    <t>C2024/0886</t>
  </si>
  <si>
    <t>24/000340</t>
  </si>
  <si>
    <t>C2024/0885</t>
  </si>
  <si>
    <t>24/000339</t>
  </si>
  <si>
    <t>C2024/0884</t>
  </si>
  <si>
    <t>24080002</t>
  </si>
  <si>
    <t>NOVUS CENTRO DE EMPLEO, S.L.</t>
  </si>
  <si>
    <t>C2024/0868</t>
  </si>
  <si>
    <t>24080001</t>
  </si>
  <si>
    <t>C2024/0866</t>
  </si>
  <si>
    <t>24-0711</t>
  </si>
  <si>
    <t>VALBIT INGENIERIA</t>
  </si>
  <si>
    <t>C2024/0917</t>
  </si>
  <si>
    <t>1 240392</t>
  </si>
  <si>
    <t>C2024/0892</t>
  </si>
  <si>
    <t>7</t>
  </si>
  <si>
    <t>ZAADE AUDITORES, S.L.P.</t>
  </si>
  <si>
    <t>C2024/0863</t>
  </si>
  <si>
    <t>A-24 102</t>
  </si>
  <si>
    <t>Dula Auditores</t>
  </si>
  <si>
    <t>C2024/0852</t>
  </si>
  <si>
    <t>21240829030021087</t>
  </si>
  <si>
    <t>IBERDROLA CLIENTES, SAU</t>
  </si>
  <si>
    <t>C2024/0944</t>
  </si>
  <si>
    <t>21240829030027149</t>
  </si>
  <si>
    <t>C2024/0943</t>
  </si>
  <si>
    <t>F-24-00701</t>
  </si>
  <si>
    <t>GRAFICAS LITOLEMA, S.L. - IMPRESUM</t>
  </si>
  <si>
    <t>C2024/0930</t>
  </si>
  <si>
    <t>20241720</t>
  </si>
  <si>
    <t>BEGUR LEGAL, S.L.P.</t>
  </si>
  <si>
    <t>C2024/0861</t>
  </si>
  <si>
    <t>A024094</t>
  </si>
  <si>
    <t>PORTFOLIO MULTIMEDIA, S.L.</t>
  </si>
  <si>
    <t>C2024/0929</t>
  </si>
  <si>
    <t>A20240807</t>
  </si>
  <si>
    <t>OFICINES MOBILIARI I MAMPARES S.L.</t>
  </si>
  <si>
    <t>C2024/0871</t>
  </si>
  <si>
    <t>2408600149131</t>
  </si>
  <si>
    <t>C2024/0858</t>
  </si>
  <si>
    <t>V2400593</t>
  </si>
  <si>
    <t>C2024/0869</t>
  </si>
  <si>
    <t>F24/00626</t>
  </si>
  <si>
    <t>C2024/0855</t>
  </si>
  <si>
    <t>2408600141320</t>
  </si>
  <si>
    <t>C2024/0860</t>
  </si>
  <si>
    <t>2408600141783</t>
  </si>
  <si>
    <t>C2024/0859</t>
  </si>
  <si>
    <t>AA24000115</t>
  </si>
  <si>
    <t>CULTURAMA, S.L.</t>
  </si>
  <si>
    <t>C2024/0853</t>
  </si>
  <si>
    <t>CI0923144178</t>
  </si>
  <si>
    <t>VODAFONE ESPAÑA S.A.U</t>
  </si>
  <si>
    <t>C2024/0958</t>
  </si>
  <si>
    <t>CLCE24/169816</t>
  </si>
  <si>
    <t>C2024/0946</t>
  </si>
  <si>
    <t>VF24/00044</t>
  </si>
  <si>
    <t>Kunak Technologies, S.L.</t>
  </si>
  <si>
    <t>C2024/0928</t>
  </si>
  <si>
    <t>16/10/2024</t>
  </si>
  <si>
    <t>FVS/24/06238</t>
  </si>
  <si>
    <t>C2024/0904</t>
  </si>
  <si>
    <t>FVS/24/05786</t>
  </si>
  <si>
    <t>C2024/0874</t>
  </si>
  <si>
    <t>26/2024</t>
  </si>
  <si>
    <t>PEREZ ZAERA, JORGE</t>
  </si>
  <si>
    <t>C2024/0862</t>
  </si>
  <si>
    <t>A024087</t>
  </si>
  <si>
    <t>C2024/0840</t>
  </si>
  <si>
    <t>A024088</t>
  </si>
  <si>
    <t>C2024/0839</t>
  </si>
  <si>
    <t>N/2024/000046602</t>
  </si>
  <si>
    <t>C2024/0952</t>
  </si>
  <si>
    <t>N/2024/000046551</t>
  </si>
  <si>
    <t>C2024/0951</t>
  </si>
  <si>
    <t>2405870</t>
  </si>
  <si>
    <t>HIGIMAN, S.L.</t>
  </si>
  <si>
    <t>C2024/0920</t>
  </si>
  <si>
    <t>2024002669</t>
  </si>
  <si>
    <t>UNIVERSITAT POLITECNICA DE VALENCIA</t>
  </si>
  <si>
    <t>C2024/0915</t>
  </si>
  <si>
    <t>A912-1000710177-2024</t>
  </si>
  <si>
    <t>C2024/0912</t>
  </si>
  <si>
    <t>B-2402716</t>
  </si>
  <si>
    <t>C2024/0905</t>
  </si>
  <si>
    <t>24070008</t>
  </si>
  <si>
    <t>C2024/0898</t>
  </si>
  <si>
    <t>24070010</t>
  </si>
  <si>
    <t>C2024/0897</t>
  </si>
  <si>
    <t>24070011</t>
  </si>
  <si>
    <t>C2024/0896</t>
  </si>
  <si>
    <t>24/000310</t>
  </si>
  <si>
    <t>C2024/0883</t>
  </si>
  <si>
    <t>03244</t>
  </si>
  <si>
    <t>GRUPO UNIVE SERVICIOS JURÍDICOS, S.L.</t>
  </si>
  <si>
    <t>C2024/0877</t>
  </si>
  <si>
    <t>2024/07-40</t>
  </si>
  <si>
    <t>SIDI CONSULTORÍA Y GESTIÓN, SLU</t>
  </si>
  <si>
    <t>C2024/0876</t>
  </si>
  <si>
    <t>2402371</t>
  </si>
  <si>
    <t>RADIO COLON S.L.</t>
  </si>
  <si>
    <t>C2024/0875</t>
  </si>
  <si>
    <t>VV/241396</t>
  </si>
  <si>
    <t>C2024/0873</t>
  </si>
  <si>
    <t>V05/240737</t>
  </si>
  <si>
    <t>C2024/0867</t>
  </si>
  <si>
    <t>24070009</t>
  </si>
  <si>
    <t>C2024/0865</t>
  </si>
  <si>
    <t>24070007</t>
  </si>
  <si>
    <t>C2024/0864</t>
  </si>
  <si>
    <t>27/2024</t>
  </si>
  <si>
    <t>MARTINEZ SANZ, PASCUAL J. - MONPERSIAL</t>
  </si>
  <si>
    <t>C2024/0857</t>
  </si>
  <si>
    <t>A/2024209</t>
  </si>
  <si>
    <t>ACTIVALINK, S.L.</t>
  </si>
  <si>
    <t>C2024/0854</t>
  </si>
  <si>
    <t>002054-2024</t>
  </si>
  <si>
    <t>SDS EUROGROUP, S.L.</t>
  </si>
  <si>
    <t>C2024/0851</t>
  </si>
  <si>
    <t>BI-8609</t>
  </si>
  <si>
    <t>EUROPA TRAVEL, S.A.</t>
  </si>
  <si>
    <t>C2024/0850</t>
  </si>
  <si>
    <t>RE-1987</t>
  </si>
  <si>
    <t>C2024/0849</t>
  </si>
  <si>
    <t>2024/013</t>
  </si>
  <si>
    <t>C2024/0838</t>
  </si>
  <si>
    <t>20240780</t>
  </si>
  <si>
    <t>MENMURBIN, S.L. (TCS MENSAJEROS)</t>
  </si>
  <si>
    <t>C2024/0835</t>
  </si>
  <si>
    <t>24033</t>
  </si>
  <si>
    <t>Branz Group, SL</t>
  </si>
  <si>
    <t>C2024/0833</t>
  </si>
  <si>
    <t>FAC00722</t>
  </si>
  <si>
    <t>C2024/0832</t>
  </si>
  <si>
    <t>BI-8611</t>
  </si>
  <si>
    <t>C2024/0824</t>
  </si>
  <si>
    <t>RE-1988</t>
  </si>
  <si>
    <t>C2024/0823</t>
  </si>
  <si>
    <t>RGE-3316</t>
  </si>
  <si>
    <t>C2024/0822</t>
  </si>
  <si>
    <t>24/000309</t>
  </si>
  <si>
    <t>C2024/0811</t>
  </si>
  <si>
    <t>24/000311</t>
  </si>
  <si>
    <t>C2024/0810</t>
  </si>
  <si>
    <t>24/000307</t>
  </si>
  <si>
    <t>C2024/0809</t>
  </si>
  <si>
    <t>24/000308</t>
  </si>
  <si>
    <t>C2024/0808</t>
  </si>
  <si>
    <t>24/000323</t>
  </si>
  <si>
    <t>C2024/0807</t>
  </si>
  <si>
    <t>24/000305</t>
  </si>
  <si>
    <t>C2024/0806</t>
  </si>
  <si>
    <t>24/000306</t>
  </si>
  <si>
    <t>C2024/0805</t>
  </si>
  <si>
    <t>21240730030028218</t>
  </si>
  <si>
    <t>C2024/0942</t>
  </si>
  <si>
    <t>21240730030021674</t>
  </si>
  <si>
    <t>C2024/0941</t>
  </si>
  <si>
    <t>158/24</t>
  </si>
  <si>
    <t>C2024/0842</t>
  </si>
  <si>
    <t>2/2024</t>
  </si>
  <si>
    <t>Marisol Chévez Hidalgo</t>
  </si>
  <si>
    <t>C2024/0837</t>
  </si>
  <si>
    <t>20241525</t>
  </si>
  <si>
    <t>C2024/0800</t>
  </si>
  <si>
    <t>RECIBO INDEMINIZACIONES COMITÉ SELECCIONADOR JEFE TIC</t>
  </si>
  <si>
    <t>BELENGUER GUILLÉN, PEDRO</t>
  </si>
  <si>
    <t>C2024/0777</t>
  </si>
  <si>
    <t>08/10/2024</t>
  </si>
  <si>
    <t>NAVARRO ROYO, JUAN MIGUEL</t>
  </si>
  <si>
    <t>C2024/0776</t>
  </si>
  <si>
    <t>CEREZO PECO, FERMIN VICENTE</t>
  </si>
  <si>
    <t>C2024/0775</t>
  </si>
  <si>
    <t>RECIBO INDEMINIZACIONES COMITÉ SELECCIONADOR JEFE SERVICIOS JURIDICOS</t>
  </si>
  <si>
    <t>ALEGRETE DE LA CRUZ, JUAN IGNACIO</t>
  </si>
  <si>
    <t>C2024/0774</t>
  </si>
  <si>
    <t>BAENA LUNDGREN, JONATAN</t>
  </si>
  <si>
    <t>C2024/0773</t>
  </si>
  <si>
    <t>BENAVENT ESCRIBA, ALBERTO</t>
  </si>
  <si>
    <t>C2024/0772</t>
  </si>
  <si>
    <t>047/2024</t>
  </si>
  <si>
    <t>SENIOR EUROPA, S.L. (K-VELOCE)</t>
  </si>
  <si>
    <t>C2024/0846</t>
  </si>
  <si>
    <t>FN-01-2024</t>
  </si>
  <si>
    <t>C2024/0825</t>
  </si>
  <si>
    <t>SAAS/24/0031</t>
  </si>
  <si>
    <t>C2024/0847</t>
  </si>
  <si>
    <t>PP 13 05</t>
  </si>
  <si>
    <t>FIBSEN MONITORIZACIONES, S.L.</t>
  </si>
  <si>
    <t>C2024/0878</t>
  </si>
  <si>
    <t>5</t>
  </si>
  <si>
    <t>C2024/0845</t>
  </si>
  <si>
    <t>6</t>
  </si>
  <si>
    <t>C2024/0844</t>
  </si>
  <si>
    <t>28_2024</t>
  </si>
  <si>
    <t>C2024/0813</t>
  </si>
  <si>
    <t>93</t>
  </si>
  <si>
    <t>C2024/0812</t>
  </si>
  <si>
    <t>12024/291118</t>
  </si>
  <si>
    <t>PC COMPONENTES Y MULTIMEDIA SLU</t>
  </si>
  <si>
    <t>C2024/0923</t>
  </si>
  <si>
    <t>404240256</t>
  </si>
  <si>
    <t>C2024/0880</t>
  </si>
  <si>
    <t>A20240774</t>
  </si>
  <si>
    <t>C2024/0872</t>
  </si>
  <si>
    <t>404240257</t>
  </si>
  <si>
    <t>C2024/0815</t>
  </si>
  <si>
    <t>2405416</t>
  </si>
  <si>
    <t>C2024/0921</t>
  </si>
  <si>
    <t>2024.141</t>
  </si>
  <si>
    <t>Tardana Events S.L</t>
  </si>
  <si>
    <t>C2024/0848</t>
  </si>
  <si>
    <t>142</t>
  </si>
  <si>
    <t>C2024/0788</t>
  </si>
  <si>
    <t>V2400520</t>
  </si>
  <si>
    <t>C2024/0843</t>
  </si>
  <si>
    <t>09/2024</t>
  </si>
  <si>
    <t>BAUKUNST, ARQUITECTURA Y PATRIMONIO VIRTUAL, S.L.</t>
  </si>
  <si>
    <t>C2024/0787</t>
  </si>
  <si>
    <t>HA24-000000870</t>
  </si>
  <si>
    <t>C2024/0959</t>
  </si>
  <si>
    <t>F240005</t>
  </si>
  <si>
    <t>HQFLEX INNOVACION, S.L.</t>
  </si>
  <si>
    <t>C2024/0826</t>
  </si>
  <si>
    <t>F240026</t>
  </si>
  <si>
    <t>BRAVE SQUAD GAMES STUDIO S.L.</t>
  </si>
  <si>
    <t>C2024/0891</t>
  </si>
  <si>
    <t>2262</t>
  </si>
  <si>
    <t>IMPREMTA LA PLAÇA, S.L.U</t>
  </si>
  <si>
    <t>C2024/0789</t>
  </si>
  <si>
    <t>24/000301</t>
  </si>
  <si>
    <t>C2024/0927</t>
  </si>
  <si>
    <t>430002126</t>
  </si>
  <si>
    <t>C2024/0922</t>
  </si>
  <si>
    <t>274/2024</t>
  </si>
  <si>
    <t>VIA CULTURAL AMBEL S.L.</t>
  </si>
  <si>
    <t>C2024/0916</t>
  </si>
  <si>
    <t>24/000299</t>
  </si>
  <si>
    <t>C2024/0856</t>
  </si>
  <si>
    <t>V2400494</t>
  </si>
  <si>
    <t>C2024/0827</t>
  </si>
  <si>
    <t>V2400489</t>
  </si>
  <si>
    <t>C2024/0820</t>
  </si>
  <si>
    <t>24/0000300</t>
  </si>
  <si>
    <t>C2024/0816</t>
  </si>
  <si>
    <t>227</t>
  </si>
  <si>
    <t>ESPECTACULOS Y PRODUCCIONES ARTISTICAS MAS SL</t>
  </si>
  <si>
    <t>C2024/0793</t>
  </si>
  <si>
    <t>V2400495</t>
  </si>
  <si>
    <t>C2024/0792</t>
  </si>
  <si>
    <t>V2400491</t>
  </si>
  <si>
    <t>C2024/0791</t>
  </si>
  <si>
    <t>V2400492</t>
  </si>
  <si>
    <t>C2024/0790</t>
  </si>
  <si>
    <t>FCT-0038-2024</t>
  </si>
  <si>
    <t>EVENTOS LA CAJA MUSICAL, S.L.</t>
  </si>
  <si>
    <t>C2024/0828</t>
  </si>
  <si>
    <t>520436531</t>
  </si>
  <si>
    <t>FAIN ASCENSORES, S.A.</t>
  </si>
  <si>
    <t>C2024/0819</t>
  </si>
  <si>
    <t>274</t>
  </si>
  <si>
    <t>C2024/0818</t>
  </si>
  <si>
    <t>2408600130045</t>
  </si>
  <si>
    <t>C2024/0786</t>
  </si>
  <si>
    <t>222</t>
  </si>
  <si>
    <t>C2024/0798</t>
  </si>
  <si>
    <t>221</t>
  </si>
  <si>
    <t>C2024/0797</t>
  </si>
  <si>
    <t>20243T18</t>
  </si>
  <si>
    <t>CREARQCIO COOP.V.</t>
  </si>
  <si>
    <t>C2024/0796</t>
  </si>
  <si>
    <t>65/24</t>
  </si>
  <si>
    <t>C2024/0795</t>
  </si>
  <si>
    <t>2024-0081</t>
  </si>
  <si>
    <t>AGENCIA SENSEI COOP. V</t>
  </si>
  <si>
    <t>C2024/0794</t>
  </si>
  <si>
    <t>241114285197</t>
  </si>
  <si>
    <t>VIVA AQUA SERVICE SPAIN, S.A.</t>
  </si>
  <si>
    <t>C2024/0963</t>
  </si>
  <si>
    <t>A2024FC13006002</t>
  </si>
  <si>
    <t>C2024/0961</t>
  </si>
  <si>
    <t>1 240091</t>
  </si>
  <si>
    <t>EVENTOS LA VILLA, S.L.U.</t>
  </si>
  <si>
    <t>C2024/0829</t>
  </si>
  <si>
    <t>BI-8454</t>
  </si>
  <si>
    <t>C2024/0821</t>
  </si>
  <si>
    <t>RE-1943</t>
  </si>
  <si>
    <t>C2024/0784</t>
  </si>
  <si>
    <t>BI-8450</t>
  </si>
  <si>
    <t>C2024/0783</t>
  </si>
  <si>
    <t>RGE-3268</t>
  </si>
  <si>
    <t>C2024/0768</t>
  </si>
  <si>
    <t>16/07/2024</t>
  </si>
  <si>
    <t>BI8451</t>
  </si>
  <si>
    <t>C2024/0767</t>
  </si>
  <si>
    <t>FACT. 97/2024</t>
  </si>
  <si>
    <t>ABOGADOS AIP, S.L.</t>
  </si>
  <si>
    <t>C2024/0766</t>
  </si>
  <si>
    <t>27</t>
  </si>
  <si>
    <t>C2024/0764</t>
  </si>
  <si>
    <t>259</t>
  </si>
  <si>
    <t>C2024/0760</t>
  </si>
  <si>
    <t>BI-8431</t>
  </si>
  <si>
    <t>C2024/0782</t>
  </si>
  <si>
    <t>02416379</t>
  </si>
  <si>
    <t>UNIMAT PREVENCIÓN S.L.</t>
  </si>
  <si>
    <t>C2024/0770</t>
  </si>
  <si>
    <t>257</t>
  </si>
  <si>
    <t>C2024/0755</t>
  </si>
  <si>
    <t>256</t>
  </si>
  <si>
    <t>C2024/0754</t>
  </si>
  <si>
    <t>255</t>
  </si>
  <si>
    <t>C2024/0753</t>
  </si>
  <si>
    <t>254</t>
  </si>
  <si>
    <t>C2024/0752</t>
  </si>
  <si>
    <t>2024-FA-1943</t>
  </si>
  <si>
    <t>SUMINISTROS LUCEMAR - Ferretería y Suministro Industrial</t>
  </si>
  <si>
    <t>C2024/0834</t>
  </si>
  <si>
    <t>2408600122466</t>
  </si>
  <si>
    <t>C2024/0781</t>
  </si>
  <si>
    <t>2408600122483</t>
  </si>
  <si>
    <t>C2024/0762</t>
  </si>
  <si>
    <t>20240705</t>
  </si>
  <si>
    <t>UNIVERSITAT DE VALENCIA - CÁTEDRAS</t>
  </si>
  <si>
    <t>C2024/0750</t>
  </si>
  <si>
    <t>3520790119</t>
  </si>
  <si>
    <t>C2024/0763</t>
  </si>
  <si>
    <t>V2400423</t>
  </si>
  <si>
    <t>C2024/0749</t>
  </si>
  <si>
    <t>RE-1927</t>
  </si>
  <si>
    <t>C2024/0748</t>
  </si>
  <si>
    <t>BI-8382</t>
  </si>
  <si>
    <t>C2024/0747</t>
  </si>
  <si>
    <t>V-2403822</t>
  </si>
  <si>
    <t>MAPUBLI, S.L.</t>
  </si>
  <si>
    <t>C2024/0836</t>
  </si>
  <si>
    <t>A024073</t>
  </si>
  <si>
    <t>C2024/0817</t>
  </si>
  <si>
    <t>404240234</t>
  </si>
  <si>
    <t>C2024/0761</t>
  </si>
  <si>
    <t>A024072</t>
  </si>
  <si>
    <t>C2024/0745</t>
  </si>
  <si>
    <t>HA24-000000729</t>
  </si>
  <si>
    <t>C2024/0960</t>
  </si>
  <si>
    <t>CI0923000726</t>
  </si>
  <si>
    <t>C2024/0957</t>
  </si>
  <si>
    <t>N/2024/000039265</t>
  </si>
  <si>
    <t>C2024/0950</t>
  </si>
  <si>
    <t>N/2024/000039129</t>
  </si>
  <si>
    <t>C2024/0949</t>
  </si>
  <si>
    <t>CLCE24/144245</t>
  </si>
  <si>
    <t>C2024/0945</t>
  </si>
  <si>
    <t>21240627030022381</t>
  </si>
  <si>
    <t>C2024/0940</t>
  </si>
  <si>
    <t>21240627030029575</t>
  </si>
  <si>
    <t>C2024/0939</t>
  </si>
  <si>
    <t>21240530030028623</t>
  </si>
  <si>
    <t>C2024/0938</t>
  </si>
  <si>
    <t>212400530030021923</t>
  </si>
  <si>
    <t>C2024/0937</t>
  </si>
  <si>
    <t>N/2024/000030747</t>
  </si>
  <si>
    <t>C2024/0936</t>
  </si>
  <si>
    <t>N/2024/000030748</t>
  </si>
  <si>
    <t>C2024/0935</t>
  </si>
  <si>
    <t>EUREES24-401724</t>
  </si>
  <si>
    <t xml:space="preserve">AMAZON WEB SERVICES, INC. </t>
  </si>
  <si>
    <t>C2024/0934</t>
  </si>
  <si>
    <t>IEE2024006218336</t>
  </si>
  <si>
    <t>ADOBE SYSTEMS SOFTWARE, IRELAND LTD</t>
  </si>
  <si>
    <t>C2024/0933</t>
  </si>
  <si>
    <t>CI0922854507</t>
  </si>
  <si>
    <t>C2024/0932</t>
  </si>
  <si>
    <t>FV2406-0407</t>
  </si>
  <si>
    <t>GRUAS RIGAR S.L.U.</t>
  </si>
  <si>
    <t>C2024/0925</t>
  </si>
  <si>
    <t>FV2406-0406</t>
  </si>
  <si>
    <t>C2024/0924</t>
  </si>
  <si>
    <t>2404880</t>
  </si>
  <si>
    <t>C2024/0919</t>
  </si>
  <si>
    <t>2404377</t>
  </si>
  <si>
    <t>C2024/0918</t>
  </si>
  <si>
    <t>25630069309</t>
  </si>
  <si>
    <t>JOHNSON CONTROLS ESPAÑA S.L.</t>
  </si>
  <si>
    <t>C2024/0911</t>
  </si>
  <si>
    <t>F24/00432</t>
  </si>
  <si>
    <t>C2024/0910</t>
  </si>
  <si>
    <t>B-2401907</t>
  </si>
  <si>
    <t>C2024/0908</t>
  </si>
  <si>
    <t>B-2401504</t>
  </si>
  <si>
    <t>C2024/0907</t>
  </si>
  <si>
    <t>12/2024_2</t>
  </si>
  <si>
    <t>LA FAM TEATRE S.L.</t>
  </si>
  <si>
    <t>C2024/0906</t>
  </si>
  <si>
    <t>24000878</t>
  </si>
  <si>
    <t>CENTRO DE REPROGRAFIA LINEA 2, S.L.</t>
  </si>
  <si>
    <t>C2024/0879</t>
  </si>
  <si>
    <t>1724-322</t>
  </si>
  <si>
    <t>VALENCIA, CATERING Y ESPACIOS S.L.</t>
  </si>
  <si>
    <t>C2024/0870</t>
  </si>
  <si>
    <t>25/2024</t>
  </si>
  <si>
    <t>C2024/0841</t>
  </si>
  <si>
    <t>A2024000213</t>
  </si>
  <si>
    <t>C2024/0831</t>
  </si>
  <si>
    <t>408200678</t>
  </si>
  <si>
    <t>GERMANIA DE INSTALACIONES Y SERVICIOS S.L.</t>
  </si>
  <si>
    <t>C2024/0830</t>
  </si>
  <si>
    <t>404240169</t>
  </si>
  <si>
    <t>C2024/0814</t>
  </si>
  <si>
    <t>24/000259</t>
  </si>
  <si>
    <t>C2024/0804</t>
  </si>
  <si>
    <t>A910-1000610214-2024</t>
  </si>
  <si>
    <t>C2024/0803</t>
  </si>
  <si>
    <t>2404015116</t>
  </si>
  <si>
    <t>OCA INSPECCION, CONTROL Y PREVENCION SAU</t>
  </si>
  <si>
    <t>C2024/0802</t>
  </si>
  <si>
    <t>2404002894</t>
  </si>
  <si>
    <t>OCA GLOBAL INSPECCIONES REGLAMENTARIAS S.A.</t>
  </si>
  <si>
    <t>C2024/0801</t>
  </si>
  <si>
    <t>2120912316</t>
  </si>
  <si>
    <t>TNW Events B.V.</t>
  </si>
  <si>
    <t>C2024/0799</t>
  </si>
  <si>
    <t>028/2024</t>
  </si>
  <si>
    <t>C2024/0771</t>
  </si>
  <si>
    <t>Factura FV/24/02208</t>
  </si>
  <si>
    <t>C2024/0769</t>
  </si>
  <si>
    <t>2038</t>
  </si>
  <si>
    <t>C2024/0765</t>
  </si>
  <si>
    <t>VV/241232</t>
  </si>
  <si>
    <t>C2024/0759</t>
  </si>
  <si>
    <t>2/2023</t>
  </si>
  <si>
    <t>C2024/0758</t>
  </si>
  <si>
    <t>223/2024</t>
  </si>
  <si>
    <t>C2024/0757</t>
  </si>
  <si>
    <t>222/2024</t>
  </si>
  <si>
    <t>C2024/0756</t>
  </si>
  <si>
    <t>V05/240621</t>
  </si>
  <si>
    <t>C2024/0751</t>
  </si>
  <si>
    <t>404240229</t>
  </si>
  <si>
    <t>C2024/0746</t>
  </si>
  <si>
    <t>FV-187827</t>
  </si>
  <si>
    <t>C2024/0744</t>
  </si>
  <si>
    <t>2815</t>
  </si>
  <si>
    <t>C2024/0743</t>
  </si>
  <si>
    <t>BI-8239</t>
  </si>
  <si>
    <t>C2024/0742</t>
  </si>
  <si>
    <t>PS-112-24</t>
  </si>
  <si>
    <t>C2024/0741</t>
  </si>
  <si>
    <t>FV/24/02154</t>
  </si>
  <si>
    <t>C2024/0740</t>
  </si>
  <si>
    <t>2402326</t>
  </si>
  <si>
    <t>C2024/0780</t>
  </si>
  <si>
    <t>F24/144</t>
  </si>
  <si>
    <t>PAISAJISTAS DEL MEDITERRÁNEO, S.L.</t>
  </si>
  <si>
    <t>C2024/0779</t>
  </si>
  <si>
    <t>195</t>
  </si>
  <si>
    <t>C2024/0778</t>
  </si>
  <si>
    <t>RATIO DE LAS OPERACIONES PAGADAS</t>
  </si>
  <si>
    <t>NUMERADOR</t>
  </si>
  <si>
    <t>DENOMINADOR</t>
  </si>
  <si>
    <t>V2400873</t>
  </si>
  <si>
    <t>HA24-000001156</t>
  </si>
  <si>
    <t>BI-9751</t>
  </si>
  <si>
    <t>SOLICITUD DE PAGO 19</t>
  </si>
  <si>
    <t>05 2024</t>
  </si>
  <si>
    <t>FF24-792</t>
  </si>
  <si>
    <t>404240409</t>
  </si>
  <si>
    <t>2024/0036</t>
  </si>
  <si>
    <t>FV24/635</t>
  </si>
  <si>
    <t>2408600209577</t>
  </si>
  <si>
    <t>747472</t>
  </si>
  <si>
    <t>FPR24B/0342</t>
  </si>
  <si>
    <t>MC20453967</t>
  </si>
  <si>
    <t>V2400857</t>
  </si>
  <si>
    <t>39</t>
  </si>
  <si>
    <t>2024-24</t>
  </si>
  <si>
    <t>BI9713</t>
  </si>
  <si>
    <t>00904116612</t>
  </si>
  <si>
    <t>24110001</t>
  </si>
  <si>
    <t>3320</t>
  </si>
  <si>
    <t>14_2024</t>
  </si>
  <si>
    <t>24001514</t>
  </si>
  <si>
    <t>2020-01-004</t>
  </si>
  <si>
    <t>24CO126631</t>
  </si>
  <si>
    <t>BI-9633</t>
  </si>
  <si>
    <t>F16</t>
  </si>
  <si>
    <t>BI-9615</t>
  </si>
  <si>
    <t>FV24/620</t>
  </si>
  <si>
    <t>445</t>
  </si>
  <si>
    <t>RGE3578</t>
  </si>
  <si>
    <t>BI-9616</t>
  </si>
  <si>
    <t>RGE-3577</t>
  </si>
  <si>
    <t>bi-9614</t>
  </si>
  <si>
    <t>RE-2269</t>
  </si>
  <si>
    <t>BI-9613</t>
  </si>
  <si>
    <t>RGE-3575</t>
  </si>
  <si>
    <t>473/2024</t>
  </si>
  <si>
    <t>BI-9611</t>
  </si>
  <si>
    <t>300168765</t>
  </si>
  <si>
    <t>8584</t>
  </si>
  <si>
    <t>3521190205</t>
  </si>
  <si>
    <t>12/2024</t>
  </si>
  <si>
    <t>RE-2264</t>
  </si>
  <si>
    <t>RE-2263</t>
  </si>
  <si>
    <t>2411-172</t>
  </si>
  <si>
    <t>RE-2262</t>
  </si>
  <si>
    <t>BI-9594</t>
  </si>
  <si>
    <t>BI-9593</t>
  </si>
  <si>
    <t>BI-9592</t>
  </si>
  <si>
    <t>2408600204391</t>
  </si>
  <si>
    <t>2408600198692</t>
  </si>
  <si>
    <t>51</t>
  </si>
  <si>
    <t>SOLICITUD DE PAGO 23</t>
  </si>
  <si>
    <t>404240386</t>
  </si>
  <si>
    <t>454</t>
  </si>
  <si>
    <t>453</t>
  </si>
  <si>
    <t>26</t>
  </si>
  <si>
    <t>212/24</t>
  </si>
  <si>
    <t>A024117</t>
  </si>
  <si>
    <t>A024119</t>
  </si>
  <si>
    <t>A024118</t>
  </si>
  <si>
    <t>90/24</t>
  </si>
  <si>
    <t>12</t>
  </si>
  <si>
    <t>12_2024</t>
  </si>
  <si>
    <t>F008/2024</t>
  </si>
  <si>
    <t>A-24 136</t>
  </si>
  <si>
    <t>512551158</t>
  </si>
  <si>
    <t>FVS/24/09121</t>
  </si>
  <si>
    <t>FVS/24/08701</t>
  </si>
  <si>
    <t>A925-1001010201-2024</t>
  </si>
  <si>
    <t>24/000453</t>
  </si>
  <si>
    <t>24100021</t>
  </si>
  <si>
    <t>24100024</t>
  </si>
  <si>
    <t>24100027</t>
  </si>
  <si>
    <t>24100025</t>
  </si>
  <si>
    <t>24100026</t>
  </si>
  <si>
    <t>24100023</t>
  </si>
  <si>
    <t>24100022</t>
  </si>
  <si>
    <t>24/000441</t>
  </si>
  <si>
    <t>24/000440</t>
  </si>
  <si>
    <t>24/000439</t>
  </si>
  <si>
    <t>24/000438</t>
  </si>
  <si>
    <t>24/000437</t>
  </si>
  <si>
    <t>24/000436</t>
  </si>
  <si>
    <t>24/000435</t>
  </si>
  <si>
    <t>24/000434</t>
  </si>
  <si>
    <t>24/000433</t>
  </si>
  <si>
    <t>20242147</t>
  </si>
  <si>
    <t>V05/241076</t>
  </si>
  <si>
    <t>202403-94</t>
  </si>
  <si>
    <t>24100010</t>
  </si>
  <si>
    <t>459/2024</t>
  </si>
  <si>
    <t>FAC00828</t>
  </si>
  <si>
    <t>SOLICITUD DE PAGO 01</t>
  </si>
  <si>
    <t>A2024299</t>
  </si>
  <si>
    <t>SOLICITUD DE PAGO 08 EXPCON24/00028</t>
  </si>
  <si>
    <t>0004</t>
  </si>
  <si>
    <t>22</t>
  </si>
  <si>
    <t>24001417</t>
  </si>
  <si>
    <t>RE-2244</t>
  </si>
  <si>
    <t>BI9482</t>
  </si>
  <si>
    <t xml:space="preserve">F24/00857 LAS NAVES </t>
  </si>
  <si>
    <t>BI-9483</t>
  </si>
  <si>
    <t>BI-9481</t>
  </si>
  <si>
    <t>RGE-3503</t>
  </si>
  <si>
    <t>BI-9480</t>
  </si>
  <si>
    <t>BI-9479</t>
  </si>
  <si>
    <t>bi-9478</t>
  </si>
  <si>
    <t>F81/24</t>
  </si>
  <si>
    <t>LN-01-2024</t>
  </si>
  <si>
    <t>SAAS/24/0034</t>
  </si>
  <si>
    <t>079</t>
  </si>
  <si>
    <t>bi-8472</t>
  </si>
  <si>
    <t>BI-9471</t>
  </si>
  <si>
    <t>RGE-3499</t>
  </si>
  <si>
    <t>BI9463</t>
  </si>
  <si>
    <t>BI-9457</t>
  </si>
  <si>
    <t>BI-9454</t>
  </si>
  <si>
    <t>443</t>
  </si>
  <si>
    <t>441</t>
  </si>
  <si>
    <t>24-017</t>
  </si>
  <si>
    <t>24-0861</t>
  </si>
  <si>
    <t>A2024000422</t>
  </si>
  <si>
    <t>35_2024</t>
  </si>
  <si>
    <t>NV-1307</t>
  </si>
  <si>
    <t>F097/2024</t>
  </si>
  <si>
    <t>A244.2024</t>
  </si>
  <si>
    <t>A2024000418</t>
  </si>
  <si>
    <t>F19_2024</t>
  </si>
  <si>
    <t>433</t>
  </si>
  <si>
    <t>16/2024</t>
  </si>
  <si>
    <t>IN-9360452024</t>
  </si>
  <si>
    <t>100227</t>
  </si>
  <si>
    <t>078</t>
  </si>
  <si>
    <t>077</t>
  </si>
  <si>
    <t>F240008</t>
  </si>
  <si>
    <t>V001-001-051015</t>
  </si>
  <si>
    <t>A2024000415</t>
  </si>
  <si>
    <t>A2024000414</t>
  </si>
  <si>
    <t>24-0851</t>
  </si>
  <si>
    <t>Z-20240387</t>
  </si>
  <si>
    <t>202400653</t>
  </si>
  <si>
    <t>5464</t>
  </si>
  <si>
    <t>24-016</t>
  </si>
  <si>
    <t>719927</t>
  </si>
  <si>
    <t>7671</t>
  </si>
  <si>
    <t>24-015</t>
  </si>
  <si>
    <t>404240363</t>
  </si>
  <si>
    <t>FAC 241729</t>
  </si>
  <si>
    <t>C44.2024-10-18</t>
  </si>
  <si>
    <t>24-014</t>
  </si>
  <si>
    <t>240674</t>
  </si>
  <si>
    <t>A2024000409</t>
  </si>
  <si>
    <t>2408600187486</t>
  </si>
  <si>
    <t>MC206300322</t>
  </si>
  <si>
    <t>2407591</t>
  </si>
  <si>
    <t>A13/2024</t>
  </si>
  <si>
    <t>FV-191074</t>
  </si>
  <si>
    <t>24100001</t>
  </si>
  <si>
    <t>24/000415</t>
  </si>
  <si>
    <t>11</t>
  </si>
  <si>
    <t>2408600177394</t>
  </si>
  <si>
    <t>2408600176301</t>
  </si>
  <si>
    <t>404240333</t>
  </si>
  <si>
    <t>404240343</t>
  </si>
  <si>
    <t>2024/019</t>
  </si>
  <si>
    <t>EUREES24-753134</t>
  </si>
  <si>
    <t>2024-10-02</t>
  </si>
  <si>
    <t>FA2404153</t>
  </si>
  <si>
    <t>12024/270499</t>
  </si>
  <si>
    <t>04236-30593486</t>
  </si>
  <si>
    <t>FW24P028537</t>
  </si>
  <si>
    <t>MC20139910</t>
  </si>
  <si>
    <t>MC19977234</t>
  </si>
  <si>
    <t>MC19817030</t>
  </si>
  <si>
    <t>MC19652830</t>
  </si>
  <si>
    <t>692991</t>
  </si>
  <si>
    <t>666787</t>
  </si>
  <si>
    <t>641400</t>
  </si>
  <si>
    <t>616228</t>
  </si>
  <si>
    <t>4847</t>
  </si>
  <si>
    <t>F2400147</t>
  </si>
  <si>
    <t>FPR24B/0271</t>
  </si>
  <si>
    <t>21240829030027149-1</t>
  </si>
  <si>
    <t>HK24-000006754</t>
  </si>
  <si>
    <t>CI0923425699</t>
  </si>
  <si>
    <t>241115108291</t>
  </si>
  <si>
    <t>HA24-000001012</t>
  </si>
  <si>
    <t>CI0923285984</t>
  </si>
  <si>
    <t>NO202405053677</t>
  </si>
  <si>
    <t>EURESS24-691490</t>
  </si>
  <si>
    <t>FA12582</t>
  </si>
  <si>
    <t>GA24-422</t>
  </si>
  <si>
    <t>INF-IT-876220275-2024-481</t>
  </si>
  <si>
    <t>ES41Y2LEAEUI</t>
  </si>
  <si>
    <t>ES41Y7VPAEUI</t>
  </si>
  <si>
    <t>EUREES24-571880</t>
  </si>
  <si>
    <t>24/000409</t>
  </si>
  <si>
    <t>6807</t>
  </si>
  <si>
    <t>6806</t>
  </si>
  <si>
    <t>FVS/24/08136</t>
  </si>
  <si>
    <t>FVS/24/07710</t>
  </si>
  <si>
    <t>2403701</t>
  </si>
  <si>
    <t>ES411UJQAWEUI</t>
  </si>
  <si>
    <t>ES41UBXAEUI</t>
  </si>
  <si>
    <t>ES41UD1AEUI</t>
  </si>
  <si>
    <t>INV-ES-810695465-2024-291</t>
  </si>
  <si>
    <t>INV-ES-1397703945-2024-931</t>
  </si>
  <si>
    <t>INV-ES-1224803365-2024-2933</t>
  </si>
  <si>
    <t>24/000412</t>
  </si>
  <si>
    <t>24/000370</t>
  </si>
  <si>
    <t>24/45</t>
  </si>
  <si>
    <t>2401003635</t>
  </si>
  <si>
    <t>M2403004</t>
  </si>
  <si>
    <t>A-24 122</t>
  </si>
  <si>
    <t>512521502</t>
  </si>
  <si>
    <t>512521501</t>
  </si>
  <si>
    <t>512521500</t>
  </si>
  <si>
    <t>SERV-210020</t>
  </si>
  <si>
    <t>24090022</t>
  </si>
  <si>
    <t>24090021</t>
  </si>
  <si>
    <t>24090020</t>
  </si>
  <si>
    <t>24090001</t>
  </si>
  <si>
    <t>24/000411</t>
  </si>
  <si>
    <t>57</t>
  </si>
  <si>
    <t>56</t>
  </si>
  <si>
    <t>24/000410</t>
  </si>
  <si>
    <t>24/000383</t>
  </si>
  <si>
    <t>24/000382</t>
  </si>
  <si>
    <t>24/000381</t>
  </si>
  <si>
    <t>24/000380</t>
  </si>
  <si>
    <t>24/000379</t>
  </si>
  <si>
    <t>24/000378</t>
  </si>
  <si>
    <t>24/000377</t>
  </si>
  <si>
    <t>A916-1000910178-2024</t>
  </si>
  <si>
    <t>BI-8947</t>
  </si>
  <si>
    <t>RGE-3384</t>
  </si>
  <si>
    <t>SERV-210019</t>
  </si>
  <si>
    <t>512458377</t>
  </si>
  <si>
    <t>512458376</t>
  </si>
  <si>
    <t>512458375</t>
  </si>
  <si>
    <t>235/0</t>
  </si>
  <si>
    <t>F240032</t>
  </si>
  <si>
    <t>EITFV/2024/0064</t>
  </si>
  <si>
    <t>2408600167523</t>
  </si>
  <si>
    <t>C35.2024-09-26</t>
  </si>
  <si>
    <t>24001307</t>
  </si>
  <si>
    <t>2024/01/00000303</t>
  </si>
  <si>
    <t>24090023</t>
  </si>
  <si>
    <t>24090002</t>
  </si>
  <si>
    <t>20241860</t>
  </si>
  <si>
    <t>02418798</t>
  </si>
  <si>
    <t>FPR24B/0274</t>
  </si>
  <si>
    <t>ASOCIACIÓN VALENCIANA PARA LA PROMOCIÓN  DIFUSIÓN DEL CONOCIMIENTO - TEDx Valencia</t>
  </si>
  <si>
    <t>LÓPEZ GILABART, DIEGO</t>
  </si>
  <si>
    <t>FERNANDO GIL S.A.</t>
  </si>
  <si>
    <t>RAMÓN PÉREZ, ANA</t>
  </si>
  <si>
    <t>SUDECO PROMOGIFTS, S.L.</t>
  </si>
  <si>
    <t>METRICOOL SOFTWARE, S.L.</t>
  </si>
  <si>
    <t>BOID 24 MANTENIMIENTO, S.L.</t>
  </si>
  <si>
    <t>MAILCHIMP</t>
  </si>
  <si>
    <t>HUESO MIRO, VICENTE</t>
  </si>
  <si>
    <t>RUÍZ SÁNCHEZ, RICARDO</t>
  </si>
  <si>
    <t>EL CORTE INGLES S.A.</t>
  </si>
  <si>
    <t>ACTIVE AGEING ASSOCIATION</t>
  </si>
  <si>
    <t>ENERGESIS HOME, SOLUCIONES GEOTÉRMICAS, S.L.</t>
  </si>
  <si>
    <t>EDICIONES EL PAIS, S.L.</t>
  </si>
  <si>
    <t>Nataliia Linetska</t>
  </si>
  <si>
    <t>ARTGRID</t>
  </si>
  <si>
    <t>Connected Intelligence Limited</t>
  </si>
  <si>
    <t>SANNAS EMPRESAS DE TRIPLE BALANCE</t>
  </si>
  <si>
    <t>ENSEMBLE UN</t>
  </si>
  <si>
    <t>VIVEROS DOMENECH SAT 150 CV</t>
  </si>
  <si>
    <t>BUSINESS CONGRESS DIGITAL, S.L.</t>
  </si>
  <si>
    <t>CARRETERO ARBONA, JOSÉ LUIS</t>
  </si>
  <si>
    <t>Licita &amp; Acción Consultores, S.L.</t>
  </si>
  <si>
    <t>MARTÍNEZ IBÁÑEZ, NORBERTO</t>
  </si>
  <si>
    <t>ANATOMÍA DE SERIES, S.L. - LABDESERIES</t>
  </si>
  <si>
    <t>RUÍZ BRUGADA, PEDRO</t>
  </si>
  <si>
    <t>GARRIGUES MARTÍNEZ, AMPARO (LABIENPAGÁ CATERING)</t>
  </si>
  <si>
    <t>SECADES GARCÍA, ALFONSO</t>
  </si>
  <si>
    <t>SISTEMA DEL SOLAR PRODUCCIONS, S.L.</t>
  </si>
  <si>
    <t>PAU RIUS I FRANCES</t>
  </si>
  <si>
    <t>NOVAPLAGAS DDD DEL MEDITERRÁNEO, S.L.</t>
  </si>
  <si>
    <t>QUADRE MANIPULACION DE OBRAS DE ARTE, S.L.</t>
  </si>
  <si>
    <t>RECONOCER S.L.</t>
  </si>
  <si>
    <t>FUNDACIÓ ASSUT CV SOSTENIBILITAT SISTEMES LITORALS MEDITERRÀNIA</t>
  </si>
  <si>
    <t>TRASTES CONSULTORES S.L.</t>
  </si>
  <si>
    <t>TYPEFORM, S.L.</t>
  </si>
  <si>
    <t>PRODUCCIONES TROTAMUNDOS SLU</t>
  </si>
  <si>
    <t>AL-PALADAR TAVERNA I TAKE AWAY CB</t>
  </si>
  <si>
    <t>INSTITUTO IMEDES, S.L.</t>
  </si>
  <si>
    <t>CLEMENTE PIANOS, S.L.</t>
  </si>
  <si>
    <t>PALAUGEA COMUNICACIÓN, S.L. - REVISTA GRAFFICA</t>
  </si>
  <si>
    <t>COPRINT IMPRESION Y REPROGRAFIA, S.L.</t>
  </si>
  <si>
    <t>VEGETAS COOP. V</t>
  </si>
  <si>
    <t>SONOIDEA, S.A</t>
  </si>
  <si>
    <t>CITYNEXT, SL.</t>
  </si>
  <si>
    <t>QUEHÚBOLE CREATIVOS S.L.</t>
  </si>
  <si>
    <t>LÓPEZ GÓMEZ, FRANCISCO</t>
  </si>
  <si>
    <t>KIMEX INTERNATIONAL</t>
  </si>
  <si>
    <t>CANVA PTY, LTD.</t>
  </si>
  <si>
    <t>PLADISEL PRODUCTOS Y SERVICIOS, S.L.</t>
  </si>
  <si>
    <t>INITECH CONTROL, S.L.</t>
  </si>
  <si>
    <t>YAHEE GMBH</t>
  </si>
  <si>
    <t>EUROQUALITY</t>
  </si>
  <si>
    <t>INSTITUTO VALENCIANO DE COMPETITIVIDAD EPMPRESARIAL</t>
  </si>
  <si>
    <t>SZ TENVEO VIDEO TECHNOLOGY CO LTD</t>
  </si>
  <si>
    <t>AMAZON EU SARL</t>
  </si>
  <si>
    <t>IDEAS Y COLORES S.L.</t>
  </si>
  <si>
    <t>BricoLoco.com</t>
  </si>
  <si>
    <t>ONLINE DISCOVERY MARKET S.L.</t>
  </si>
  <si>
    <t>ROSELL COSTA, ORIOL</t>
  </si>
  <si>
    <t>ANEKS3, S.L.</t>
  </si>
  <si>
    <t>INNSOMNIA ACCELERATOR, S.L.</t>
  </si>
  <si>
    <t>HUB MEDIA EN COMUNICACIÓN INNOVACIÓN Y DISEÑO, S.L.</t>
  </si>
  <si>
    <t>HORNO ROZALEN, S.L.</t>
  </si>
  <si>
    <t>ECO IMPACT TECH SL</t>
  </si>
  <si>
    <t>MUNTATGES ELECTRICS NOVALLUM, S.L.</t>
  </si>
  <si>
    <t>C2024/1231</t>
  </si>
  <si>
    <t>C2024/1214</t>
  </si>
  <si>
    <t>C2024/1228</t>
  </si>
  <si>
    <t>C2024/1211</t>
  </si>
  <si>
    <t>C2024/1210</t>
  </si>
  <si>
    <t>C2024/1227</t>
  </si>
  <si>
    <t>C2024/1226</t>
  </si>
  <si>
    <t>C2024/1205</t>
  </si>
  <si>
    <t>C2024/1225</t>
  </si>
  <si>
    <t>C2024/1223</t>
  </si>
  <si>
    <t>C2024/1239</t>
  </si>
  <si>
    <t>C2024/1219</t>
  </si>
  <si>
    <t>C2024/1245</t>
  </si>
  <si>
    <t>C2024/1230</t>
  </si>
  <si>
    <t>C2024/1222</t>
  </si>
  <si>
    <t>C2024/1203</t>
  </si>
  <si>
    <t>C2024/1198</t>
  </si>
  <si>
    <t>C2024/1251</t>
  </si>
  <si>
    <t>C2024/1195</t>
  </si>
  <si>
    <t>C2024/1188</t>
  </si>
  <si>
    <t>C2024/1187</t>
  </si>
  <si>
    <t>C2024/1162</t>
  </si>
  <si>
    <t>C2024/1161</t>
  </si>
  <si>
    <t>C2024/1250</t>
  </si>
  <si>
    <t>C2024/1167</t>
  </si>
  <si>
    <t>C2024/1229</t>
  </si>
  <si>
    <t>C2024/1197</t>
  </si>
  <si>
    <t>C2024/1186</t>
  </si>
  <si>
    <t>C2024/1168</t>
  </si>
  <si>
    <t>C2024/1152</t>
  </si>
  <si>
    <t>C2024/1151</t>
  </si>
  <si>
    <t>C2024/1148</t>
  </si>
  <si>
    <t>C2024/1147</t>
  </si>
  <si>
    <t>C2024/1146</t>
  </si>
  <si>
    <t>C2024/1145</t>
  </si>
  <si>
    <t>C2024/1144</t>
  </si>
  <si>
    <t>C2024/1143</t>
  </si>
  <si>
    <t>C2024/1140</t>
  </si>
  <si>
    <t>C2024/1249</t>
  </si>
  <si>
    <t>C2024/1204</t>
  </si>
  <si>
    <t>C2024/1199</t>
  </si>
  <si>
    <t>C2024/1166</t>
  </si>
  <si>
    <t>C2024/1139</t>
  </si>
  <si>
    <t>C2024/1138</t>
  </si>
  <si>
    <t>C2024/1131</t>
  </si>
  <si>
    <t>C2024/1128</t>
  </si>
  <si>
    <t>C2024/1127</t>
  </si>
  <si>
    <t>C2024/1126</t>
  </si>
  <si>
    <t>C2024/1125</t>
  </si>
  <si>
    <t>C2024/1124</t>
  </si>
  <si>
    <t>C2024/1123</t>
  </si>
  <si>
    <t>C2024/1169</t>
  </si>
  <si>
    <t>C2024/1160</t>
  </si>
  <si>
    <t>C2024/1132</t>
  </si>
  <si>
    <t>C2024/1129</t>
  </si>
  <si>
    <t>C2024/1118</t>
  </si>
  <si>
    <t>C2024/1116</t>
  </si>
  <si>
    <t>C2024/1112</t>
  </si>
  <si>
    <t>C2024/1104</t>
  </si>
  <si>
    <t>C2024/1165</t>
  </si>
  <si>
    <t>C2024/1097</t>
  </si>
  <si>
    <t>C2024/1096</t>
  </si>
  <si>
    <t>C2024/1164</t>
  </si>
  <si>
    <t>C2024/1115</t>
  </si>
  <si>
    <t>C2024/1090</t>
  </si>
  <si>
    <t>C2024/1089</t>
  </si>
  <si>
    <t>C2024/1083</t>
  </si>
  <si>
    <t>C2024/1153</t>
  </si>
  <si>
    <t>C2024/1135</t>
  </si>
  <si>
    <t>C2024/1134</t>
  </si>
  <si>
    <t>C2024/1218</t>
  </si>
  <si>
    <t>C2024/1200</t>
  </si>
  <si>
    <t>C2024/1196</t>
  </si>
  <si>
    <t>C2024/1194</t>
  </si>
  <si>
    <t>C2024/1193</t>
  </si>
  <si>
    <t>C2024/1192</t>
  </si>
  <si>
    <t>C2024/1191</t>
  </si>
  <si>
    <t>C2024/1190</t>
  </si>
  <si>
    <t>C2024/1189</t>
  </si>
  <si>
    <t>C2024/1179</t>
  </si>
  <si>
    <t>C2024/1178</t>
  </si>
  <si>
    <t>C2024/1177</t>
  </si>
  <si>
    <t>C2024/1176</t>
  </si>
  <si>
    <t>C2024/1175</t>
  </si>
  <si>
    <t>C2024/1174</t>
  </si>
  <si>
    <t>C2024/1173</t>
  </si>
  <si>
    <t>C2024/1172</t>
  </si>
  <si>
    <t>C2024/1171</t>
  </si>
  <si>
    <t>C2024/1170</t>
  </si>
  <si>
    <t>C2024/1158</t>
  </si>
  <si>
    <t>C2024/1130</t>
  </si>
  <si>
    <t>C2024/1103</t>
  </si>
  <si>
    <t>C2024/1098</t>
  </si>
  <si>
    <t>C2024/1094</t>
  </si>
  <si>
    <t>C2024/1086</t>
  </si>
  <si>
    <t>C2024/1163</t>
  </si>
  <si>
    <t>C2024/1111</t>
  </si>
  <si>
    <t>C2024/1093</t>
  </si>
  <si>
    <t>C2024/1085</t>
  </si>
  <si>
    <t>C2024/1070</t>
  </si>
  <si>
    <t>C2024/1150</t>
  </si>
  <si>
    <t>C2024/1149</t>
  </si>
  <si>
    <t>C2024/1078</t>
  </si>
  <si>
    <t>C2024/1068</t>
  </si>
  <si>
    <t>C2024/1067</t>
  </si>
  <si>
    <t>C2024/1066</t>
  </si>
  <si>
    <t>C2024/1065</t>
  </si>
  <si>
    <t>C2024/1064</t>
  </si>
  <si>
    <t>C2024/1050</t>
  </si>
  <si>
    <t>C2024/1048</t>
  </si>
  <si>
    <t>C2024/1122</t>
  </si>
  <si>
    <t>C2024/1049</t>
  </si>
  <si>
    <t>C2024/1047</t>
  </si>
  <si>
    <t>C2024/1039</t>
  </si>
  <si>
    <t>C2024/1038</t>
  </si>
  <si>
    <t>C2024/1037</t>
  </si>
  <si>
    <t>C2024/1036</t>
  </si>
  <si>
    <t>C2024/1035</t>
  </si>
  <si>
    <t>C2024/1034</t>
  </si>
  <si>
    <t>C2024/1027</t>
  </si>
  <si>
    <t>C2024/1025</t>
  </si>
  <si>
    <t>C2024/1120</t>
  </si>
  <si>
    <t>C2024/1099</t>
  </si>
  <si>
    <t>C2024/1045</t>
  </si>
  <si>
    <t>C2024/1007</t>
  </si>
  <si>
    <t>C2024/1185</t>
  </si>
  <si>
    <t>C2024/1006</t>
  </si>
  <si>
    <t>C2024/1051</t>
  </si>
  <si>
    <t>C2024/1044</t>
  </si>
  <si>
    <t>C2024/1009</t>
  </si>
  <si>
    <t>C2024/1005</t>
  </si>
  <si>
    <t>C2024/1002</t>
  </si>
  <si>
    <t>C2024/1248</t>
  </si>
  <si>
    <t>C2024/1121</t>
  </si>
  <si>
    <t>C2024/0999</t>
  </si>
  <si>
    <t>C2024/0998</t>
  </si>
  <si>
    <t>C2024/1113</t>
  </si>
  <si>
    <t>C2024/1088</t>
  </si>
  <si>
    <t>C2024/1043</t>
  </si>
  <si>
    <t>C2024/1042</t>
  </si>
  <si>
    <t>C2024/1010</t>
  </si>
  <si>
    <t>C2024/1001</t>
  </si>
  <si>
    <t>C2024/0996</t>
  </si>
  <si>
    <t>C2024/1233</t>
  </si>
  <si>
    <t>C2024/1119</t>
  </si>
  <si>
    <t>C2024/1238</t>
  </si>
  <si>
    <t>C2024/1155</t>
  </si>
  <si>
    <t>C2024/1141</t>
  </si>
  <si>
    <t>C2024/1091</t>
  </si>
  <si>
    <t>C2024/1019</t>
  </si>
  <si>
    <t>C2024/1013</t>
  </si>
  <si>
    <t>C2024/1142</t>
  </si>
  <si>
    <t>C2024/1022</t>
  </si>
  <si>
    <t>C2024/1041</t>
  </si>
  <si>
    <t>C2024/1018</t>
  </si>
  <si>
    <t>C2024/1244</t>
  </si>
  <si>
    <t>C2024/1157</t>
  </si>
  <si>
    <t>C2024/1040</t>
  </si>
  <si>
    <t>C2024/1084</t>
  </si>
  <si>
    <t>C2024/1076</t>
  </si>
  <si>
    <t>C2024/1059</t>
  </si>
  <si>
    <t>C2024/1133</t>
  </si>
  <si>
    <t>C2024/1016</t>
  </si>
  <si>
    <t>C2024/1015</t>
  </si>
  <si>
    <t>C2024/1184</t>
  </si>
  <si>
    <t>C2024/1092</t>
  </si>
  <si>
    <t>C2024/1069</t>
  </si>
  <si>
    <t>C2024/1212</t>
  </si>
  <si>
    <t>C2024/1017</t>
  </si>
  <si>
    <t>C2024/1253</t>
  </si>
  <si>
    <t>C2024/1252</t>
  </si>
  <si>
    <t>C2024/1247</t>
  </si>
  <si>
    <t>C2024/1246</t>
  </si>
  <si>
    <t>C2024/1243</t>
  </si>
  <si>
    <t>C2024/1242</t>
  </si>
  <si>
    <t>C2024/1241</t>
  </si>
  <si>
    <t>C2024/1240</t>
  </si>
  <si>
    <t>C2024/1237</t>
  </si>
  <si>
    <t>C2024/1236</t>
  </si>
  <si>
    <t>C2024/1235</t>
  </si>
  <si>
    <t>C2024/1234</t>
  </si>
  <si>
    <t>C2024/1232</t>
  </si>
  <si>
    <t>C2024/1224</t>
  </si>
  <si>
    <t>C2024/1221</t>
  </si>
  <si>
    <t>C2024/1217</t>
  </si>
  <si>
    <t>C2024/1216</t>
  </si>
  <si>
    <t>C2024/1215</t>
  </si>
  <si>
    <t>C2024/1213</t>
  </si>
  <si>
    <t>C2024/1209</t>
  </si>
  <si>
    <t>C2024/1208</t>
  </si>
  <si>
    <t>C2024/1207</t>
  </si>
  <si>
    <t>C2024/1206</t>
  </si>
  <si>
    <t>C2024/1202</t>
  </si>
  <si>
    <t>C2024/1201</t>
  </si>
  <si>
    <t>C2024/1183</t>
  </si>
  <si>
    <t>C2024/1182</t>
  </si>
  <si>
    <t>C2024/1181</t>
  </si>
  <si>
    <t>C2024/1180</t>
  </si>
  <si>
    <t>C2024/1159</t>
  </si>
  <si>
    <t>C2024/1156</t>
  </si>
  <si>
    <t>C2024/1154</t>
  </si>
  <si>
    <t>C2024/1137</t>
  </si>
  <si>
    <t>C2024/1136</t>
  </si>
  <si>
    <t>C2024/1117</t>
  </si>
  <si>
    <t>C2024/1114</t>
  </si>
  <si>
    <t>C2024/1110</t>
  </si>
  <si>
    <t>C2024/1109</t>
  </si>
  <si>
    <t>C2024/1108</t>
  </si>
  <si>
    <t>C2024/1107</t>
  </si>
  <si>
    <t>C2024/1106</t>
  </si>
  <si>
    <t>C2024/1105</t>
  </si>
  <si>
    <t>C2024/1102</t>
  </si>
  <si>
    <t>C2024/1101</t>
  </si>
  <si>
    <t>C2024/1100</t>
  </si>
  <si>
    <t>C2024/1095</t>
  </si>
  <si>
    <t>C2024/1087</t>
  </si>
  <si>
    <t>C2024/1082</t>
  </si>
  <si>
    <t>C2024/1081</t>
  </si>
  <si>
    <t>C2024/1080</t>
  </si>
  <si>
    <t>C2024/1079</t>
  </si>
  <si>
    <t>C2024/1077</t>
  </si>
  <si>
    <t>C2024/1075</t>
  </si>
  <si>
    <t>C2024/1074</t>
  </si>
  <si>
    <t>C2024/1073</t>
  </si>
  <si>
    <t>C2024/1072</t>
  </si>
  <si>
    <t>C2024/1071</t>
  </si>
  <si>
    <t>C2024/1063</t>
  </si>
  <si>
    <t>C2024/1062</t>
  </si>
  <si>
    <t>C2024/1060</t>
  </si>
  <si>
    <t>C2024/1058</t>
  </si>
  <si>
    <t>C2024/1057</t>
  </si>
  <si>
    <t>C2024/1056</t>
  </si>
  <si>
    <t>C2024/1055</t>
  </si>
  <si>
    <t>C2024/1054</t>
  </si>
  <si>
    <t>C2024/1053</t>
  </si>
  <si>
    <t>C2024/1052</t>
  </si>
  <si>
    <t>C2024/1046</t>
  </si>
  <si>
    <t>C2024/1033</t>
  </si>
  <si>
    <t>C2024/1032</t>
  </si>
  <si>
    <t>C2024/1031</t>
  </si>
  <si>
    <t>C2024/1030</t>
  </si>
  <si>
    <t>C2024/1029</t>
  </si>
  <si>
    <t>C2024/1028</t>
  </si>
  <si>
    <t>C2024/1026</t>
  </si>
  <si>
    <t>C2024/1024</t>
  </si>
  <si>
    <t>C2024/1023</t>
  </si>
  <si>
    <t>C2024/1014</t>
  </si>
  <si>
    <t>C2024/1012</t>
  </si>
  <si>
    <t>C2024/1011</t>
  </si>
  <si>
    <t>C2024/1008</t>
  </si>
  <si>
    <t>C2024/1004</t>
  </si>
  <si>
    <t>C2024/1003</t>
  </si>
  <si>
    <t>C2024/1000</t>
  </si>
  <si>
    <t>C2024/0997</t>
  </si>
  <si>
    <t>C2024/1220</t>
  </si>
  <si>
    <t>25/11/2024</t>
  </si>
  <si>
    <t>22/11/2024</t>
  </si>
  <si>
    <t>27/11/2024</t>
  </si>
  <si>
    <t>21/11/2024</t>
  </si>
  <si>
    <t>28/11/2024</t>
  </si>
  <si>
    <t>19/11/2024</t>
  </si>
  <si>
    <t>18/11/2024</t>
  </si>
  <si>
    <t>14/11/2024</t>
  </si>
  <si>
    <t>12/11/2024</t>
  </si>
  <si>
    <t>11/11/2024</t>
  </si>
  <si>
    <t>07/11/2024</t>
  </si>
  <si>
    <t>06/11/2024</t>
  </si>
  <si>
    <t>04/11/2024</t>
  </si>
  <si>
    <t>28/10/2024</t>
  </si>
  <si>
    <t>29/11/2024</t>
  </si>
  <si>
    <t>08/11/2024</t>
  </si>
  <si>
    <t>15/11/2024</t>
  </si>
  <si>
    <t>13/11/2024</t>
  </si>
  <si>
    <t>05/11/2024</t>
  </si>
  <si>
    <t>620</t>
  </si>
  <si>
    <t>073</t>
  </si>
  <si>
    <t>SOLICITUD DE PAGO 46</t>
  </si>
  <si>
    <t xml:space="preserve">22       </t>
  </si>
  <si>
    <t>36</t>
  </si>
  <si>
    <t>EXPCON24/00028</t>
  </si>
  <si>
    <t>1-2024</t>
  </si>
  <si>
    <t>FACT. 154/2024</t>
  </si>
  <si>
    <t>1694-24</t>
  </si>
  <si>
    <t>116_2024</t>
  </si>
  <si>
    <t>512</t>
  </si>
  <si>
    <t>511</t>
  </si>
  <si>
    <t>24348</t>
  </si>
  <si>
    <t>108</t>
  </si>
  <si>
    <t>15</t>
  </si>
  <si>
    <t>33/2024</t>
  </si>
  <si>
    <t>112/24</t>
  </si>
  <si>
    <t>239 / 24</t>
  </si>
  <si>
    <t>2024/076</t>
  </si>
  <si>
    <t>104</t>
  </si>
  <si>
    <t>RGE-3741</t>
  </si>
  <si>
    <t>BI-10053</t>
  </si>
  <si>
    <t>RGE-3738</t>
  </si>
  <si>
    <t>BI-10051</t>
  </si>
  <si>
    <t>RE-2353</t>
  </si>
  <si>
    <t>BI-10041</t>
  </si>
  <si>
    <t>BI-10037</t>
  </si>
  <si>
    <t>01/2024 - NOTA DE PAGO</t>
  </si>
  <si>
    <t>RE-2338</t>
  </si>
  <si>
    <t>BI-9996</t>
  </si>
  <si>
    <t>RE-2339</t>
  </si>
  <si>
    <t>BI-9997</t>
  </si>
  <si>
    <t>F112</t>
  </si>
  <si>
    <t>2423827</t>
  </si>
  <si>
    <t>SI220100019529</t>
  </si>
  <si>
    <t>240530</t>
  </si>
  <si>
    <t>F24/00956 LAS NAVES PR24/550</t>
  </si>
  <si>
    <t>RE-2334</t>
  </si>
  <si>
    <t>BI9977</t>
  </si>
  <si>
    <t>2420/2024</t>
  </si>
  <si>
    <t>RGE-2330</t>
  </si>
  <si>
    <t>BI-9947</t>
  </si>
  <si>
    <t>RGE-3679</t>
  </si>
  <si>
    <t>BI-9936</t>
  </si>
  <si>
    <t>F21</t>
  </si>
  <si>
    <t>RGE-3680</t>
  </si>
  <si>
    <t>BI-9939</t>
  </si>
  <si>
    <t>BI-9934</t>
  </si>
  <si>
    <t>S20240214</t>
  </si>
  <si>
    <t>494</t>
  </si>
  <si>
    <t>02423179</t>
  </si>
  <si>
    <t>A2024GCL000024</t>
  </si>
  <si>
    <t>16-2024</t>
  </si>
  <si>
    <t>2408600226579</t>
  </si>
  <si>
    <t>78157013</t>
  </si>
  <si>
    <t>2408600217392</t>
  </si>
  <si>
    <t>2024.220</t>
  </si>
  <si>
    <t>SOLICITUD DE PAGO 09</t>
  </si>
  <si>
    <t>FV243702</t>
  </si>
  <si>
    <t>2408501</t>
  </si>
  <si>
    <t>2408500</t>
  </si>
  <si>
    <t>FAC00889</t>
  </si>
  <si>
    <t>2024/065</t>
  </si>
  <si>
    <t>BI2402-000032</t>
  </si>
  <si>
    <t>3521290040</t>
  </si>
  <si>
    <t>24001637</t>
  </si>
  <si>
    <t>NOTA DE CARGO 2</t>
  </si>
  <si>
    <t>024252</t>
  </si>
  <si>
    <t>Solicitud de pago 18</t>
  </si>
  <si>
    <t>33</t>
  </si>
  <si>
    <t>F-24-00996</t>
  </si>
  <si>
    <t>240517</t>
  </si>
  <si>
    <t>240516</t>
  </si>
  <si>
    <t>102360715</t>
  </si>
  <si>
    <t>Solicitud pago 43</t>
  </si>
  <si>
    <t>23/2024</t>
  </si>
  <si>
    <t>25630073514</t>
  </si>
  <si>
    <t>24-0995</t>
  </si>
  <si>
    <t>404240428</t>
  </si>
  <si>
    <t>486</t>
  </si>
  <si>
    <t>V2400686</t>
  </si>
  <si>
    <t>92</t>
  </si>
  <si>
    <t>31/2024</t>
  </si>
  <si>
    <t>A920-1001110223-2024</t>
  </si>
  <si>
    <t>24/000497</t>
  </si>
  <si>
    <t>24/000492</t>
  </si>
  <si>
    <t>202404-12</t>
  </si>
  <si>
    <t>24/000498</t>
  </si>
  <si>
    <t>24/000496</t>
  </si>
  <si>
    <t>24/000495</t>
  </si>
  <si>
    <t>24/000490</t>
  </si>
  <si>
    <t>24/000491</t>
  </si>
  <si>
    <t>24/000494</t>
  </si>
  <si>
    <t>24/000493</t>
  </si>
  <si>
    <t>V05/241210</t>
  </si>
  <si>
    <t>v058/241209</t>
  </si>
  <si>
    <t>24110022</t>
  </si>
  <si>
    <t>24110015</t>
  </si>
  <si>
    <t>F240029</t>
  </si>
  <si>
    <t>96/24</t>
  </si>
  <si>
    <t>20241201</t>
  </si>
  <si>
    <t>1-240626-FUNDACIÓN_DE_LA_COMUNITAT_VALENCIANA_PARA_LA_PROMOCIÓN_ESTRATÉGICA__EL_DESARROLLO_Y_LA_INNOVACIÓN_URBANA_-_LAS_NAVES</t>
  </si>
  <si>
    <t>2024/024</t>
  </si>
  <si>
    <t>24/000489</t>
  </si>
  <si>
    <t>3519</t>
  </si>
  <si>
    <t>24/000487</t>
  </si>
  <si>
    <t>20242320</t>
  </si>
  <si>
    <t>A-24 145</t>
  </si>
  <si>
    <t>SOLICITUD DE PAGO</t>
  </si>
  <si>
    <t>V-2407710</t>
  </si>
  <si>
    <t>C24-03201</t>
  </si>
  <si>
    <t>24/000480</t>
  </si>
  <si>
    <t>88</t>
  </si>
  <si>
    <t>24/000478</t>
  </si>
  <si>
    <t>F-24-00966</t>
  </si>
  <si>
    <t>INV/2024/0975</t>
  </si>
  <si>
    <t>487/2024</t>
  </si>
  <si>
    <t>FA-LN 01 2024</t>
  </si>
  <si>
    <t>38_2024</t>
  </si>
  <si>
    <t>486/2024</t>
  </si>
  <si>
    <t>485/2024</t>
  </si>
  <si>
    <t>F24/00941</t>
  </si>
  <si>
    <t>24/000475</t>
  </si>
  <si>
    <t>W24A003175</t>
  </si>
  <si>
    <t>24/000473</t>
  </si>
  <si>
    <t>RGE3616</t>
  </si>
  <si>
    <t>24/000471</t>
  </si>
  <si>
    <t>A2024FC2113290</t>
  </si>
  <si>
    <t>CLCE24/256188</t>
  </si>
  <si>
    <t>CI0923566137</t>
  </si>
  <si>
    <t>N/2024/000072035</t>
  </si>
  <si>
    <t>N/2024/000071735</t>
  </si>
  <si>
    <t>419</t>
  </si>
  <si>
    <t>HA24-000001301</t>
  </si>
  <si>
    <t>LIS24-2714</t>
  </si>
  <si>
    <t>8237017092</t>
  </si>
  <si>
    <t>50G281001672</t>
  </si>
  <si>
    <t>50G281001651</t>
  </si>
  <si>
    <t>50G281001638</t>
  </si>
  <si>
    <t>50G281001577</t>
  </si>
  <si>
    <t>F240012</t>
  </si>
  <si>
    <t>CIN4YN01166</t>
  </si>
  <si>
    <t>24102717</t>
  </si>
  <si>
    <t>HK24-000007524</t>
  </si>
  <si>
    <t>HK24-000005987</t>
  </si>
  <si>
    <t>HK24-000005213</t>
  </si>
  <si>
    <t>HK24-000004439</t>
  </si>
  <si>
    <t>21240927030028101</t>
  </si>
  <si>
    <t>21240927030021865</t>
  </si>
  <si>
    <t>33C5526E-473364</t>
  </si>
  <si>
    <t>V2400691</t>
  </si>
  <si>
    <t>24/30591</t>
  </si>
  <si>
    <t>SEMEVÉ MEDIOS PUBLICITARIOS S.L.U. (SEMEVE)</t>
  </si>
  <si>
    <t>ASOCIACIÓN ESPAÑOLA DE DIRECCIÓN Y  DESARROLLO DE PERSONAS-AEDIPE</t>
  </si>
  <si>
    <t>CONNECT CLEAN SL</t>
  </si>
  <si>
    <t>ALMA CAPITAL PARTNERS SL</t>
  </si>
  <si>
    <t>ESCOLA DE POSTGRAU I XARXA DE CENTRES D'INVESTIGACIÓ EN INTEL.LIGÈNCIA ARTIFICIAL, FUNDACIÓ DE LA C.V. - VALGRAI</t>
  </si>
  <si>
    <t>AVAESEN- ASOCIACION VALENCIANA DE EMPRESAS DEL SECTOR DE LA ENERGIA</t>
  </si>
  <si>
    <t>PUBLIGRAMA ADVERTISING SL</t>
  </si>
  <si>
    <t>SERGRAF INTEGRAL S.L.</t>
  </si>
  <si>
    <t>Pagán Massotti, Jesús</t>
  </si>
  <si>
    <t>OLLERO CASQUERO, SUSANA</t>
  </si>
  <si>
    <t>BORT IZQUIERDO, JOSÉ LUIS</t>
  </si>
  <si>
    <t>SEIQUER AUDITORES Y CONSULTORES S.L.P.</t>
  </si>
  <si>
    <t>Gellify Iberia S.l.</t>
  </si>
  <si>
    <t>TIRADO HERRERO, SERGIO</t>
  </si>
  <si>
    <t>SERIDOM, S.L.</t>
  </si>
  <si>
    <t>KIWA ESPAÑA SLU</t>
  </si>
  <si>
    <t>PRODIGIOSO VOLCÁN, S.L.</t>
  </si>
  <si>
    <t>AGUAS DE VALENCIA S.A</t>
  </si>
  <si>
    <t>Associació 44 Perills</t>
  </si>
  <si>
    <t>THOMANN GMBH</t>
  </si>
  <si>
    <t>UPBEAT MODUS, S.L.U.</t>
  </si>
  <si>
    <t>MAS QUE VIDEO PROFESIONAL, S.A.</t>
  </si>
  <si>
    <t>BUSINESS INITIATIVES  CONSULTING, S.L.</t>
  </si>
  <si>
    <t>ASOCIACIÓN VALENCIANA DE START-UPS</t>
  </si>
  <si>
    <t>GRUPO ÁNCORA</t>
  </si>
  <si>
    <t>ASOCIACIÓN VALENCIANA DE LA INDUSTRIA DE LA AUTOMOCIÓN -AVIA</t>
  </si>
  <si>
    <t>LORIOT IOT SERVICES SL</t>
  </si>
  <si>
    <t>GGM GASTRO HISPANICA SL</t>
  </si>
  <si>
    <t>ESCUELA DE NEGOCIOS MEDITERRANEO IEM4 S.L.</t>
  </si>
  <si>
    <t>NEXT BUSINESS EXHIBITIONS SL</t>
  </si>
  <si>
    <t>Betania Producción de Eventos SL</t>
  </si>
  <si>
    <t>PANGEANIC B.I. EUROPA S.L.</t>
  </si>
  <si>
    <t>ENTREPRENEURSHIP FORUM OF SPAIN DE MIT Alumni</t>
  </si>
  <si>
    <t>SALZILLO SERVICIOS INTEGRALES, S.L.U.</t>
  </si>
  <si>
    <t>A Banda Estudios, S.L.</t>
  </si>
  <si>
    <t>ECOOO ENERGÍA CIUDADANA S.COOP.</t>
  </si>
  <si>
    <t>ASOCIACION VALENCIANA DE REALIDAD EXTENDIDA - AVRE</t>
  </si>
  <si>
    <t>WEBLEGAL S.L.</t>
  </si>
  <si>
    <t>JCDECAUX ESPAÑA, S.L.U.</t>
  </si>
  <si>
    <t>GENERALI ESPAÑA, S.A. DE SEGUROS Y SEASEGUROS</t>
  </si>
  <si>
    <t>SOPORTES LED VALENCIA S.L.</t>
  </si>
  <si>
    <t>GSMA 4YFN EVENT MANAGEMENT, S.L.</t>
  </si>
  <si>
    <t xml:space="preserve">EMPRESA MUNICIPAL DE INICIATIVAS Y ACTIVIDADES EMPRESARIALES DE MALAGA S.A.M.-PROMALAGA </t>
  </si>
  <si>
    <t>Mentimeter AB</t>
  </si>
  <si>
    <t>KALAMAN CONSULTING, SL</t>
  </si>
  <si>
    <t>C2024/1405</t>
  </si>
  <si>
    <t>C2024/1404</t>
  </si>
  <si>
    <t>C2024/1402</t>
  </si>
  <si>
    <t>C2024/1400</t>
  </si>
  <si>
    <t>C2024/1401</t>
  </si>
  <si>
    <t>C2024/1399</t>
  </si>
  <si>
    <t>C2024/1398</t>
  </si>
  <si>
    <t>C2024/1396</t>
  </si>
  <si>
    <t>C2024/1397</t>
  </si>
  <si>
    <t>C2024/1395</t>
  </si>
  <si>
    <t>C2024/1394</t>
  </si>
  <si>
    <t>C2024/1391</t>
  </si>
  <si>
    <t>C2024/1390</t>
  </si>
  <si>
    <t>C2024/1379</t>
  </si>
  <si>
    <t>C2024/1378</t>
  </si>
  <si>
    <t>C2024/1392</t>
  </si>
  <si>
    <t>C2024/1387</t>
  </si>
  <si>
    <t>C2024/1384</t>
  </si>
  <si>
    <t>C2024/1403</t>
  </si>
  <si>
    <t>C2024/1385</t>
  </si>
  <si>
    <t>C2024/1377</t>
  </si>
  <si>
    <t>C2024/1376</t>
  </si>
  <si>
    <t>C2024/1375</t>
  </si>
  <si>
    <t>C2024/1374</t>
  </si>
  <si>
    <t>C2024/1373</t>
  </si>
  <si>
    <t>C2024/1372</t>
  </si>
  <si>
    <t>C2024/1371</t>
  </si>
  <si>
    <t>C2024/1382</t>
  </si>
  <si>
    <t>C2024/1365</t>
  </si>
  <si>
    <t>C2024/1364</t>
  </si>
  <si>
    <t>C2024/1355</t>
  </si>
  <si>
    <t>C2024/1354</t>
  </si>
  <si>
    <t>C2024/1389</t>
  </si>
  <si>
    <t>C2024/1388</t>
  </si>
  <si>
    <t>C2024/1381</t>
  </si>
  <si>
    <t>C2024/1360</t>
  </si>
  <si>
    <t>C2024/1353</t>
  </si>
  <si>
    <t>C2024/1337</t>
  </si>
  <si>
    <t>C2024/1336</t>
  </si>
  <si>
    <t>C2024/1333</t>
  </si>
  <si>
    <t>C2024/1351</t>
  </si>
  <si>
    <t>C2024/1350</t>
  </si>
  <si>
    <t>C2024/1349</t>
  </si>
  <si>
    <t>C2024/1335</t>
  </si>
  <si>
    <t>C2024/1334</t>
  </si>
  <si>
    <t>C2024/1323</t>
  </si>
  <si>
    <t>C2024/1322</t>
  </si>
  <si>
    <t>C2024/1321</t>
  </si>
  <si>
    <t>C2024/1317</t>
  </si>
  <si>
    <t>C2024/1315</t>
  </si>
  <si>
    <t>C2024/1393</t>
  </si>
  <si>
    <t>C2024/1383</t>
  </si>
  <si>
    <t>C2024/1314</t>
  </si>
  <si>
    <t>C2024/1310</t>
  </si>
  <si>
    <t>C2024/1306</t>
  </si>
  <si>
    <t>C2024/1348</t>
  </si>
  <si>
    <t>C2024/1332</t>
  </si>
  <si>
    <t>C2024/1309</t>
  </si>
  <si>
    <t>C2024/1305</t>
  </si>
  <si>
    <t>C2024/1302</t>
  </si>
  <si>
    <t>C2024/1301</t>
  </si>
  <si>
    <t>C2024/1295</t>
  </si>
  <si>
    <t>C2024/1292</t>
  </si>
  <si>
    <t>C2024/1291</t>
  </si>
  <si>
    <t>C2024/1316</t>
  </si>
  <si>
    <t>C2024/1308</t>
  </si>
  <si>
    <t>C2024/1300</t>
  </si>
  <si>
    <t>C2024/1298</t>
  </si>
  <si>
    <t>C2024/1272</t>
  </si>
  <si>
    <t>C2024/1270</t>
  </si>
  <si>
    <t>C2024/1380</t>
  </si>
  <si>
    <t>C2024/1359</t>
  </si>
  <si>
    <t>C2024/1358</t>
  </si>
  <si>
    <t>C2024/1304</t>
  </si>
  <si>
    <t>C2024/1299</t>
  </si>
  <si>
    <t>C2024/1271</t>
  </si>
  <si>
    <t>C2024/1318</t>
  </si>
  <si>
    <t>C2024/1313</t>
  </si>
  <si>
    <t>C2024/1303</t>
  </si>
  <si>
    <t>C2024/1297</t>
  </si>
  <si>
    <t>C2024/1296</t>
  </si>
  <si>
    <t>C2024/1293</t>
  </si>
  <si>
    <t>C2024/1289</t>
  </si>
  <si>
    <t>C2024/1275</t>
  </si>
  <si>
    <t>C2024/1363</t>
  </si>
  <si>
    <t>C2024/1361</t>
  </si>
  <si>
    <t>C2024/1352</t>
  </si>
  <si>
    <t>C2024/1347</t>
  </si>
  <si>
    <t>C2024/1345</t>
  </si>
  <si>
    <t>C2024/1344</t>
  </si>
  <si>
    <t>C2024/1343</t>
  </si>
  <si>
    <t>C2024/1342</t>
  </si>
  <si>
    <t>C2024/1338</t>
  </si>
  <si>
    <t>C2024/1329</t>
  </si>
  <si>
    <t>C2024/1328</t>
  </si>
  <si>
    <t>C2024/1320</t>
  </si>
  <si>
    <t>C2024/1319</t>
  </si>
  <si>
    <t>C2024/1312</t>
  </si>
  <si>
    <t>C2024/1311</t>
  </si>
  <si>
    <t>C2024/1290</t>
  </si>
  <si>
    <t>C2024/1287</t>
  </si>
  <si>
    <t>C2024/1274</t>
  </si>
  <si>
    <t>C2024/1362</t>
  </si>
  <si>
    <t>C2024/1357</t>
  </si>
  <si>
    <t>C2024/1341</t>
  </si>
  <si>
    <t>C2024/1331</t>
  </si>
  <si>
    <t>C2024/1327</t>
  </si>
  <si>
    <t>C2024/1288</t>
  </si>
  <si>
    <t>C2024/1283</t>
  </si>
  <si>
    <t>C2024/1273</t>
  </si>
  <si>
    <t>C2024/1356</t>
  </si>
  <si>
    <t>C2024/1330</t>
  </si>
  <si>
    <t>C2024/1326</t>
  </si>
  <si>
    <t>C2024/1279</t>
  </si>
  <si>
    <t>C2024/1340</t>
  </si>
  <si>
    <t>C2024/1386</t>
  </si>
  <si>
    <t>C2024/1307</t>
  </si>
  <si>
    <t>C2024/1286</t>
  </si>
  <si>
    <t>C2024/1277</t>
  </si>
  <si>
    <t>C2024/1276</t>
  </si>
  <si>
    <t>C2024/1285</t>
  </si>
  <si>
    <t>C2024/1284</t>
  </si>
  <si>
    <t>C2024/1278</t>
  </si>
  <si>
    <t>C2024/1339</t>
  </si>
  <si>
    <t>C2024/1254</t>
  </si>
  <si>
    <t>C2024/1325</t>
  </si>
  <si>
    <t>C2024/1281</t>
  </si>
  <si>
    <t>C2024/1324</t>
  </si>
  <si>
    <t>C2024/1264</t>
  </si>
  <si>
    <t>C2024/1265</t>
  </si>
  <si>
    <t>C2024/1262</t>
  </si>
  <si>
    <t>C2024/1267</t>
  </si>
  <si>
    <t>C2024/1266</t>
  </si>
  <si>
    <t>C2024/1282</t>
  </si>
  <si>
    <t>C2024/1263</t>
  </si>
  <si>
    <t>C2024/1269</t>
  </si>
  <si>
    <t>C2024/1268</t>
  </si>
  <si>
    <t>C2024/1370</t>
  </si>
  <si>
    <t>C2024/1369</t>
  </si>
  <si>
    <t>C2024/1368</t>
  </si>
  <si>
    <t>C2024/1367</t>
  </si>
  <si>
    <t>C2024/1366</t>
  </si>
  <si>
    <t>C2024/1346</t>
  </si>
  <si>
    <t>C2024/1280</t>
  </si>
  <si>
    <t>C2024/1261</t>
  </si>
  <si>
    <t>C2024/1260</t>
  </si>
  <si>
    <t>C2024/1259</t>
  </si>
  <si>
    <t>C2024/1258</t>
  </si>
  <si>
    <t>C2024/1257</t>
  </si>
  <si>
    <t>C2024/1256</t>
  </si>
  <si>
    <t>C2024/1255</t>
  </si>
  <si>
    <t>C2024/1294</t>
  </si>
  <si>
    <t>C2024/1406</t>
  </si>
  <si>
    <t>27/12/2024</t>
  </si>
  <si>
    <t>23/12/2024</t>
  </si>
  <si>
    <t>20/12/2024</t>
  </si>
  <si>
    <t>16/12/2024</t>
  </si>
  <si>
    <t>19/12/2024</t>
  </si>
  <si>
    <t>13/12/2024</t>
  </si>
  <si>
    <t>12/12/2024</t>
  </si>
  <si>
    <t>11/12/2024</t>
  </si>
  <si>
    <t>10/12/2024</t>
  </si>
  <si>
    <t>05/12/2024</t>
  </si>
  <si>
    <t>04/12/2024</t>
  </si>
  <si>
    <t>02/12/2024</t>
  </si>
  <si>
    <t>03/12/2024</t>
  </si>
  <si>
    <t>30/12/2024</t>
  </si>
  <si>
    <t>IMPORTE DE LOS PAGOS REALIZADOS</t>
  </si>
  <si>
    <t>RATIO DE LAS PENDIENTES DE PAGO X IMPORTE PENDIENTES DE PAGO</t>
  </si>
  <si>
    <t xml:space="preserve">RATIO DE LAS OPERACIONES PAGADAS X IMPORTE DE  LOS PAGOS </t>
  </si>
  <si>
    <t>IMPORTE PENDIENTES + IMPORTE PAGADAS</t>
  </si>
  <si>
    <t>PMP 4º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</si>
</sst>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.00\ &quot;€&quot;"/>
    <numFmt numFmtId="166" formatCode="##,##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8"/>
      <color rgb="FFFFFFFF"/>
      <name val="Aptos Narrow"/>
      <family val="2"/>
      <scheme val="minor"/>
    </font>
    <font>
      <b/>
      <sz val="11"/>
      <color theme="1"/>
      <name val="Space Grotesk"/>
    </font>
  </fonts>
  <fills count="7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14" fontId="1" fillId="0" borderId="0" xfId="0" applyNumberFormat="1" applyFont="1"/>
    <xf numFmtId="0" fontId="1" fillId="0" borderId="0" xfId="0" applyFont="1"/>
    <xf numFmtId="164" fontId="0" fillId="0" borderId="0" xfId="0" applyNumberFormat="1"/>
    <xf numFmtId="0" fontId="3" fillId="2" borderId="0" xfId="0" applyFont="1" applyFill="1" applyAlignment="1">
      <alignment horizontal="center"/>
    </xf>
    <xf numFmtId="44" fontId="0" fillId="0" borderId="0" xfId="1" applyFont="1"/>
    <xf numFmtId="44" fontId="0" fillId="0" borderId="0" xfId="0" applyNumberFormat="1"/>
    <xf numFmtId="14" fontId="1" fillId="0" borderId="0" xfId="0" applyNumberFormat="1" applyFont="1" applyAlignment="1">
      <alignment horizontal="left"/>
    </xf>
    <xf numFmtId="2" fontId="1" fillId="0" borderId="0" xfId="0" applyNumberFormat="1" applyFont="1"/>
    <xf numFmtId="165" fontId="0" fillId="0" borderId="0" xfId="0" applyNumberFormat="1"/>
    <xf numFmtId="44" fontId="4" fillId="3" borderId="0" xfId="1" applyFont="1" applyFill="1" applyBorder="1" applyAlignment="1"/>
    <xf numFmtId="166" fontId="0" fillId="0" borderId="0" xfId="0" applyNumberFormat="1"/>
    <xf numFmtId="0" fontId="5" fillId="2" borderId="0" xfId="0" applyFont="1" applyFill="1"/>
    <xf numFmtId="44" fontId="5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4" fontId="3" fillId="2" borderId="7" xfId="1" applyFont="1" applyFill="1" applyBorder="1" applyAlignment="1">
      <alignment horizontal="center"/>
    </xf>
    <xf numFmtId="44" fontId="3" fillId="2" borderId="4" xfId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6" xfId="0" applyFont="1" applyFill="1" applyBorder="1"/>
    <xf numFmtId="0" fontId="2" fillId="4" borderId="3" xfId="0" applyFont="1" applyFill="1" applyBorder="1"/>
    <xf numFmtId="0" fontId="2" fillId="4" borderId="7" xfId="0" applyFont="1" applyFill="1" applyBorder="1"/>
    <xf numFmtId="0" fontId="2" fillId="4" borderId="0" xfId="0" applyFont="1" applyFill="1" applyBorder="1"/>
    <xf numFmtId="0" fontId="2" fillId="4" borderId="11" xfId="0" applyFont="1" applyFill="1" applyBorder="1"/>
    <xf numFmtId="0" fontId="2" fillId="4" borderId="9" xfId="0" applyFont="1" applyFill="1" applyBorder="1"/>
    <xf numFmtId="164" fontId="2" fillId="4" borderId="0" xfId="0" applyNumberFormat="1" applyFont="1" applyFill="1" applyBorder="1"/>
    <xf numFmtId="164" fontId="2" fillId="4" borderId="8" xfId="0" applyNumberFormat="1" applyFont="1" applyFill="1" applyBorder="1" applyAlignment="1">
      <alignment horizontal="right"/>
    </xf>
    <xf numFmtId="164" fontId="2" fillId="4" borderId="10" xfId="0" applyNumberFormat="1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5" borderId="9" xfId="0" applyFont="1" applyFill="1" applyBorder="1"/>
    <xf numFmtId="0" fontId="2" fillId="5" borderId="8" xfId="0" applyFont="1" applyFill="1" applyBorder="1"/>
    <xf numFmtId="0" fontId="0" fillId="5" borderId="8" xfId="0" applyFill="1" applyBorder="1"/>
    <xf numFmtId="0" fontId="0" fillId="0" borderId="8" xfId="0" applyBorder="1"/>
    <xf numFmtId="2" fontId="6" fillId="6" borderId="5" xfId="0" applyNumberFormat="1" applyFont="1" applyFill="1" applyBorder="1"/>
    <xf numFmtId="44" fontId="2" fillId="5" borderId="10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9E8E-759D-4306-813D-CB821EBE8572}">
  <dimension ref="A1:H19"/>
  <sheetViews>
    <sheetView workbookViewId="0">
      <selection activeCell="C18" sqref="C18:D19"/>
    </sheetView>
  </sheetViews>
  <sheetFormatPr baseColWidth="10" defaultColWidth="9.140625" defaultRowHeight="15" x14ac:dyDescent="0.25"/>
  <cols>
    <col min="1" max="1" width="40" customWidth="1"/>
    <col min="2" max="2" width="36.85546875" customWidth="1"/>
    <col min="3" max="3" width="25.7109375" customWidth="1"/>
    <col min="4" max="4" width="21.28515625" customWidth="1"/>
    <col min="5" max="6" width="19.140625" customWidth="1"/>
    <col min="7" max="7" width="16.42578125" customWidth="1"/>
    <col min="8" max="8" width="62.42578125" customWidth="1"/>
  </cols>
  <sheetData>
    <row r="1" spans="1:8" x14ac:dyDescent="0.25">
      <c r="A1" s="1" t="s">
        <v>0</v>
      </c>
    </row>
    <row r="2" spans="1:8" x14ac:dyDescent="0.25">
      <c r="A2" s="1" t="s">
        <v>1</v>
      </c>
      <c r="B2" s="2">
        <v>45566</v>
      </c>
    </row>
    <row r="3" spans="1:8" x14ac:dyDescent="0.25">
      <c r="A3" s="1" t="s">
        <v>2</v>
      </c>
      <c r="B3" s="2">
        <v>45657</v>
      </c>
    </row>
    <row r="5" spans="1:8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/>
    </row>
    <row r="6" spans="1:8" x14ac:dyDescent="0.25">
      <c r="A6" s="3"/>
      <c r="B6" s="3"/>
      <c r="C6" s="3"/>
      <c r="D6" s="3"/>
      <c r="E6" s="3"/>
      <c r="F6" s="3"/>
      <c r="G6" s="4"/>
      <c r="H6" s="4"/>
    </row>
    <row r="7" spans="1:8" x14ac:dyDescent="0.25">
      <c r="E7" s="1" t="s">
        <v>10</v>
      </c>
      <c r="F7" s="1"/>
      <c r="G7" s="4">
        <v>0</v>
      </c>
      <c r="H7" s="4">
        <f>H6</f>
        <v>0</v>
      </c>
    </row>
    <row r="18" spans="3:6" x14ac:dyDescent="0.25">
      <c r="C18" s="5" t="s">
        <v>11</v>
      </c>
      <c r="D18" s="5"/>
      <c r="F18">
        <v>0</v>
      </c>
    </row>
    <row r="19" spans="3:6" x14ac:dyDescent="0.25">
      <c r="C19" s="5" t="s">
        <v>12</v>
      </c>
      <c r="D19" s="5"/>
      <c r="E19" s="4">
        <f>G7</f>
        <v>0</v>
      </c>
      <c r="F19" s="4">
        <f>H7</f>
        <v>0</v>
      </c>
    </row>
  </sheetData>
  <mergeCells count="2">
    <mergeCell ref="C18:D18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9F0C-D04A-4295-B103-A0F13F001E2A}">
  <dimension ref="A1:K706"/>
  <sheetViews>
    <sheetView tabSelected="1" topLeftCell="D659" workbookViewId="0">
      <selection activeCell="J705" sqref="J705"/>
    </sheetView>
  </sheetViews>
  <sheetFormatPr baseColWidth="10" defaultColWidth="9.140625" defaultRowHeight="15" x14ac:dyDescent="0.25"/>
  <cols>
    <col min="1" max="1" width="63.85546875" customWidth="1"/>
    <col min="2" max="2" width="67.85546875" customWidth="1"/>
    <col min="3" max="3" width="58.7109375" customWidth="1"/>
    <col min="4" max="4" width="50.140625" customWidth="1"/>
    <col min="5" max="5" width="45.7109375" customWidth="1"/>
    <col min="6" max="6" width="53.42578125" customWidth="1"/>
    <col min="7" max="7" width="49.7109375" customWidth="1"/>
    <col min="8" max="8" width="59.5703125" customWidth="1"/>
    <col min="10" max="10" width="47.140625" customWidth="1"/>
  </cols>
  <sheetData>
    <row r="1" spans="1:8" x14ac:dyDescent="0.25">
      <c r="A1" s="1" t="s">
        <v>13</v>
      </c>
    </row>
    <row r="2" spans="1:8" x14ac:dyDescent="0.25">
      <c r="A2" s="1" t="s">
        <v>1</v>
      </c>
      <c r="B2" s="3" t="s">
        <v>14</v>
      </c>
    </row>
    <row r="3" spans="1:8" x14ac:dyDescent="0.25">
      <c r="A3" s="1" t="s">
        <v>2</v>
      </c>
      <c r="B3" s="2">
        <v>45657</v>
      </c>
    </row>
    <row r="5" spans="1:8" x14ac:dyDescent="0.25">
      <c r="A5" s="1" t="s">
        <v>3</v>
      </c>
      <c r="B5" s="1" t="s">
        <v>4</v>
      </c>
      <c r="C5" s="1" t="s">
        <v>5</v>
      </c>
      <c r="D5" s="1" t="s">
        <v>16</v>
      </c>
      <c r="E5" s="1" t="s">
        <v>17</v>
      </c>
      <c r="F5" s="1" t="s">
        <v>8</v>
      </c>
      <c r="G5" s="1" t="s">
        <v>9</v>
      </c>
      <c r="H5" s="1"/>
    </row>
    <row r="6" spans="1:8" x14ac:dyDescent="0.25">
      <c r="A6" s="3" t="s">
        <v>18</v>
      </c>
      <c r="B6" s="3" t="s">
        <v>19</v>
      </c>
      <c r="C6" s="3" t="s">
        <v>20</v>
      </c>
      <c r="D6" s="3" t="s">
        <v>21</v>
      </c>
      <c r="E6" s="3" t="s">
        <v>22</v>
      </c>
      <c r="F6" s="3">
        <f>E6-D6</f>
        <v>3</v>
      </c>
      <c r="G6" s="6">
        <v>133.1</v>
      </c>
      <c r="H6" s="7">
        <f>G6*F6</f>
        <v>399.29999999999995</v>
      </c>
    </row>
    <row r="7" spans="1:8" x14ac:dyDescent="0.25">
      <c r="A7" s="3" t="s">
        <v>23</v>
      </c>
      <c r="B7" s="3" t="s">
        <v>24</v>
      </c>
      <c r="C7" s="3" t="s">
        <v>25</v>
      </c>
      <c r="D7" s="3" t="s">
        <v>21</v>
      </c>
      <c r="E7" s="3" t="s">
        <v>22</v>
      </c>
      <c r="F7" s="3">
        <f t="shared" ref="F7:F70" si="0">E7-D7</f>
        <v>3</v>
      </c>
      <c r="G7" s="6">
        <v>9014.5</v>
      </c>
      <c r="H7" s="7">
        <f t="shared" ref="H7:H70" si="1">G7*F7</f>
        <v>27043.5</v>
      </c>
    </row>
    <row r="8" spans="1:8" x14ac:dyDescent="0.25">
      <c r="A8" s="3" t="s">
        <v>26</v>
      </c>
      <c r="B8" s="3" t="s">
        <v>19</v>
      </c>
      <c r="C8" s="3" t="s">
        <v>27</v>
      </c>
      <c r="D8" s="3" t="s">
        <v>21</v>
      </c>
      <c r="E8" s="3" t="s">
        <v>22</v>
      </c>
      <c r="F8" s="3">
        <f t="shared" si="0"/>
        <v>3</v>
      </c>
      <c r="G8" s="6">
        <v>229.9</v>
      </c>
      <c r="H8" s="7">
        <f t="shared" si="1"/>
        <v>689.7</v>
      </c>
    </row>
    <row r="9" spans="1:8" x14ac:dyDescent="0.25">
      <c r="A9" s="3" t="s">
        <v>28</v>
      </c>
      <c r="B9" s="3" t="s">
        <v>29</v>
      </c>
      <c r="C9" s="3" t="s">
        <v>30</v>
      </c>
      <c r="D9" s="3" t="s">
        <v>21</v>
      </c>
      <c r="E9" s="3" t="s">
        <v>21</v>
      </c>
      <c r="F9" s="3">
        <f t="shared" si="0"/>
        <v>0</v>
      </c>
      <c r="G9" s="6">
        <v>665.5</v>
      </c>
      <c r="H9" s="7">
        <f t="shared" si="1"/>
        <v>0</v>
      </c>
    </row>
    <row r="10" spans="1:8" x14ac:dyDescent="0.25">
      <c r="A10" s="3" t="s">
        <v>31</v>
      </c>
      <c r="B10" s="3" t="s">
        <v>32</v>
      </c>
      <c r="C10" s="3" t="s">
        <v>33</v>
      </c>
      <c r="D10" s="3" t="s">
        <v>21</v>
      </c>
      <c r="E10" s="3" t="s">
        <v>22</v>
      </c>
      <c r="F10" s="3">
        <f t="shared" si="0"/>
        <v>3</v>
      </c>
      <c r="G10" s="6">
        <v>9074.4</v>
      </c>
      <c r="H10" s="7">
        <f t="shared" si="1"/>
        <v>27223.199999999997</v>
      </c>
    </row>
    <row r="11" spans="1:8" x14ac:dyDescent="0.25">
      <c r="A11" s="3" t="s">
        <v>34</v>
      </c>
      <c r="B11" s="3" t="s">
        <v>19</v>
      </c>
      <c r="C11" s="3" t="s">
        <v>35</v>
      </c>
      <c r="D11" s="3" t="s">
        <v>21</v>
      </c>
      <c r="E11" s="3" t="s">
        <v>22</v>
      </c>
      <c r="F11" s="3">
        <f t="shared" si="0"/>
        <v>3</v>
      </c>
      <c r="G11" s="6">
        <v>550.54999999999995</v>
      </c>
      <c r="H11" s="7">
        <f t="shared" si="1"/>
        <v>1651.6499999999999</v>
      </c>
    </row>
    <row r="12" spans="1:8" x14ac:dyDescent="0.25">
      <c r="A12" s="3" t="s">
        <v>36</v>
      </c>
      <c r="B12" s="3" t="s">
        <v>29</v>
      </c>
      <c r="C12" s="3" t="s">
        <v>37</v>
      </c>
      <c r="D12" s="3" t="s">
        <v>21</v>
      </c>
      <c r="E12" s="3" t="s">
        <v>21</v>
      </c>
      <c r="F12" s="3">
        <f t="shared" si="0"/>
        <v>0</v>
      </c>
      <c r="G12" s="6">
        <v>2117.5</v>
      </c>
      <c r="H12" s="7">
        <f t="shared" si="1"/>
        <v>0</v>
      </c>
    </row>
    <row r="13" spans="1:8" x14ac:dyDescent="0.25">
      <c r="A13" s="3" t="s">
        <v>38</v>
      </c>
      <c r="B13" s="3" t="s">
        <v>39</v>
      </c>
      <c r="C13" s="3" t="s">
        <v>40</v>
      </c>
      <c r="D13" s="3" t="s">
        <v>21</v>
      </c>
      <c r="E13" s="3" t="s">
        <v>21</v>
      </c>
      <c r="F13" s="3">
        <f t="shared" si="0"/>
        <v>0</v>
      </c>
      <c r="G13" s="6">
        <v>42976.89</v>
      </c>
      <c r="H13" s="7">
        <f t="shared" si="1"/>
        <v>0</v>
      </c>
    </row>
    <row r="14" spans="1:8" x14ac:dyDescent="0.25">
      <c r="A14" s="3" t="s">
        <v>41</v>
      </c>
      <c r="B14" s="3" t="s">
        <v>42</v>
      </c>
      <c r="C14" s="3" t="s">
        <v>43</v>
      </c>
      <c r="D14" s="3" t="s">
        <v>21</v>
      </c>
      <c r="E14" s="3" t="s">
        <v>21</v>
      </c>
      <c r="F14" s="3">
        <f t="shared" si="0"/>
        <v>0</v>
      </c>
      <c r="G14" s="6">
        <v>6957.5</v>
      </c>
      <c r="H14" s="7">
        <f t="shared" si="1"/>
        <v>0</v>
      </c>
    </row>
    <row r="15" spans="1:8" x14ac:dyDescent="0.25">
      <c r="A15" s="3" t="s">
        <v>44</v>
      </c>
      <c r="B15" s="3" t="s">
        <v>45</v>
      </c>
      <c r="C15" s="3" t="s">
        <v>46</v>
      </c>
      <c r="D15" s="3" t="s">
        <v>21</v>
      </c>
      <c r="E15" s="3" t="s">
        <v>21</v>
      </c>
      <c r="F15" s="3">
        <f t="shared" si="0"/>
        <v>0</v>
      </c>
      <c r="G15" s="6">
        <v>2190.1</v>
      </c>
      <c r="H15" s="7">
        <f t="shared" si="1"/>
        <v>0</v>
      </c>
    </row>
    <row r="16" spans="1:8" x14ac:dyDescent="0.25">
      <c r="A16" s="3" t="s">
        <v>47</v>
      </c>
      <c r="B16" s="3" t="s">
        <v>48</v>
      </c>
      <c r="C16" s="3" t="s">
        <v>49</v>
      </c>
      <c r="D16" s="3" t="s">
        <v>21</v>
      </c>
      <c r="E16" s="3" t="s">
        <v>22</v>
      </c>
      <c r="F16" s="3">
        <f t="shared" si="0"/>
        <v>3</v>
      </c>
      <c r="G16" s="6">
        <v>9264.3799999999992</v>
      </c>
      <c r="H16" s="7">
        <f t="shared" si="1"/>
        <v>27793.14</v>
      </c>
    </row>
    <row r="17" spans="1:8" x14ac:dyDescent="0.25">
      <c r="A17" s="3" t="s">
        <v>50</v>
      </c>
      <c r="B17" s="3" t="s">
        <v>51</v>
      </c>
      <c r="C17" s="3" t="s">
        <v>52</v>
      </c>
      <c r="D17" s="3" t="s">
        <v>21</v>
      </c>
      <c r="E17" s="3" t="s">
        <v>22</v>
      </c>
      <c r="F17" s="3">
        <f t="shared" si="0"/>
        <v>3</v>
      </c>
      <c r="G17" s="6">
        <v>951.18</v>
      </c>
      <c r="H17" s="7">
        <f t="shared" si="1"/>
        <v>2853.54</v>
      </c>
    </row>
    <row r="18" spans="1:8" x14ac:dyDescent="0.25">
      <c r="A18" s="3" t="s">
        <v>53</v>
      </c>
      <c r="B18" s="3" t="s">
        <v>54</v>
      </c>
      <c r="C18" s="3" t="s">
        <v>55</v>
      </c>
      <c r="D18" s="3" t="s">
        <v>21</v>
      </c>
      <c r="E18" s="3" t="s">
        <v>21</v>
      </c>
      <c r="F18" s="3">
        <f t="shared" si="0"/>
        <v>0</v>
      </c>
      <c r="G18" s="6">
        <v>165.75</v>
      </c>
      <c r="H18" s="7">
        <f t="shared" si="1"/>
        <v>0</v>
      </c>
    </row>
    <row r="19" spans="1:8" x14ac:dyDescent="0.25">
      <c r="A19" s="3" t="s">
        <v>56</v>
      </c>
      <c r="B19" s="3" t="s">
        <v>29</v>
      </c>
      <c r="C19" s="3" t="s">
        <v>57</v>
      </c>
      <c r="D19" s="3" t="s">
        <v>21</v>
      </c>
      <c r="E19" s="3" t="s">
        <v>21</v>
      </c>
      <c r="F19" s="3">
        <f t="shared" si="0"/>
        <v>0</v>
      </c>
      <c r="G19" s="6">
        <v>544.5</v>
      </c>
      <c r="H19" s="7">
        <f t="shared" si="1"/>
        <v>0</v>
      </c>
    </row>
    <row r="20" spans="1:8" x14ac:dyDescent="0.25">
      <c r="A20" s="3" t="s">
        <v>58</v>
      </c>
      <c r="B20" s="3" t="s">
        <v>29</v>
      </c>
      <c r="C20" s="3" t="s">
        <v>59</v>
      </c>
      <c r="D20" s="3" t="s">
        <v>21</v>
      </c>
      <c r="E20" s="3" t="s">
        <v>21</v>
      </c>
      <c r="F20" s="3">
        <f t="shared" si="0"/>
        <v>0</v>
      </c>
      <c r="G20" s="6">
        <v>9498.5</v>
      </c>
      <c r="H20" s="7">
        <f t="shared" si="1"/>
        <v>0</v>
      </c>
    </row>
    <row r="21" spans="1:8" x14ac:dyDescent="0.25">
      <c r="A21" s="3" t="s">
        <v>60</v>
      </c>
      <c r="B21" s="3" t="s">
        <v>29</v>
      </c>
      <c r="C21" s="3" t="s">
        <v>61</v>
      </c>
      <c r="D21" s="3" t="s">
        <v>21</v>
      </c>
      <c r="E21" s="3" t="s">
        <v>21</v>
      </c>
      <c r="F21" s="3">
        <f t="shared" si="0"/>
        <v>0</v>
      </c>
      <c r="G21" s="6">
        <v>199831.5</v>
      </c>
      <c r="H21" s="7">
        <f t="shared" si="1"/>
        <v>0</v>
      </c>
    </row>
    <row r="22" spans="1:8" x14ac:dyDescent="0.25">
      <c r="A22" s="3" t="s">
        <v>62</v>
      </c>
      <c r="B22" s="3" t="s">
        <v>63</v>
      </c>
      <c r="C22" s="3" t="s">
        <v>64</v>
      </c>
      <c r="D22" s="3" t="s">
        <v>65</v>
      </c>
      <c r="E22" s="3" t="s">
        <v>65</v>
      </c>
      <c r="F22" s="3">
        <f t="shared" si="0"/>
        <v>0</v>
      </c>
      <c r="G22" s="6">
        <v>726</v>
      </c>
      <c r="H22" s="7">
        <f t="shared" si="1"/>
        <v>0</v>
      </c>
    </row>
    <row r="23" spans="1:8" x14ac:dyDescent="0.25">
      <c r="A23" s="3" t="s">
        <v>66</v>
      </c>
      <c r="B23" s="3" t="s">
        <v>67</v>
      </c>
      <c r="C23" s="3" t="s">
        <v>68</v>
      </c>
      <c r="D23" s="3" t="s">
        <v>65</v>
      </c>
      <c r="E23" s="3" t="s">
        <v>65</v>
      </c>
      <c r="F23" s="3">
        <f t="shared" si="0"/>
        <v>0</v>
      </c>
      <c r="G23" s="6">
        <v>957</v>
      </c>
      <c r="H23" s="7">
        <f t="shared" si="1"/>
        <v>0</v>
      </c>
    </row>
    <row r="24" spans="1:8" x14ac:dyDescent="0.25">
      <c r="A24" s="3" t="s">
        <v>69</v>
      </c>
      <c r="B24" s="3" t="s">
        <v>70</v>
      </c>
      <c r="C24" s="3" t="s">
        <v>71</v>
      </c>
      <c r="D24" s="3" t="s">
        <v>21</v>
      </c>
      <c r="E24" s="3" t="s">
        <v>22</v>
      </c>
      <c r="F24" s="3">
        <f t="shared" si="0"/>
        <v>3</v>
      </c>
      <c r="G24" s="6">
        <v>726</v>
      </c>
      <c r="H24" s="7">
        <f t="shared" si="1"/>
        <v>2178</v>
      </c>
    </row>
    <row r="25" spans="1:8" x14ac:dyDescent="0.25">
      <c r="A25" s="3" t="s">
        <v>72</v>
      </c>
      <c r="B25" s="3" t="s">
        <v>73</v>
      </c>
      <c r="C25" s="3" t="s">
        <v>74</v>
      </c>
      <c r="D25" s="3" t="s">
        <v>21</v>
      </c>
      <c r="E25" s="3" t="s">
        <v>22</v>
      </c>
      <c r="F25" s="3">
        <f t="shared" si="0"/>
        <v>3</v>
      </c>
      <c r="G25" s="6">
        <v>826.8</v>
      </c>
      <c r="H25" s="7">
        <f t="shared" si="1"/>
        <v>2480.3999999999996</v>
      </c>
    </row>
    <row r="26" spans="1:8" x14ac:dyDescent="0.25">
      <c r="A26" s="3" t="s">
        <v>75</v>
      </c>
      <c r="B26" s="3" t="s">
        <v>76</v>
      </c>
      <c r="C26" s="3" t="s">
        <v>77</v>
      </c>
      <c r="D26" s="3" t="s">
        <v>21</v>
      </c>
      <c r="E26" s="3" t="s">
        <v>22</v>
      </c>
      <c r="F26" s="3">
        <f t="shared" si="0"/>
        <v>3</v>
      </c>
      <c r="G26" s="6">
        <v>328.35</v>
      </c>
      <c r="H26" s="7">
        <f t="shared" si="1"/>
        <v>985.05000000000007</v>
      </c>
    </row>
    <row r="27" spans="1:8" x14ac:dyDescent="0.25">
      <c r="A27" s="3" t="s">
        <v>78</v>
      </c>
      <c r="B27" s="3" t="s">
        <v>79</v>
      </c>
      <c r="C27" s="3" t="s">
        <v>80</v>
      </c>
      <c r="D27" s="3" t="s">
        <v>21</v>
      </c>
      <c r="E27" s="3" t="s">
        <v>22</v>
      </c>
      <c r="F27" s="3">
        <f t="shared" si="0"/>
        <v>3</v>
      </c>
      <c r="G27" s="6">
        <v>1905</v>
      </c>
      <c r="H27" s="7">
        <f t="shared" si="1"/>
        <v>5715</v>
      </c>
    </row>
    <row r="28" spans="1:8" x14ac:dyDescent="0.25">
      <c r="A28" s="3" t="s">
        <v>81</v>
      </c>
      <c r="B28" s="3" t="s">
        <v>82</v>
      </c>
      <c r="C28" s="3" t="s">
        <v>83</v>
      </c>
      <c r="D28" s="3" t="s">
        <v>21</v>
      </c>
      <c r="E28" s="3" t="s">
        <v>22</v>
      </c>
      <c r="F28" s="3">
        <f t="shared" si="0"/>
        <v>3</v>
      </c>
      <c r="G28" s="6">
        <v>163.35</v>
      </c>
      <c r="H28" s="7">
        <f t="shared" si="1"/>
        <v>490.04999999999995</v>
      </c>
    </row>
    <row r="29" spans="1:8" x14ac:dyDescent="0.25">
      <c r="A29" s="3" t="s">
        <v>84</v>
      </c>
      <c r="B29" s="3" t="s">
        <v>19</v>
      </c>
      <c r="C29" s="3" t="s">
        <v>85</v>
      </c>
      <c r="D29" s="3" t="s">
        <v>21</v>
      </c>
      <c r="E29" s="3" t="s">
        <v>22</v>
      </c>
      <c r="F29" s="3">
        <f t="shared" si="0"/>
        <v>3</v>
      </c>
      <c r="G29" s="6">
        <v>3254.9</v>
      </c>
      <c r="H29" s="7">
        <f t="shared" si="1"/>
        <v>9764.7000000000007</v>
      </c>
    </row>
    <row r="30" spans="1:8" x14ac:dyDescent="0.25">
      <c r="A30" s="3" t="s">
        <v>86</v>
      </c>
      <c r="B30" s="3" t="s">
        <v>19</v>
      </c>
      <c r="C30" s="3" t="s">
        <v>87</v>
      </c>
      <c r="D30" s="3" t="s">
        <v>21</v>
      </c>
      <c r="E30" s="3" t="s">
        <v>22</v>
      </c>
      <c r="F30" s="3">
        <f t="shared" si="0"/>
        <v>3</v>
      </c>
      <c r="G30" s="6">
        <v>203.89</v>
      </c>
      <c r="H30" s="7">
        <f t="shared" si="1"/>
        <v>611.66999999999996</v>
      </c>
    </row>
    <row r="31" spans="1:8" x14ac:dyDescent="0.25">
      <c r="A31" s="3" t="s">
        <v>88</v>
      </c>
      <c r="B31" s="3" t="s">
        <v>19</v>
      </c>
      <c r="C31" s="3" t="s">
        <v>89</v>
      </c>
      <c r="D31" s="3" t="s">
        <v>21</v>
      </c>
      <c r="E31" s="3" t="s">
        <v>22</v>
      </c>
      <c r="F31" s="3">
        <f t="shared" si="0"/>
        <v>3</v>
      </c>
      <c r="G31" s="6">
        <v>260.14999999999998</v>
      </c>
      <c r="H31" s="7">
        <f t="shared" si="1"/>
        <v>780.44999999999993</v>
      </c>
    </row>
    <row r="32" spans="1:8" x14ac:dyDescent="0.25">
      <c r="A32" s="3" t="s">
        <v>90</v>
      </c>
      <c r="B32" s="3" t="s">
        <v>91</v>
      </c>
      <c r="C32" s="3" t="s">
        <v>92</v>
      </c>
      <c r="D32" s="3" t="s">
        <v>21</v>
      </c>
      <c r="E32" s="3" t="s">
        <v>21</v>
      </c>
      <c r="F32" s="3">
        <f t="shared" si="0"/>
        <v>0</v>
      </c>
      <c r="G32" s="6">
        <v>133.88</v>
      </c>
      <c r="H32" s="7">
        <f t="shared" si="1"/>
        <v>0</v>
      </c>
    </row>
    <row r="33" spans="1:8" x14ac:dyDescent="0.25">
      <c r="A33" s="3" t="s">
        <v>93</v>
      </c>
      <c r="B33" s="3" t="s">
        <v>29</v>
      </c>
      <c r="C33" s="3" t="s">
        <v>94</v>
      </c>
      <c r="D33" s="3" t="s">
        <v>21</v>
      </c>
      <c r="E33" s="3" t="s">
        <v>21</v>
      </c>
      <c r="F33" s="3">
        <f t="shared" si="0"/>
        <v>0</v>
      </c>
      <c r="G33" s="6">
        <v>15516.37</v>
      </c>
      <c r="H33" s="7">
        <f t="shared" si="1"/>
        <v>0</v>
      </c>
    </row>
    <row r="34" spans="1:8" x14ac:dyDescent="0.25">
      <c r="A34" s="3" t="s">
        <v>95</v>
      </c>
      <c r="B34" s="3" t="s">
        <v>29</v>
      </c>
      <c r="C34" s="3" t="s">
        <v>96</v>
      </c>
      <c r="D34" s="3" t="s">
        <v>21</v>
      </c>
      <c r="E34" s="3" t="s">
        <v>21</v>
      </c>
      <c r="F34" s="3">
        <f t="shared" si="0"/>
        <v>0</v>
      </c>
      <c r="G34" s="6">
        <v>15516.37</v>
      </c>
      <c r="H34" s="7">
        <f t="shared" si="1"/>
        <v>0</v>
      </c>
    </row>
    <row r="35" spans="1:8" x14ac:dyDescent="0.25">
      <c r="A35" s="3" t="s">
        <v>97</v>
      </c>
      <c r="B35" s="3" t="s">
        <v>29</v>
      </c>
      <c r="C35" s="3" t="s">
        <v>98</v>
      </c>
      <c r="D35" s="3" t="s">
        <v>21</v>
      </c>
      <c r="E35" s="3" t="s">
        <v>21</v>
      </c>
      <c r="F35" s="3">
        <f t="shared" si="0"/>
        <v>0</v>
      </c>
      <c r="G35" s="6">
        <v>15516.37</v>
      </c>
      <c r="H35" s="7">
        <f t="shared" si="1"/>
        <v>0</v>
      </c>
    </row>
    <row r="36" spans="1:8" x14ac:dyDescent="0.25">
      <c r="A36" s="3" t="s">
        <v>99</v>
      </c>
      <c r="B36" s="3" t="s">
        <v>29</v>
      </c>
      <c r="C36" s="3" t="s">
        <v>100</v>
      </c>
      <c r="D36" s="3" t="s">
        <v>21</v>
      </c>
      <c r="E36" s="3" t="s">
        <v>21</v>
      </c>
      <c r="F36" s="3">
        <f t="shared" si="0"/>
        <v>0</v>
      </c>
      <c r="G36" s="6">
        <v>1028.5</v>
      </c>
      <c r="H36" s="7">
        <f t="shared" si="1"/>
        <v>0</v>
      </c>
    </row>
    <row r="37" spans="1:8" x14ac:dyDescent="0.25">
      <c r="A37" s="3" t="s">
        <v>101</v>
      </c>
      <c r="B37" s="3" t="s">
        <v>29</v>
      </c>
      <c r="C37" s="3" t="s">
        <v>102</v>
      </c>
      <c r="D37" s="3" t="s">
        <v>21</v>
      </c>
      <c r="E37" s="3" t="s">
        <v>21</v>
      </c>
      <c r="F37" s="3">
        <f t="shared" si="0"/>
        <v>0</v>
      </c>
      <c r="G37" s="6">
        <v>29463.5</v>
      </c>
      <c r="H37" s="7">
        <f t="shared" si="1"/>
        <v>0</v>
      </c>
    </row>
    <row r="38" spans="1:8" x14ac:dyDescent="0.25">
      <c r="A38" s="3" t="s">
        <v>103</v>
      </c>
      <c r="B38" s="3" t="s">
        <v>104</v>
      </c>
      <c r="C38" s="3" t="s">
        <v>105</v>
      </c>
      <c r="D38" s="3" t="s">
        <v>21</v>
      </c>
      <c r="E38" s="3" t="s">
        <v>21</v>
      </c>
      <c r="F38" s="3">
        <f t="shared" si="0"/>
        <v>0</v>
      </c>
      <c r="G38" s="6">
        <v>1716.18</v>
      </c>
      <c r="H38" s="7">
        <f t="shared" si="1"/>
        <v>0</v>
      </c>
    </row>
    <row r="39" spans="1:8" x14ac:dyDescent="0.25">
      <c r="A39" s="3" t="s">
        <v>106</v>
      </c>
      <c r="B39" s="3" t="s">
        <v>104</v>
      </c>
      <c r="C39" s="3" t="s">
        <v>107</v>
      </c>
      <c r="D39" s="3" t="s">
        <v>21</v>
      </c>
      <c r="E39" s="3" t="s">
        <v>21</v>
      </c>
      <c r="F39" s="3">
        <f t="shared" si="0"/>
        <v>0</v>
      </c>
      <c r="G39" s="6">
        <v>1716.18</v>
      </c>
      <c r="H39" s="7">
        <f t="shared" si="1"/>
        <v>0</v>
      </c>
    </row>
    <row r="40" spans="1:8" x14ac:dyDescent="0.25">
      <c r="A40" s="3" t="s">
        <v>108</v>
      </c>
      <c r="B40" s="3" t="s">
        <v>109</v>
      </c>
      <c r="C40" s="3" t="s">
        <v>110</v>
      </c>
      <c r="D40" s="3" t="s">
        <v>111</v>
      </c>
      <c r="E40" s="3" t="s">
        <v>111</v>
      </c>
      <c r="F40" s="3">
        <f t="shared" si="0"/>
        <v>0</v>
      </c>
      <c r="G40" s="6">
        <v>72.599999999999994</v>
      </c>
      <c r="H40" s="7">
        <f t="shared" si="1"/>
        <v>0</v>
      </c>
    </row>
    <row r="41" spans="1:8" x14ac:dyDescent="0.25">
      <c r="A41" s="3" t="s">
        <v>112</v>
      </c>
      <c r="B41" s="3" t="s">
        <v>113</v>
      </c>
      <c r="C41" s="3" t="s">
        <v>114</v>
      </c>
      <c r="D41" s="3" t="s">
        <v>111</v>
      </c>
      <c r="E41" s="3" t="s">
        <v>111</v>
      </c>
      <c r="F41" s="3">
        <f t="shared" si="0"/>
        <v>0</v>
      </c>
      <c r="G41" s="6">
        <v>35.090000000000003</v>
      </c>
      <c r="H41" s="7">
        <f t="shared" si="1"/>
        <v>0</v>
      </c>
    </row>
    <row r="42" spans="1:8" x14ac:dyDescent="0.25">
      <c r="A42" s="3" t="s">
        <v>115</v>
      </c>
      <c r="B42" s="3" t="s">
        <v>113</v>
      </c>
      <c r="C42" s="3" t="s">
        <v>116</v>
      </c>
      <c r="D42" s="3" t="s">
        <v>111</v>
      </c>
      <c r="E42" s="3" t="s">
        <v>111</v>
      </c>
      <c r="F42" s="3">
        <f t="shared" si="0"/>
        <v>0</v>
      </c>
      <c r="G42" s="6">
        <v>35.090000000000003</v>
      </c>
      <c r="H42" s="7">
        <f t="shared" si="1"/>
        <v>0</v>
      </c>
    </row>
    <row r="43" spans="1:8" x14ac:dyDescent="0.25">
      <c r="A43" s="3" t="s">
        <v>117</v>
      </c>
      <c r="B43" s="3" t="s">
        <v>76</v>
      </c>
      <c r="C43" s="3" t="s">
        <v>118</v>
      </c>
      <c r="D43" s="3" t="s">
        <v>119</v>
      </c>
      <c r="E43" s="3" t="s">
        <v>119</v>
      </c>
      <c r="F43" s="3">
        <f t="shared" si="0"/>
        <v>0</v>
      </c>
      <c r="G43" s="6">
        <v>328.35</v>
      </c>
      <c r="H43" s="7">
        <f t="shared" si="1"/>
        <v>0</v>
      </c>
    </row>
    <row r="44" spans="1:8" x14ac:dyDescent="0.25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  <c r="F44" s="3">
        <f t="shared" si="0"/>
        <v>4</v>
      </c>
      <c r="G44" s="6">
        <v>151.25</v>
      </c>
      <c r="H44" s="7">
        <f t="shared" si="1"/>
        <v>605</v>
      </c>
    </row>
    <row r="45" spans="1:8" x14ac:dyDescent="0.25">
      <c r="A45" s="3" t="s">
        <v>125</v>
      </c>
      <c r="B45" s="3" t="s">
        <v>126</v>
      </c>
      <c r="C45" s="3" t="s">
        <v>127</v>
      </c>
      <c r="D45" s="3" t="s">
        <v>128</v>
      </c>
      <c r="E45" s="3" t="s">
        <v>124</v>
      </c>
      <c r="F45" s="3">
        <f t="shared" si="0"/>
        <v>10</v>
      </c>
      <c r="G45" s="6">
        <v>3267</v>
      </c>
      <c r="H45" s="7">
        <f t="shared" si="1"/>
        <v>32670</v>
      </c>
    </row>
    <row r="46" spans="1:8" x14ac:dyDescent="0.25">
      <c r="A46" s="3" t="s">
        <v>129</v>
      </c>
      <c r="B46" s="3" t="s">
        <v>130</v>
      </c>
      <c r="C46" s="3" t="s">
        <v>131</v>
      </c>
      <c r="D46" s="3" t="s">
        <v>111</v>
      </c>
      <c r="E46" s="3" t="s">
        <v>111</v>
      </c>
      <c r="F46" s="3">
        <f t="shared" si="0"/>
        <v>0</v>
      </c>
      <c r="G46" s="6">
        <v>250.96</v>
      </c>
      <c r="H46" s="7">
        <f t="shared" si="1"/>
        <v>0</v>
      </c>
    </row>
    <row r="47" spans="1:8" x14ac:dyDescent="0.25">
      <c r="A47" s="3" t="s">
        <v>132</v>
      </c>
      <c r="B47" s="3" t="s">
        <v>48</v>
      </c>
      <c r="C47" s="3" t="s">
        <v>133</v>
      </c>
      <c r="D47" s="3" t="s">
        <v>128</v>
      </c>
      <c r="E47" s="3" t="s">
        <v>124</v>
      </c>
      <c r="F47" s="3">
        <f t="shared" si="0"/>
        <v>10</v>
      </c>
      <c r="G47" s="6">
        <v>9264.3799999999992</v>
      </c>
      <c r="H47" s="7">
        <f t="shared" si="1"/>
        <v>92643.799999999988</v>
      </c>
    </row>
    <row r="48" spans="1:8" x14ac:dyDescent="0.25">
      <c r="A48" s="3" t="s">
        <v>134</v>
      </c>
      <c r="B48" s="3" t="s">
        <v>48</v>
      </c>
      <c r="C48" s="3" t="s">
        <v>135</v>
      </c>
      <c r="D48" s="3" t="s">
        <v>128</v>
      </c>
      <c r="E48" s="3" t="s">
        <v>124</v>
      </c>
      <c r="F48" s="3">
        <f t="shared" si="0"/>
        <v>10</v>
      </c>
      <c r="G48" s="6">
        <v>9264.3799999999992</v>
      </c>
      <c r="H48" s="7">
        <f t="shared" si="1"/>
        <v>92643.799999999988</v>
      </c>
    </row>
    <row r="49" spans="1:8" x14ac:dyDescent="0.25">
      <c r="A49" s="3" t="s">
        <v>136</v>
      </c>
      <c r="B49" s="3" t="s">
        <v>137</v>
      </c>
      <c r="C49" s="3" t="s">
        <v>138</v>
      </c>
      <c r="D49" s="3" t="s">
        <v>128</v>
      </c>
      <c r="E49" s="3" t="s">
        <v>124</v>
      </c>
      <c r="F49" s="3">
        <f t="shared" si="0"/>
        <v>10</v>
      </c>
      <c r="G49" s="6">
        <v>11.86</v>
      </c>
      <c r="H49" s="7">
        <f t="shared" si="1"/>
        <v>118.6</v>
      </c>
    </row>
    <row r="50" spans="1:8" x14ac:dyDescent="0.25">
      <c r="A50" s="3" t="s">
        <v>139</v>
      </c>
      <c r="B50" s="3" t="s">
        <v>137</v>
      </c>
      <c r="C50" s="3" t="s">
        <v>140</v>
      </c>
      <c r="D50" s="3" t="s">
        <v>128</v>
      </c>
      <c r="E50" s="3" t="s">
        <v>124</v>
      </c>
      <c r="F50" s="3">
        <f t="shared" si="0"/>
        <v>10</v>
      </c>
      <c r="G50" s="6">
        <v>24.61</v>
      </c>
      <c r="H50" s="7">
        <f t="shared" si="1"/>
        <v>246.1</v>
      </c>
    </row>
    <row r="51" spans="1:8" x14ac:dyDescent="0.25">
      <c r="A51" s="3" t="s">
        <v>141</v>
      </c>
      <c r="B51" s="3" t="s">
        <v>142</v>
      </c>
      <c r="C51" s="3" t="s">
        <v>143</v>
      </c>
      <c r="D51" s="3" t="s">
        <v>144</v>
      </c>
      <c r="E51" s="3" t="s">
        <v>124</v>
      </c>
      <c r="F51" s="3">
        <f t="shared" si="0"/>
        <v>6</v>
      </c>
      <c r="G51" s="6">
        <v>231</v>
      </c>
      <c r="H51" s="7">
        <f t="shared" si="1"/>
        <v>1386</v>
      </c>
    </row>
    <row r="52" spans="1:8" x14ac:dyDescent="0.25">
      <c r="A52" s="3" t="s">
        <v>145</v>
      </c>
      <c r="B52" s="3" t="s">
        <v>109</v>
      </c>
      <c r="C52" s="3" t="s">
        <v>146</v>
      </c>
      <c r="D52" s="3" t="s">
        <v>111</v>
      </c>
      <c r="E52" s="3" t="s">
        <v>111</v>
      </c>
      <c r="F52" s="3">
        <f t="shared" si="0"/>
        <v>0</v>
      </c>
      <c r="G52" s="6">
        <v>72.599999999999994</v>
      </c>
      <c r="H52" s="7">
        <f t="shared" si="1"/>
        <v>0</v>
      </c>
    </row>
    <row r="53" spans="1:8" x14ac:dyDescent="0.25">
      <c r="A53" s="3" t="s">
        <v>147</v>
      </c>
      <c r="B53" s="3" t="s">
        <v>148</v>
      </c>
      <c r="C53" s="3" t="s">
        <v>149</v>
      </c>
      <c r="D53" s="3" t="s">
        <v>128</v>
      </c>
      <c r="E53" s="3" t="s">
        <v>124</v>
      </c>
      <c r="F53" s="3">
        <f t="shared" si="0"/>
        <v>10</v>
      </c>
      <c r="G53" s="6">
        <v>2999.83</v>
      </c>
      <c r="H53" s="7">
        <f t="shared" si="1"/>
        <v>29998.3</v>
      </c>
    </row>
    <row r="54" spans="1:8" x14ac:dyDescent="0.25">
      <c r="A54" s="3" t="s">
        <v>150</v>
      </c>
      <c r="B54" s="3" t="s">
        <v>151</v>
      </c>
      <c r="C54" s="3" t="s">
        <v>152</v>
      </c>
      <c r="D54" s="3" t="s">
        <v>128</v>
      </c>
      <c r="E54" s="3" t="s">
        <v>124</v>
      </c>
      <c r="F54" s="3">
        <f t="shared" si="0"/>
        <v>10</v>
      </c>
      <c r="G54" s="6">
        <v>304.70999999999998</v>
      </c>
      <c r="H54" s="7">
        <f t="shared" si="1"/>
        <v>3047.1</v>
      </c>
    </row>
    <row r="55" spans="1:8" x14ac:dyDescent="0.25">
      <c r="A55" s="3" t="s">
        <v>153</v>
      </c>
      <c r="B55" s="3" t="s">
        <v>151</v>
      </c>
      <c r="C55" s="3" t="s">
        <v>154</v>
      </c>
      <c r="D55" s="3" t="s">
        <v>128</v>
      </c>
      <c r="E55" s="3" t="s">
        <v>124</v>
      </c>
      <c r="F55" s="3">
        <f t="shared" si="0"/>
        <v>10</v>
      </c>
      <c r="G55" s="6">
        <v>24.95</v>
      </c>
      <c r="H55" s="7">
        <f t="shared" si="1"/>
        <v>249.5</v>
      </c>
    </row>
    <row r="56" spans="1:8" x14ac:dyDescent="0.25">
      <c r="A56" s="3" t="s">
        <v>155</v>
      </c>
      <c r="B56" s="3" t="s">
        <v>113</v>
      </c>
      <c r="C56" s="3" t="s">
        <v>156</v>
      </c>
      <c r="D56" s="3" t="s">
        <v>111</v>
      </c>
      <c r="E56" s="3" t="s">
        <v>111</v>
      </c>
      <c r="F56" s="3">
        <f t="shared" si="0"/>
        <v>0</v>
      </c>
      <c r="G56" s="6">
        <v>35.090000000000003</v>
      </c>
      <c r="H56" s="7">
        <f t="shared" si="1"/>
        <v>0</v>
      </c>
    </row>
    <row r="57" spans="1:8" x14ac:dyDescent="0.25">
      <c r="A57" s="3" t="s">
        <v>157</v>
      </c>
      <c r="B57" s="3" t="s">
        <v>113</v>
      </c>
      <c r="C57" s="3" t="s">
        <v>158</v>
      </c>
      <c r="D57" s="3" t="s">
        <v>111</v>
      </c>
      <c r="E57" s="3" t="s">
        <v>111</v>
      </c>
      <c r="F57" s="3">
        <f t="shared" si="0"/>
        <v>0</v>
      </c>
      <c r="G57" s="6">
        <v>35.090000000000003</v>
      </c>
      <c r="H57" s="7">
        <f t="shared" si="1"/>
        <v>0</v>
      </c>
    </row>
    <row r="58" spans="1:8" x14ac:dyDescent="0.25">
      <c r="A58" s="3" t="s">
        <v>159</v>
      </c>
      <c r="B58" s="3" t="s">
        <v>160</v>
      </c>
      <c r="C58" s="3" t="s">
        <v>161</v>
      </c>
      <c r="D58" s="3" t="s">
        <v>128</v>
      </c>
      <c r="E58" s="3" t="s">
        <v>124</v>
      </c>
      <c r="F58" s="3">
        <f t="shared" si="0"/>
        <v>10</v>
      </c>
      <c r="G58" s="6">
        <v>501.09</v>
      </c>
      <c r="H58" s="7">
        <f t="shared" si="1"/>
        <v>5010.8999999999996</v>
      </c>
    </row>
    <row r="59" spans="1:8" x14ac:dyDescent="0.25">
      <c r="A59" s="3" t="s">
        <v>162</v>
      </c>
      <c r="B59" s="3" t="s">
        <v>163</v>
      </c>
      <c r="C59" s="3" t="s">
        <v>164</v>
      </c>
      <c r="D59" s="3" t="s">
        <v>128</v>
      </c>
      <c r="E59" s="3" t="s">
        <v>124</v>
      </c>
      <c r="F59" s="3">
        <f t="shared" si="0"/>
        <v>10</v>
      </c>
      <c r="G59" s="6">
        <v>623.15</v>
      </c>
      <c r="H59" s="7">
        <f t="shared" si="1"/>
        <v>6231.5</v>
      </c>
    </row>
    <row r="60" spans="1:8" x14ac:dyDescent="0.25">
      <c r="A60" s="3" t="s">
        <v>165</v>
      </c>
      <c r="B60" s="3" t="s">
        <v>166</v>
      </c>
      <c r="C60" s="3" t="s">
        <v>167</v>
      </c>
      <c r="D60" s="3" t="s">
        <v>128</v>
      </c>
      <c r="E60" s="3" t="s">
        <v>124</v>
      </c>
      <c r="F60" s="3">
        <f t="shared" si="0"/>
        <v>10</v>
      </c>
      <c r="G60" s="6">
        <v>1035.24</v>
      </c>
      <c r="H60" s="7">
        <f t="shared" si="1"/>
        <v>10352.4</v>
      </c>
    </row>
    <row r="61" spans="1:8" x14ac:dyDescent="0.25">
      <c r="A61" s="3" t="s">
        <v>168</v>
      </c>
      <c r="B61" s="3" t="s">
        <v>70</v>
      </c>
      <c r="C61" s="3" t="s">
        <v>169</v>
      </c>
      <c r="D61" s="3" t="s">
        <v>128</v>
      </c>
      <c r="E61" s="3" t="s">
        <v>124</v>
      </c>
      <c r="F61" s="3">
        <f t="shared" si="0"/>
        <v>10</v>
      </c>
      <c r="G61" s="6">
        <v>726</v>
      </c>
      <c r="H61" s="7">
        <f t="shared" si="1"/>
        <v>7260</v>
      </c>
    </row>
    <row r="62" spans="1:8" x14ac:dyDescent="0.25">
      <c r="A62" s="3" t="s">
        <v>170</v>
      </c>
      <c r="B62" s="3" t="s">
        <v>171</v>
      </c>
      <c r="C62" s="3" t="s">
        <v>172</v>
      </c>
      <c r="D62" s="3" t="s">
        <v>128</v>
      </c>
      <c r="E62" s="3" t="s">
        <v>124</v>
      </c>
      <c r="F62" s="3">
        <f t="shared" si="0"/>
        <v>10</v>
      </c>
      <c r="G62" s="6">
        <v>111.15</v>
      </c>
      <c r="H62" s="7">
        <f t="shared" si="1"/>
        <v>1111.5</v>
      </c>
    </row>
    <row r="63" spans="1:8" x14ac:dyDescent="0.25">
      <c r="A63" s="3" t="s">
        <v>173</v>
      </c>
      <c r="B63" s="3" t="s">
        <v>174</v>
      </c>
      <c r="C63" s="3" t="s">
        <v>175</v>
      </c>
      <c r="D63" s="3" t="s">
        <v>128</v>
      </c>
      <c r="E63" s="3" t="s">
        <v>124</v>
      </c>
      <c r="F63" s="3">
        <f t="shared" si="0"/>
        <v>10</v>
      </c>
      <c r="G63" s="6">
        <v>1682.19</v>
      </c>
      <c r="H63" s="7">
        <f t="shared" si="1"/>
        <v>16821.900000000001</v>
      </c>
    </row>
    <row r="64" spans="1:8" x14ac:dyDescent="0.25">
      <c r="A64" s="3" t="s">
        <v>176</v>
      </c>
      <c r="B64" s="3" t="s">
        <v>174</v>
      </c>
      <c r="C64" s="3" t="s">
        <v>177</v>
      </c>
      <c r="D64" s="3" t="s">
        <v>128</v>
      </c>
      <c r="E64" s="3" t="s">
        <v>124</v>
      </c>
      <c r="F64" s="3">
        <f t="shared" si="0"/>
        <v>10</v>
      </c>
      <c r="G64" s="6">
        <v>470.84</v>
      </c>
      <c r="H64" s="7">
        <f t="shared" si="1"/>
        <v>4708.3999999999996</v>
      </c>
    </row>
    <row r="65" spans="1:8" x14ac:dyDescent="0.25">
      <c r="A65" s="3" t="s">
        <v>178</v>
      </c>
      <c r="B65" s="3" t="s">
        <v>174</v>
      </c>
      <c r="C65" s="3" t="s">
        <v>179</v>
      </c>
      <c r="D65" s="3" t="s">
        <v>128</v>
      </c>
      <c r="E65" s="3" t="s">
        <v>124</v>
      </c>
      <c r="F65" s="3">
        <f t="shared" si="0"/>
        <v>10</v>
      </c>
      <c r="G65" s="6">
        <v>260.54000000000002</v>
      </c>
      <c r="H65" s="7">
        <f t="shared" si="1"/>
        <v>2605.4</v>
      </c>
    </row>
    <row r="66" spans="1:8" x14ac:dyDescent="0.25">
      <c r="A66" s="3" t="s">
        <v>180</v>
      </c>
      <c r="B66" s="3" t="s">
        <v>174</v>
      </c>
      <c r="C66" s="3" t="s">
        <v>181</v>
      </c>
      <c r="D66" s="3" t="s">
        <v>128</v>
      </c>
      <c r="E66" s="3" t="s">
        <v>124</v>
      </c>
      <c r="F66" s="3">
        <f t="shared" si="0"/>
        <v>10</v>
      </c>
      <c r="G66" s="6">
        <v>205.6</v>
      </c>
      <c r="H66" s="7">
        <f t="shared" si="1"/>
        <v>2056</v>
      </c>
    </row>
    <row r="67" spans="1:8" x14ac:dyDescent="0.25">
      <c r="A67" s="3" t="s">
        <v>182</v>
      </c>
      <c r="B67" s="3" t="s">
        <v>174</v>
      </c>
      <c r="C67" s="3" t="s">
        <v>183</v>
      </c>
      <c r="D67" s="3" t="s">
        <v>128</v>
      </c>
      <c r="E67" s="3" t="s">
        <v>124</v>
      </c>
      <c r="F67" s="3">
        <f t="shared" si="0"/>
        <v>10</v>
      </c>
      <c r="G67" s="6">
        <v>162.91</v>
      </c>
      <c r="H67" s="7">
        <f t="shared" si="1"/>
        <v>1629.1</v>
      </c>
    </row>
    <row r="68" spans="1:8" x14ac:dyDescent="0.25">
      <c r="A68" s="3" t="s">
        <v>184</v>
      </c>
      <c r="B68" s="3" t="s">
        <v>174</v>
      </c>
      <c r="C68" s="3" t="s">
        <v>185</v>
      </c>
      <c r="D68" s="3" t="s">
        <v>128</v>
      </c>
      <c r="E68" s="3" t="s">
        <v>124</v>
      </c>
      <c r="F68" s="3">
        <f t="shared" si="0"/>
        <v>10</v>
      </c>
      <c r="G68" s="6">
        <v>165.92</v>
      </c>
      <c r="H68" s="7">
        <f t="shared" si="1"/>
        <v>1659.1999999999998</v>
      </c>
    </row>
    <row r="69" spans="1:8" x14ac:dyDescent="0.25">
      <c r="A69" s="3" t="s">
        <v>186</v>
      </c>
      <c r="B69" s="3" t="s">
        <v>174</v>
      </c>
      <c r="C69" s="3" t="s">
        <v>187</v>
      </c>
      <c r="D69" s="3" t="s">
        <v>128</v>
      </c>
      <c r="E69" s="3" t="s">
        <v>124</v>
      </c>
      <c r="F69" s="3">
        <f t="shared" si="0"/>
        <v>10</v>
      </c>
      <c r="G69" s="6">
        <v>4799.67</v>
      </c>
      <c r="H69" s="7">
        <f t="shared" si="1"/>
        <v>47996.7</v>
      </c>
    </row>
    <row r="70" spans="1:8" x14ac:dyDescent="0.25">
      <c r="A70" s="3" t="s">
        <v>188</v>
      </c>
      <c r="B70" s="3" t="s">
        <v>189</v>
      </c>
      <c r="C70" s="3" t="s">
        <v>190</v>
      </c>
      <c r="D70" s="3" t="s">
        <v>128</v>
      </c>
      <c r="E70" s="3" t="s">
        <v>124</v>
      </c>
      <c r="F70" s="3">
        <f t="shared" si="0"/>
        <v>10</v>
      </c>
      <c r="G70" s="6">
        <v>3421.95</v>
      </c>
      <c r="H70" s="7">
        <f t="shared" si="1"/>
        <v>34219.5</v>
      </c>
    </row>
    <row r="71" spans="1:8" x14ac:dyDescent="0.25">
      <c r="A71" s="3" t="s">
        <v>191</v>
      </c>
      <c r="B71" s="3" t="s">
        <v>189</v>
      </c>
      <c r="C71" s="3" t="s">
        <v>192</v>
      </c>
      <c r="D71" s="3" t="s">
        <v>128</v>
      </c>
      <c r="E71" s="3" t="s">
        <v>124</v>
      </c>
      <c r="F71" s="3">
        <f t="shared" ref="F71:F134" si="2">E71-D71</f>
        <v>10</v>
      </c>
      <c r="G71" s="6">
        <v>1405.42</v>
      </c>
      <c r="H71" s="7">
        <f t="shared" ref="H71:H134" si="3">G71*F71</f>
        <v>14054.2</v>
      </c>
    </row>
    <row r="72" spans="1:8" x14ac:dyDescent="0.25">
      <c r="A72" s="3" t="s">
        <v>193</v>
      </c>
      <c r="B72" s="3" t="s">
        <v>194</v>
      </c>
      <c r="C72" s="3" t="s">
        <v>195</v>
      </c>
      <c r="D72" s="3" t="s">
        <v>128</v>
      </c>
      <c r="E72" s="3" t="s">
        <v>124</v>
      </c>
      <c r="F72" s="3">
        <f t="shared" si="2"/>
        <v>10</v>
      </c>
      <c r="G72" s="6">
        <v>246.84</v>
      </c>
      <c r="H72" s="7">
        <f t="shared" si="3"/>
        <v>2468.4</v>
      </c>
    </row>
    <row r="73" spans="1:8" x14ac:dyDescent="0.25">
      <c r="A73" s="3" t="s">
        <v>196</v>
      </c>
      <c r="B73" s="3" t="s">
        <v>121</v>
      </c>
      <c r="C73" s="3" t="s">
        <v>197</v>
      </c>
      <c r="D73" s="3" t="s">
        <v>128</v>
      </c>
      <c r="E73" s="3" t="s">
        <v>124</v>
      </c>
      <c r="F73" s="3">
        <f t="shared" si="2"/>
        <v>10</v>
      </c>
      <c r="G73" s="6">
        <v>214.9</v>
      </c>
      <c r="H73" s="7">
        <f t="shared" si="3"/>
        <v>2149</v>
      </c>
    </row>
    <row r="74" spans="1:8" x14ac:dyDescent="0.25">
      <c r="A74" s="3" t="s">
        <v>198</v>
      </c>
      <c r="B74" s="3" t="s">
        <v>199</v>
      </c>
      <c r="C74" s="3" t="s">
        <v>200</v>
      </c>
      <c r="D74" s="3" t="s">
        <v>128</v>
      </c>
      <c r="E74" s="3" t="s">
        <v>124</v>
      </c>
      <c r="F74" s="3">
        <f t="shared" si="2"/>
        <v>10</v>
      </c>
      <c r="G74" s="6">
        <v>2522.85</v>
      </c>
      <c r="H74" s="7">
        <f t="shared" si="3"/>
        <v>25228.5</v>
      </c>
    </row>
    <row r="75" spans="1:8" x14ac:dyDescent="0.25">
      <c r="A75" s="3" t="s">
        <v>201</v>
      </c>
      <c r="B75" s="3" t="s">
        <v>202</v>
      </c>
      <c r="C75" s="3" t="s">
        <v>203</v>
      </c>
      <c r="D75" s="3" t="s">
        <v>128</v>
      </c>
      <c r="E75" s="3" t="s">
        <v>124</v>
      </c>
      <c r="F75" s="3">
        <f t="shared" si="2"/>
        <v>10</v>
      </c>
      <c r="G75" s="6">
        <v>1472.16</v>
      </c>
      <c r="H75" s="7">
        <f t="shared" si="3"/>
        <v>14721.6</v>
      </c>
    </row>
    <row r="76" spans="1:8" x14ac:dyDescent="0.25">
      <c r="A76" s="3" t="s">
        <v>204</v>
      </c>
      <c r="B76" s="3" t="s">
        <v>205</v>
      </c>
      <c r="C76" s="3" t="s">
        <v>206</v>
      </c>
      <c r="D76" s="3" t="s">
        <v>123</v>
      </c>
      <c r="E76" s="3" t="s">
        <v>123</v>
      </c>
      <c r="F76" s="3">
        <f t="shared" si="2"/>
        <v>0</v>
      </c>
      <c r="G76" s="6">
        <v>9049.41</v>
      </c>
      <c r="H76" s="7">
        <f t="shared" si="3"/>
        <v>0</v>
      </c>
    </row>
    <row r="77" spans="1:8" x14ac:dyDescent="0.25">
      <c r="A77" s="3" t="s">
        <v>207</v>
      </c>
      <c r="B77" s="3" t="s">
        <v>205</v>
      </c>
      <c r="C77" s="3" t="s">
        <v>208</v>
      </c>
      <c r="D77" s="3" t="s">
        <v>123</v>
      </c>
      <c r="E77" s="3" t="s">
        <v>123</v>
      </c>
      <c r="F77" s="3">
        <f t="shared" si="2"/>
        <v>0</v>
      </c>
      <c r="G77" s="6">
        <v>13136.97</v>
      </c>
      <c r="H77" s="7">
        <f t="shared" si="3"/>
        <v>0</v>
      </c>
    </row>
    <row r="78" spans="1:8" x14ac:dyDescent="0.25">
      <c r="A78" s="3" t="s">
        <v>209</v>
      </c>
      <c r="B78" s="3" t="s">
        <v>210</v>
      </c>
      <c r="C78" s="3" t="s">
        <v>211</v>
      </c>
      <c r="D78" s="3" t="s">
        <v>123</v>
      </c>
      <c r="E78" s="3" t="s">
        <v>124</v>
      </c>
      <c r="F78" s="3">
        <f t="shared" si="2"/>
        <v>4</v>
      </c>
      <c r="G78" s="6">
        <v>1026.56</v>
      </c>
      <c r="H78" s="7">
        <f t="shared" si="3"/>
        <v>4106.24</v>
      </c>
    </row>
    <row r="79" spans="1:8" x14ac:dyDescent="0.25">
      <c r="A79" s="3" t="s">
        <v>212</v>
      </c>
      <c r="B79" s="3" t="s">
        <v>213</v>
      </c>
      <c r="C79" s="3" t="s">
        <v>214</v>
      </c>
      <c r="D79" s="3" t="s">
        <v>128</v>
      </c>
      <c r="E79" s="3" t="s">
        <v>124</v>
      </c>
      <c r="F79" s="3">
        <f t="shared" si="2"/>
        <v>10</v>
      </c>
      <c r="G79" s="6">
        <v>598.95000000000005</v>
      </c>
      <c r="H79" s="7">
        <f t="shared" si="3"/>
        <v>5989.5</v>
      </c>
    </row>
    <row r="80" spans="1:8" x14ac:dyDescent="0.25">
      <c r="A80" s="3" t="s">
        <v>215</v>
      </c>
      <c r="B80" s="3" t="s">
        <v>216</v>
      </c>
      <c r="C80" s="3" t="s">
        <v>217</v>
      </c>
      <c r="D80" s="3" t="s">
        <v>123</v>
      </c>
      <c r="E80" s="3" t="s">
        <v>124</v>
      </c>
      <c r="F80" s="3">
        <f t="shared" si="2"/>
        <v>4</v>
      </c>
      <c r="G80" s="6">
        <v>3630</v>
      </c>
      <c r="H80" s="7">
        <f t="shared" si="3"/>
        <v>14520</v>
      </c>
    </row>
    <row r="81" spans="1:8" x14ac:dyDescent="0.25">
      <c r="A81" s="3" t="s">
        <v>218</v>
      </c>
      <c r="B81" s="3" t="s">
        <v>219</v>
      </c>
      <c r="C81" s="3" t="s">
        <v>220</v>
      </c>
      <c r="D81" s="3" t="s">
        <v>128</v>
      </c>
      <c r="E81" s="3" t="s">
        <v>124</v>
      </c>
      <c r="F81" s="3">
        <f t="shared" si="2"/>
        <v>10</v>
      </c>
      <c r="G81" s="6">
        <v>2712.35</v>
      </c>
      <c r="H81" s="7">
        <f t="shared" si="3"/>
        <v>27123.5</v>
      </c>
    </row>
    <row r="82" spans="1:8" x14ac:dyDescent="0.25">
      <c r="A82" s="3" t="s">
        <v>221</v>
      </c>
      <c r="B82" s="3" t="s">
        <v>137</v>
      </c>
      <c r="C82" s="3" t="s">
        <v>222</v>
      </c>
      <c r="D82" s="3" t="s">
        <v>128</v>
      </c>
      <c r="E82" s="3" t="s">
        <v>124</v>
      </c>
      <c r="F82" s="3">
        <f t="shared" si="2"/>
        <v>10</v>
      </c>
      <c r="G82" s="6">
        <v>67.34</v>
      </c>
      <c r="H82" s="7">
        <f t="shared" si="3"/>
        <v>673.40000000000009</v>
      </c>
    </row>
    <row r="83" spans="1:8" x14ac:dyDescent="0.25">
      <c r="A83" s="3" t="s">
        <v>223</v>
      </c>
      <c r="B83" s="3" t="s">
        <v>19</v>
      </c>
      <c r="C83" s="3" t="s">
        <v>224</v>
      </c>
      <c r="D83" s="3" t="s">
        <v>128</v>
      </c>
      <c r="E83" s="3" t="s">
        <v>124</v>
      </c>
      <c r="F83" s="3">
        <f t="shared" si="2"/>
        <v>10</v>
      </c>
      <c r="G83" s="6">
        <v>550.54999999999995</v>
      </c>
      <c r="H83" s="7">
        <f t="shared" si="3"/>
        <v>5505.5</v>
      </c>
    </row>
    <row r="84" spans="1:8" x14ac:dyDescent="0.25">
      <c r="A84" s="3" t="s">
        <v>225</v>
      </c>
      <c r="B84" s="3" t="s">
        <v>76</v>
      </c>
      <c r="C84" s="3" t="s">
        <v>226</v>
      </c>
      <c r="D84" s="3" t="s">
        <v>128</v>
      </c>
      <c r="E84" s="3" t="s">
        <v>124</v>
      </c>
      <c r="F84" s="3">
        <f t="shared" si="2"/>
        <v>10</v>
      </c>
      <c r="G84" s="6">
        <v>561.95000000000005</v>
      </c>
      <c r="H84" s="7">
        <f t="shared" si="3"/>
        <v>5619.5</v>
      </c>
    </row>
    <row r="85" spans="1:8" x14ac:dyDescent="0.25">
      <c r="A85" s="3" t="s">
        <v>227</v>
      </c>
      <c r="B85" s="3" t="s">
        <v>137</v>
      </c>
      <c r="C85" s="3" t="s">
        <v>228</v>
      </c>
      <c r="D85" s="3" t="s">
        <v>128</v>
      </c>
      <c r="E85" s="3" t="s">
        <v>124</v>
      </c>
      <c r="F85" s="3">
        <f t="shared" si="2"/>
        <v>10</v>
      </c>
      <c r="G85" s="6">
        <v>171.61</v>
      </c>
      <c r="H85" s="7">
        <f t="shared" si="3"/>
        <v>1716.1000000000001</v>
      </c>
    </row>
    <row r="86" spans="1:8" x14ac:dyDescent="0.25">
      <c r="A86" s="3" t="s">
        <v>229</v>
      </c>
      <c r="B86" s="3" t="s">
        <v>137</v>
      </c>
      <c r="C86" s="3" t="s">
        <v>230</v>
      </c>
      <c r="D86" s="3" t="s">
        <v>128</v>
      </c>
      <c r="E86" s="3" t="s">
        <v>124</v>
      </c>
      <c r="F86" s="3">
        <f t="shared" si="2"/>
        <v>10</v>
      </c>
      <c r="G86" s="6">
        <v>121.92</v>
      </c>
      <c r="H86" s="7">
        <f t="shared" si="3"/>
        <v>1219.2</v>
      </c>
    </row>
    <row r="87" spans="1:8" x14ac:dyDescent="0.25">
      <c r="A87" s="3" t="s">
        <v>231</v>
      </c>
      <c r="B87" s="3" t="s">
        <v>232</v>
      </c>
      <c r="C87" s="3" t="s">
        <v>233</v>
      </c>
      <c r="D87" s="3" t="s">
        <v>128</v>
      </c>
      <c r="E87" s="3" t="s">
        <v>124</v>
      </c>
      <c r="F87" s="3">
        <f t="shared" si="2"/>
        <v>10</v>
      </c>
      <c r="G87" s="6">
        <v>5526.92</v>
      </c>
      <c r="H87" s="7">
        <f t="shared" si="3"/>
        <v>55269.2</v>
      </c>
    </row>
    <row r="88" spans="1:8" x14ac:dyDescent="0.25">
      <c r="A88" s="3" t="s">
        <v>234</v>
      </c>
      <c r="B88" s="3" t="s">
        <v>235</v>
      </c>
      <c r="C88" s="3" t="s">
        <v>236</v>
      </c>
      <c r="D88" s="3" t="s">
        <v>111</v>
      </c>
      <c r="E88" s="3" t="s">
        <v>111</v>
      </c>
      <c r="F88" s="3">
        <f t="shared" si="2"/>
        <v>0</v>
      </c>
      <c r="G88" s="6">
        <v>786.02</v>
      </c>
      <c r="H88" s="7">
        <f t="shared" si="3"/>
        <v>0</v>
      </c>
    </row>
    <row r="89" spans="1:8" x14ac:dyDescent="0.25">
      <c r="A89" s="3" t="s">
        <v>237</v>
      </c>
      <c r="B89" s="3" t="s">
        <v>109</v>
      </c>
      <c r="C89" s="3" t="s">
        <v>238</v>
      </c>
      <c r="D89" s="3" t="s">
        <v>111</v>
      </c>
      <c r="E89" s="3" t="s">
        <v>111</v>
      </c>
      <c r="F89" s="3">
        <f t="shared" si="2"/>
        <v>0</v>
      </c>
      <c r="G89" s="6">
        <v>72.599999999999994</v>
      </c>
      <c r="H89" s="7">
        <f t="shared" si="3"/>
        <v>0</v>
      </c>
    </row>
    <row r="90" spans="1:8" x14ac:dyDescent="0.25">
      <c r="A90" s="3" t="s">
        <v>239</v>
      </c>
      <c r="B90" s="3" t="s">
        <v>240</v>
      </c>
      <c r="C90" s="3" t="s">
        <v>241</v>
      </c>
      <c r="D90" s="3" t="s">
        <v>242</v>
      </c>
      <c r="E90" s="3" t="s">
        <v>22</v>
      </c>
      <c r="F90" s="3">
        <f t="shared" si="2"/>
        <v>9</v>
      </c>
      <c r="G90" s="6">
        <v>7253.95</v>
      </c>
      <c r="H90" s="7">
        <f t="shared" si="3"/>
        <v>65285.549999999996</v>
      </c>
    </row>
    <row r="91" spans="1:8" x14ac:dyDescent="0.25">
      <c r="A91" s="3" t="s">
        <v>243</v>
      </c>
      <c r="B91" s="3" t="s">
        <v>151</v>
      </c>
      <c r="C91" s="3" t="s">
        <v>244</v>
      </c>
      <c r="D91" s="3" t="s">
        <v>128</v>
      </c>
      <c r="E91" s="3" t="s">
        <v>124</v>
      </c>
      <c r="F91" s="3">
        <f t="shared" si="2"/>
        <v>10</v>
      </c>
      <c r="G91" s="6">
        <v>24.95</v>
      </c>
      <c r="H91" s="7">
        <f t="shared" si="3"/>
        <v>249.5</v>
      </c>
    </row>
    <row r="92" spans="1:8" x14ac:dyDescent="0.25">
      <c r="A92" s="3" t="s">
        <v>245</v>
      </c>
      <c r="B92" s="3" t="s">
        <v>151</v>
      </c>
      <c r="C92" s="3" t="s">
        <v>246</v>
      </c>
      <c r="D92" s="3" t="s">
        <v>128</v>
      </c>
      <c r="E92" s="3" t="s">
        <v>124</v>
      </c>
      <c r="F92" s="3">
        <f t="shared" si="2"/>
        <v>10</v>
      </c>
      <c r="G92" s="6">
        <v>304.70999999999998</v>
      </c>
      <c r="H92" s="7">
        <f t="shared" si="3"/>
        <v>3047.1</v>
      </c>
    </row>
    <row r="93" spans="1:8" x14ac:dyDescent="0.25">
      <c r="A93" s="3" t="s">
        <v>247</v>
      </c>
      <c r="B93" s="3" t="s">
        <v>248</v>
      </c>
      <c r="C93" s="3" t="s">
        <v>249</v>
      </c>
      <c r="D93" s="3" t="s">
        <v>128</v>
      </c>
      <c r="E93" s="3" t="s">
        <v>124</v>
      </c>
      <c r="F93" s="3">
        <f t="shared" si="2"/>
        <v>10</v>
      </c>
      <c r="G93" s="6">
        <v>1319.7</v>
      </c>
      <c r="H93" s="7">
        <f t="shared" si="3"/>
        <v>13197</v>
      </c>
    </row>
    <row r="94" spans="1:8" x14ac:dyDescent="0.25">
      <c r="A94" s="3" t="s">
        <v>250</v>
      </c>
      <c r="B94" s="3" t="s">
        <v>216</v>
      </c>
      <c r="C94" s="3" t="s">
        <v>251</v>
      </c>
      <c r="D94" s="3" t="s">
        <v>119</v>
      </c>
      <c r="E94" s="3" t="s">
        <v>119</v>
      </c>
      <c r="F94" s="3">
        <f t="shared" si="2"/>
        <v>0</v>
      </c>
      <c r="G94" s="6">
        <v>1573</v>
      </c>
      <c r="H94" s="7">
        <f t="shared" si="3"/>
        <v>0</v>
      </c>
    </row>
    <row r="95" spans="1:8" x14ac:dyDescent="0.25">
      <c r="A95" s="3" t="s">
        <v>252</v>
      </c>
      <c r="B95" s="3" t="s">
        <v>216</v>
      </c>
      <c r="C95" s="3" t="s">
        <v>253</v>
      </c>
      <c r="D95" s="3" t="s">
        <v>119</v>
      </c>
      <c r="E95" s="3" t="s">
        <v>119</v>
      </c>
      <c r="F95" s="3">
        <f t="shared" si="2"/>
        <v>0</v>
      </c>
      <c r="G95" s="6">
        <v>1319.99</v>
      </c>
      <c r="H95" s="7">
        <f t="shared" si="3"/>
        <v>0</v>
      </c>
    </row>
    <row r="96" spans="1:8" x14ac:dyDescent="0.25">
      <c r="A96" s="3" t="s">
        <v>254</v>
      </c>
      <c r="B96" s="3" t="s">
        <v>113</v>
      </c>
      <c r="C96" s="3" t="s">
        <v>255</v>
      </c>
      <c r="D96" s="3" t="s">
        <v>111</v>
      </c>
      <c r="E96" s="3" t="s">
        <v>111</v>
      </c>
      <c r="F96" s="3">
        <f t="shared" si="2"/>
        <v>0</v>
      </c>
      <c r="G96" s="6">
        <v>35.090000000000003</v>
      </c>
      <c r="H96" s="7">
        <f t="shared" si="3"/>
        <v>0</v>
      </c>
    </row>
    <row r="97" spans="1:8" x14ac:dyDescent="0.25">
      <c r="A97" s="3" t="s">
        <v>256</v>
      </c>
      <c r="B97" s="3" t="s">
        <v>113</v>
      </c>
      <c r="C97" s="3" t="s">
        <v>257</v>
      </c>
      <c r="D97" s="3" t="s">
        <v>111</v>
      </c>
      <c r="E97" s="3" t="s">
        <v>111</v>
      </c>
      <c r="F97" s="3">
        <f t="shared" si="2"/>
        <v>0</v>
      </c>
      <c r="G97" s="6">
        <v>35.090000000000003</v>
      </c>
      <c r="H97" s="7">
        <f t="shared" si="3"/>
        <v>0</v>
      </c>
    </row>
    <row r="98" spans="1:8" x14ac:dyDescent="0.25">
      <c r="A98" s="3" t="s">
        <v>258</v>
      </c>
      <c r="B98" s="3" t="s">
        <v>259</v>
      </c>
      <c r="C98" s="3" t="s">
        <v>260</v>
      </c>
      <c r="D98" s="3" t="s">
        <v>128</v>
      </c>
      <c r="E98" s="3" t="s">
        <v>124</v>
      </c>
      <c r="F98" s="3">
        <f t="shared" si="2"/>
        <v>10</v>
      </c>
      <c r="G98" s="6">
        <v>162.47999999999999</v>
      </c>
      <c r="H98" s="7">
        <f t="shared" si="3"/>
        <v>1624.8</v>
      </c>
    </row>
    <row r="99" spans="1:8" x14ac:dyDescent="0.25">
      <c r="A99" s="3" t="s">
        <v>261</v>
      </c>
      <c r="B99" s="3" t="s">
        <v>262</v>
      </c>
      <c r="C99" s="3" t="s">
        <v>263</v>
      </c>
      <c r="D99" s="3" t="s">
        <v>128</v>
      </c>
      <c r="E99" s="3" t="s">
        <v>124</v>
      </c>
      <c r="F99" s="3">
        <f t="shared" si="2"/>
        <v>10</v>
      </c>
      <c r="G99" s="6">
        <v>4968.5600000000004</v>
      </c>
      <c r="H99" s="7">
        <f t="shared" si="3"/>
        <v>49685.600000000006</v>
      </c>
    </row>
    <row r="100" spans="1:8" x14ac:dyDescent="0.25">
      <c r="A100" s="3" t="s">
        <v>264</v>
      </c>
      <c r="B100" s="3" t="s">
        <v>163</v>
      </c>
      <c r="C100" s="3" t="s">
        <v>265</v>
      </c>
      <c r="D100" s="3" t="s">
        <v>128</v>
      </c>
      <c r="E100" s="3" t="s">
        <v>124</v>
      </c>
      <c r="F100" s="3">
        <f t="shared" si="2"/>
        <v>10</v>
      </c>
      <c r="G100" s="6">
        <v>623.15</v>
      </c>
      <c r="H100" s="7">
        <f t="shared" si="3"/>
        <v>6231.5</v>
      </c>
    </row>
    <row r="101" spans="1:8" x14ac:dyDescent="0.25">
      <c r="A101" s="3" t="s">
        <v>266</v>
      </c>
      <c r="B101" s="3" t="s">
        <v>171</v>
      </c>
      <c r="C101" s="3" t="s">
        <v>267</v>
      </c>
      <c r="D101" s="3" t="s">
        <v>128</v>
      </c>
      <c r="E101" s="3" t="s">
        <v>124</v>
      </c>
      <c r="F101" s="3">
        <f t="shared" si="2"/>
        <v>10</v>
      </c>
      <c r="G101" s="6">
        <v>624.6</v>
      </c>
      <c r="H101" s="7">
        <f t="shared" si="3"/>
        <v>6246</v>
      </c>
    </row>
    <row r="102" spans="1:8" x14ac:dyDescent="0.25">
      <c r="A102" s="3" t="s">
        <v>268</v>
      </c>
      <c r="B102" s="3" t="s">
        <v>189</v>
      </c>
      <c r="C102" s="3" t="s">
        <v>269</v>
      </c>
      <c r="D102" s="3" t="s">
        <v>128</v>
      </c>
      <c r="E102" s="3" t="s">
        <v>124</v>
      </c>
      <c r="F102" s="3">
        <f t="shared" si="2"/>
        <v>10</v>
      </c>
      <c r="G102" s="6">
        <v>169.4</v>
      </c>
      <c r="H102" s="7">
        <f t="shared" si="3"/>
        <v>1694</v>
      </c>
    </row>
    <row r="103" spans="1:8" x14ac:dyDescent="0.25">
      <c r="A103" s="3" t="s">
        <v>270</v>
      </c>
      <c r="B103" s="3" t="s">
        <v>189</v>
      </c>
      <c r="C103" s="3" t="s">
        <v>271</v>
      </c>
      <c r="D103" s="3" t="s">
        <v>128</v>
      </c>
      <c r="E103" s="3" t="s">
        <v>124</v>
      </c>
      <c r="F103" s="3">
        <f t="shared" si="2"/>
        <v>10</v>
      </c>
      <c r="G103" s="6">
        <v>139.15</v>
      </c>
      <c r="H103" s="7">
        <f t="shared" si="3"/>
        <v>1391.5</v>
      </c>
    </row>
    <row r="104" spans="1:8" x14ac:dyDescent="0.25">
      <c r="A104" s="3" t="s">
        <v>272</v>
      </c>
      <c r="B104" s="3" t="s">
        <v>189</v>
      </c>
      <c r="C104" s="3" t="s">
        <v>273</v>
      </c>
      <c r="D104" s="3" t="s">
        <v>128</v>
      </c>
      <c r="E104" s="3" t="s">
        <v>124</v>
      </c>
      <c r="F104" s="3">
        <f t="shared" si="2"/>
        <v>10</v>
      </c>
      <c r="G104" s="6">
        <v>1308.6199999999999</v>
      </c>
      <c r="H104" s="7">
        <f t="shared" si="3"/>
        <v>13086.199999999999</v>
      </c>
    </row>
    <row r="105" spans="1:8" x14ac:dyDescent="0.25">
      <c r="A105" s="3" t="s">
        <v>274</v>
      </c>
      <c r="B105" s="3" t="s">
        <v>174</v>
      </c>
      <c r="C105" s="3" t="s">
        <v>275</v>
      </c>
      <c r="D105" s="3" t="s">
        <v>128</v>
      </c>
      <c r="E105" s="3" t="s">
        <v>124</v>
      </c>
      <c r="F105" s="3">
        <f t="shared" si="2"/>
        <v>10</v>
      </c>
      <c r="G105" s="6">
        <v>470.84</v>
      </c>
      <c r="H105" s="7">
        <f t="shared" si="3"/>
        <v>4708.3999999999996</v>
      </c>
    </row>
    <row r="106" spans="1:8" x14ac:dyDescent="0.25">
      <c r="A106" s="3" t="s">
        <v>276</v>
      </c>
      <c r="B106" s="3" t="s">
        <v>277</v>
      </c>
      <c r="C106" s="3" t="s">
        <v>278</v>
      </c>
      <c r="D106" s="3" t="s">
        <v>128</v>
      </c>
      <c r="E106" s="3" t="s">
        <v>124</v>
      </c>
      <c r="F106" s="3">
        <f t="shared" si="2"/>
        <v>10</v>
      </c>
      <c r="G106" s="6">
        <v>1367.82</v>
      </c>
      <c r="H106" s="7">
        <f t="shared" si="3"/>
        <v>13678.199999999999</v>
      </c>
    </row>
    <row r="107" spans="1:8" x14ac:dyDescent="0.25">
      <c r="A107" s="3" t="s">
        <v>279</v>
      </c>
      <c r="B107" s="3" t="s">
        <v>280</v>
      </c>
      <c r="C107" s="3" t="s">
        <v>281</v>
      </c>
      <c r="D107" s="3" t="s">
        <v>128</v>
      </c>
      <c r="E107" s="3" t="s">
        <v>124</v>
      </c>
      <c r="F107" s="3">
        <f t="shared" si="2"/>
        <v>10</v>
      </c>
      <c r="G107" s="6">
        <v>3593.7</v>
      </c>
      <c r="H107" s="7">
        <f t="shared" si="3"/>
        <v>35937</v>
      </c>
    </row>
    <row r="108" spans="1:8" x14ac:dyDescent="0.25">
      <c r="A108" s="3" t="s">
        <v>282</v>
      </c>
      <c r="B108" s="3" t="s">
        <v>283</v>
      </c>
      <c r="C108" s="3" t="s">
        <v>284</v>
      </c>
      <c r="D108" s="3" t="s">
        <v>128</v>
      </c>
      <c r="E108" s="3" t="s">
        <v>124</v>
      </c>
      <c r="F108" s="3">
        <f t="shared" si="2"/>
        <v>10</v>
      </c>
      <c r="G108" s="6">
        <v>5756</v>
      </c>
      <c r="H108" s="7">
        <f t="shared" si="3"/>
        <v>57560</v>
      </c>
    </row>
    <row r="109" spans="1:8" x14ac:dyDescent="0.25">
      <c r="A109" s="3" t="s">
        <v>285</v>
      </c>
      <c r="B109" s="3" t="s">
        <v>166</v>
      </c>
      <c r="C109" s="3" t="s">
        <v>286</v>
      </c>
      <c r="D109" s="3" t="s">
        <v>128</v>
      </c>
      <c r="E109" s="3" t="s">
        <v>124</v>
      </c>
      <c r="F109" s="3">
        <f t="shared" si="2"/>
        <v>10</v>
      </c>
      <c r="G109" s="6">
        <v>1035.24</v>
      </c>
      <c r="H109" s="7">
        <f t="shared" si="3"/>
        <v>10352.4</v>
      </c>
    </row>
    <row r="110" spans="1:8" x14ac:dyDescent="0.25">
      <c r="A110" s="3" t="s">
        <v>287</v>
      </c>
      <c r="B110" s="3" t="s">
        <v>160</v>
      </c>
      <c r="C110" s="3" t="s">
        <v>288</v>
      </c>
      <c r="D110" s="3" t="s">
        <v>128</v>
      </c>
      <c r="E110" s="3" t="s">
        <v>124</v>
      </c>
      <c r="F110" s="3">
        <f t="shared" si="2"/>
        <v>10</v>
      </c>
      <c r="G110" s="6">
        <v>4005.8</v>
      </c>
      <c r="H110" s="7">
        <f t="shared" si="3"/>
        <v>40058</v>
      </c>
    </row>
    <row r="111" spans="1:8" x14ac:dyDescent="0.25">
      <c r="A111" s="3" t="s">
        <v>289</v>
      </c>
      <c r="B111" s="3" t="s">
        <v>189</v>
      </c>
      <c r="C111" s="3" t="s">
        <v>290</v>
      </c>
      <c r="D111" s="3" t="s">
        <v>128</v>
      </c>
      <c r="E111" s="3" t="s">
        <v>124</v>
      </c>
      <c r="F111" s="3">
        <f t="shared" si="2"/>
        <v>10</v>
      </c>
      <c r="G111" s="6">
        <v>1308.6199999999999</v>
      </c>
      <c r="H111" s="7">
        <f t="shared" si="3"/>
        <v>13086.199999999999</v>
      </c>
    </row>
    <row r="112" spans="1:8" x14ac:dyDescent="0.25">
      <c r="A112" s="3" t="s">
        <v>291</v>
      </c>
      <c r="B112" s="3" t="s">
        <v>189</v>
      </c>
      <c r="C112" s="3" t="s">
        <v>292</v>
      </c>
      <c r="D112" s="3" t="s">
        <v>128</v>
      </c>
      <c r="E112" s="3" t="s">
        <v>124</v>
      </c>
      <c r="F112" s="3">
        <f t="shared" si="2"/>
        <v>10</v>
      </c>
      <c r="G112" s="6">
        <v>3421.95</v>
      </c>
      <c r="H112" s="7">
        <f t="shared" si="3"/>
        <v>34219.5</v>
      </c>
    </row>
    <row r="113" spans="1:8" x14ac:dyDescent="0.25">
      <c r="A113" s="3" t="s">
        <v>293</v>
      </c>
      <c r="B113" s="3" t="s">
        <v>294</v>
      </c>
      <c r="C113" s="3" t="s">
        <v>295</v>
      </c>
      <c r="D113" s="3" t="s">
        <v>128</v>
      </c>
      <c r="E113" s="3" t="s">
        <v>124</v>
      </c>
      <c r="F113" s="3">
        <f t="shared" si="2"/>
        <v>10</v>
      </c>
      <c r="G113" s="6">
        <v>1149.5</v>
      </c>
      <c r="H113" s="7">
        <f t="shared" si="3"/>
        <v>11495</v>
      </c>
    </row>
    <row r="114" spans="1:8" x14ac:dyDescent="0.25">
      <c r="A114" s="3" t="s">
        <v>296</v>
      </c>
      <c r="B114" s="3" t="s">
        <v>297</v>
      </c>
      <c r="C114" s="3" t="s">
        <v>298</v>
      </c>
      <c r="D114" s="3" t="s">
        <v>128</v>
      </c>
      <c r="E114" s="3" t="s">
        <v>124</v>
      </c>
      <c r="F114" s="3">
        <f t="shared" si="2"/>
        <v>10</v>
      </c>
      <c r="G114" s="6">
        <v>417.45</v>
      </c>
      <c r="H114" s="7">
        <f t="shared" si="3"/>
        <v>4174.5</v>
      </c>
    </row>
    <row r="115" spans="1:8" x14ac:dyDescent="0.25">
      <c r="A115" s="3" t="s">
        <v>299</v>
      </c>
      <c r="B115" s="3" t="s">
        <v>300</v>
      </c>
      <c r="C115" s="3" t="s">
        <v>301</v>
      </c>
      <c r="D115" s="3" t="s">
        <v>119</v>
      </c>
      <c r="E115" s="3" t="s">
        <v>119</v>
      </c>
      <c r="F115" s="3">
        <f t="shared" si="2"/>
        <v>0</v>
      </c>
      <c r="G115" s="6">
        <v>1815</v>
      </c>
      <c r="H115" s="7">
        <f t="shared" si="3"/>
        <v>0</v>
      </c>
    </row>
    <row r="116" spans="1:8" x14ac:dyDescent="0.25">
      <c r="A116" s="3" t="s">
        <v>302</v>
      </c>
      <c r="B116" s="3" t="s">
        <v>303</v>
      </c>
      <c r="C116" s="3" t="s">
        <v>304</v>
      </c>
      <c r="D116" s="3" t="s">
        <v>119</v>
      </c>
      <c r="E116" s="3" t="s">
        <v>119</v>
      </c>
      <c r="F116" s="3">
        <f t="shared" si="2"/>
        <v>0</v>
      </c>
      <c r="G116" s="6">
        <v>1091</v>
      </c>
      <c r="H116" s="7">
        <f t="shared" si="3"/>
        <v>0</v>
      </c>
    </row>
    <row r="117" spans="1:8" x14ac:dyDescent="0.25">
      <c r="A117" s="3" t="s">
        <v>305</v>
      </c>
      <c r="B117" s="3" t="s">
        <v>303</v>
      </c>
      <c r="C117" s="3" t="s">
        <v>306</v>
      </c>
      <c r="D117" s="3" t="s">
        <v>119</v>
      </c>
      <c r="E117" s="3" t="s">
        <v>119</v>
      </c>
      <c r="F117" s="3">
        <f t="shared" si="2"/>
        <v>0</v>
      </c>
      <c r="G117" s="6">
        <v>1405.77</v>
      </c>
      <c r="H117" s="7">
        <f t="shared" si="3"/>
        <v>0</v>
      </c>
    </row>
    <row r="118" spans="1:8" x14ac:dyDescent="0.25">
      <c r="A118" s="3" t="s">
        <v>307</v>
      </c>
      <c r="B118" s="3" t="s">
        <v>79</v>
      </c>
      <c r="C118" s="3" t="s">
        <v>308</v>
      </c>
      <c r="D118" s="3" t="s">
        <v>119</v>
      </c>
      <c r="E118" s="3" t="s">
        <v>119</v>
      </c>
      <c r="F118" s="3">
        <f t="shared" si="2"/>
        <v>0</v>
      </c>
      <c r="G118" s="6">
        <v>1905</v>
      </c>
      <c r="H118" s="7">
        <f t="shared" si="3"/>
        <v>0</v>
      </c>
    </row>
    <row r="119" spans="1:8" x14ac:dyDescent="0.25">
      <c r="A119" s="3" t="s">
        <v>309</v>
      </c>
      <c r="B119" s="3" t="s">
        <v>310</v>
      </c>
      <c r="C119" s="3" t="s">
        <v>311</v>
      </c>
      <c r="D119" s="3" t="s">
        <v>119</v>
      </c>
      <c r="E119" s="3" t="s">
        <v>119</v>
      </c>
      <c r="F119" s="3">
        <f t="shared" si="2"/>
        <v>0</v>
      </c>
      <c r="G119" s="6">
        <v>7.62</v>
      </c>
      <c r="H119" s="7">
        <f t="shared" si="3"/>
        <v>0</v>
      </c>
    </row>
    <row r="120" spans="1:8" x14ac:dyDescent="0.25">
      <c r="A120" s="3" t="s">
        <v>312</v>
      </c>
      <c r="B120" s="3" t="s">
        <v>313</v>
      </c>
      <c r="C120" s="3" t="s">
        <v>314</v>
      </c>
      <c r="D120" s="3" t="s">
        <v>119</v>
      </c>
      <c r="E120" s="3" t="s">
        <v>119</v>
      </c>
      <c r="F120" s="3">
        <f t="shared" si="2"/>
        <v>0</v>
      </c>
      <c r="G120" s="6">
        <v>6178.26</v>
      </c>
      <c r="H120" s="7">
        <f t="shared" si="3"/>
        <v>0</v>
      </c>
    </row>
    <row r="121" spans="1:8" x14ac:dyDescent="0.25">
      <c r="A121" s="3" t="s">
        <v>315</v>
      </c>
      <c r="B121" s="3" t="s">
        <v>70</v>
      </c>
      <c r="C121" s="3" t="s">
        <v>316</v>
      </c>
      <c r="D121" s="3" t="s">
        <v>119</v>
      </c>
      <c r="E121" s="3" t="s">
        <v>119</v>
      </c>
      <c r="F121" s="3">
        <f t="shared" si="2"/>
        <v>0</v>
      </c>
      <c r="G121" s="6">
        <v>726</v>
      </c>
      <c r="H121" s="7">
        <f t="shared" si="3"/>
        <v>0</v>
      </c>
    </row>
    <row r="122" spans="1:8" x14ac:dyDescent="0.25">
      <c r="A122" s="3" t="s">
        <v>317</v>
      </c>
      <c r="B122" s="3" t="s">
        <v>303</v>
      </c>
      <c r="C122" s="3" t="s">
        <v>318</v>
      </c>
      <c r="D122" s="3" t="s">
        <v>119</v>
      </c>
      <c r="E122" s="3" t="s">
        <v>119</v>
      </c>
      <c r="F122" s="3">
        <f t="shared" si="2"/>
        <v>0</v>
      </c>
      <c r="G122" s="6">
        <v>832</v>
      </c>
      <c r="H122" s="7">
        <f t="shared" si="3"/>
        <v>0</v>
      </c>
    </row>
    <row r="123" spans="1:8" x14ac:dyDescent="0.25">
      <c r="A123" s="3" t="s">
        <v>319</v>
      </c>
      <c r="B123" s="3" t="s">
        <v>303</v>
      </c>
      <c r="C123" s="3" t="s">
        <v>320</v>
      </c>
      <c r="D123" s="3" t="s">
        <v>119</v>
      </c>
      <c r="E123" s="3" t="s">
        <v>119</v>
      </c>
      <c r="F123" s="3">
        <f t="shared" si="2"/>
        <v>0</v>
      </c>
      <c r="G123" s="6">
        <v>578.72</v>
      </c>
      <c r="H123" s="7">
        <f t="shared" si="3"/>
        <v>0</v>
      </c>
    </row>
    <row r="124" spans="1:8" x14ac:dyDescent="0.25">
      <c r="A124" s="3" t="s">
        <v>321</v>
      </c>
      <c r="B124" s="3" t="s">
        <v>303</v>
      </c>
      <c r="C124" s="3" t="s">
        <v>322</v>
      </c>
      <c r="D124" s="3" t="s">
        <v>119</v>
      </c>
      <c r="E124" s="3" t="s">
        <v>119</v>
      </c>
      <c r="F124" s="3">
        <f t="shared" si="2"/>
        <v>0</v>
      </c>
      <c r="G124" s="6">
        <v>353.36</v>
      </c>
      <c r="H124" s="7">
        <f t="shared" si="3"/>
        <v>0</v>
      </c>
    </row>
    <row r="125" spans="1:8" x14ac:dyDescent="0.25">
      <c r="A125" s="3" t="s">
        <v>323</v>
      </c>
      <c r="B125" s="3" t="s">
        <v>174</v>
      </c>
      <c r="C125" s="3" t="s">
        <v>324</v>
      </c>
      <c r="D125" s="3" t="s">
        <v>119</v>
      </c>
      <c r="E125" s="3" t="s">
        <v>119</v>
      </c>
      <c r="F125" s="3">
        <f t="shared" si="2"/>
        <v>0</v>
      </c>
      <c r="G125" s="6">
        <v>1682.19</v>
      </c>
      <c r="H125" s="7">
        <f t="shared" si="3"/>
        <v>0</v>
      </c>
    </row>
    <row r="126" spans="1:8" x14ac:dyDescent="0.25">
      <c r="A126" s="3" t="s">
        <v>325</v>
      </c>
      <c r="B126" s="3" t="s">
        <v>174</v>
      </c>
      <c r="C126" s="3" t="s">
        <v>326</v>
      </c>
      <c r="D126" s="3" t="s">
        <v>119</v>
      </c>
      <c r="E126" s="3" t="s">
        <v>119</v>
      </c>
      <c r="F126" s="3">
        <f t="shared" si="2"/>
        <v>0</v>
      </c>
      <c r="G126" s="6">
        <v>162.91</v>
      </c>
      <c r="H126" s="7">
        <f t="shared" si="3"/>
        <v>0</v>
      </c>
    </row>
    <row r="127" spans="1:8" x14ac:dyDescent="0.25">
      <c r="A127" s="3" t="s">
        <v>327</v>
      </c>
      <c r="B127" s="3" t="s">
        <v>174</v>
      </c>
      <c r="C127" s="3" t="s">
        <v>328</v>
      </c>
      <c r="D127" s="3" t="s">
        <v>119</v>
      </c>
      <c r="E127" s="3" t="s">
        <v>119</v>
      </c>
      <c r="F127" s="3">
        <f t="shared" si="2"/>
        <v>0</v>
      </c>
      <c r="G127" s="6">
        <v>260.54000000000002</v>
      </c>
      <c r="H127" s="7">
        <f t="shared" si="3"/>
        <v>0</v>
      </c>
    </row>
    <row r="128" spans="1:8" x14ac:dyDescent="0.25">
      <c r="A128" s="3" t="s">
        <v>329</v>
      </c>
      <c r="B128" s="3" t="s">
        <v>174</v>
      </c>
      <c r="C128" s="3" t="s">
        <v>330</v>
      </c>
      <c r="D128" s="3" t="s">
        <v>119</v>
      </c>
      <c r="E128" s="3" t="s">
        <v>119</v>
      </c>
      <c r="F128" s="3">
        <f t="shared" si="2"/>
        <v>0</v>
      </c>
      <c r="G128" s="6">
        <v>205.6</v>
      </c>
      <c r="H128" s="7">
        <f t="shared" si="3"/>
        <v>0</v>
      </c>
    </row>
    <row r="129" spans="1:8" x14ac:dyDescent="0.25">
      <c r="A129" s="3" t="s">
        <v>331</v>
      </c>
      <c r="B129" s="3" t="s">
        <v>174</v>
      </c>
      <c r="C129" s="3" t="s">
        <v>332</v>
      </c>
      <c r="D129" s="3" t="s">
        <v>119</v>
      </c>
      <c r="E129" s="3" t="s">
        <v>119</v>
      </c>
      <c r="F129" s="3">
        <f t="shared" si="2"/>
        <v>0</v>
      </c>
      <c r="G129" s="6">
        <v>16.829999999999998</v>
      </c>
      <c r="H129" s="7">
        <f t="shared" si="3"/>
        <v>0</v>
      </c>
    </row>
    <row r="130" spans="1:8" x14ac:dyDescent="0.25">
      <c r="A130" s="3" t="s">
        <v>333</v>
      </c>
      <c r="B130" s="3" t="s">
        <v>174</v>
      </c>
      <c r="C130" s="3" t="s">
        <v>334</v>
      </c>
      <c r="D130" s="3" t="s">
        <v>119</v>
      </c>
      <c r="E130" s="3" t="s">
        <v>119</v>
      </c>
      <c r="F130" s="3">
        <f t="shared" si="2"/>
        <v>0</v>
      </c>
      <c r="G130" s="6">
        <v>4799.67</v>
      </c>
      <c r="H130" s="7">
        <f t="shared" si="3"/>
        <v>0</v>
      </c>
    </row>
    <row r="131" spans="1:8" x14ac:dyDescent="0.25">
      <c r="A131" s="3" t="s">
        <v>335</v>
      </c>
      <c r="B131" s="3" t="s">
        <v>174</v>
      </c>
      <c r="C131" s="3" t="s">
        <v>336</v>
      </c>
      <c r="D131" s="3" t="s">
        <v>119</v>
      </c>
      <c r="E131" s="3" t="s">
        <v>119</v>
      </c>
      <c r="F131" s="3">
        <f t="shared" si="2"/>
        <v>0</v>
      </c>
      <c r="G131" s="6">
        <v>165.92</v>
      </c>
      <c r="H131" s="7">
        <f t="shared" si="3"/>
        <v>0</v>
      </c>
    </row>
    <row r="132" spans="1:8" x14ac:dyDescent="0.25">
      <c r="A132" s="3" t="s">
        <v>337</v>
      </c>
      <c r="B132" s="3" t="s">
        <v>205</v>
      </c>
      <c r="C132" s="3" t="s">
        <v>338</v>
      </c>
      <c r="D132" s="3" t="s">
        <v>123</v>
      </c>
      <c r="E132" s="3" t="s">
        <v>123</v>
      </c>
      <c r="F132" s="3">
        <f t="shared" si="2"/>
        <v>0</v>
      </c>
      <c r="G132" s="6">
        <v>9418.2000000000007</v>
      </c>
      <c r="H132" s="7">
        <f t="shared" si="3"/>
        <v>0</v>
      </c>
    </row>
    <row r="133" spans="1:8" x14ac:dyDescent="0.25">
      <c r="A133" s="3" t="s">
        <v>339</v>
      </c>
      <c r="B133" s="3" t="s">
        <v>205</v>
      </c>
      <c r="C133" s="3" t="s">
        <v>340</v>
      </c>
      <c r="D133" s="3" t="s">
        <v>123</v>
      </c>
      <c r="E133" s="3" t="s">
        <v>123</v>
      </c>
      <c r="F133" s="3">
        <f t="shared" si="2"/>
        <v>0</v>
      </c>
      <c r="G133" s="6">
        <v>4089.01</v>
      </c>
      <c r="H133" s="7">
        <f t="shared" si="3"/>
        <v>0</v>
      </c>
    </row>
    <row r="134" spans="1:8" x14ac:dyDescent="0.25">
      <c r="A134" s="3" t="s">
        <v>341</v>
      </c>
      <c r="B134" s="3" t="s">
        <v>39</v>
      </c>
      <c r="C134" s="3" t="s">
        <v>342</v>
      </c>
      <c r="D134" s="3" t="s">
        <v>119</v>
      </c>
      <c r="E134" s="3" t="s">
        <v>119</v>
      </c>
      <c r="F134" s="3">
        <f t="shared" si="2"/>
        <v>0</v>
      </c>
      <c r="G134" s="6">
        <v>85953.78</v>
      </c>
      <c r="H134" s="7">
        <f t="shared" si="3"/>
        <v>0</v>
      </c>
    </row>
    <row r="135" spans="1:8" x14ac:dyDescent="0.25">
      <c r="A135" s="3" t="s">
        <v>343</v>
      </c>
      <c r="B135" s="3" t="s">
        <v>344</v>
      </c>
      <c r="C135" s="3" t="s">
        <v>345</v>
      </c>
      <c r="D135" s="3" t="s">
        <v>119</v>
      </c>
      <c r="E135" s="3" t="s">
        <v>119</v>
      </c>
      <c r="F135" s="3">
        <f t="shared" ref="F135:F198" si="4">E135-D135</f>
        <v>0</v>
      </c>
      <c r="G135" s="6">
        <v>7934.1</v>
      </c>
      <c r="H135" s="7">
        <f t="shared" ref="H135:H198" si="5">G135*F135</f>
        <v>0</v>
      </c>
    </row>
    <row r="136" spans="1:8" x14ac:dyDescent="0.25">
      <c r="A136" s="3" t="s">
        <v>346</v>
      </c>
      <c r="B136" s="3" t="s">
        <v>213</v>
      </c>
      <c r="C136" s="3" t="s">
        <v>347</v>
      </c>
      <c r="D136" s="3" t="s">
        <v>119</v>
      </c>
      <c r="E136" s="3" t="s">
        <v>119</v>
      </c>
      <c r="F136" s="3">
        <f t="shared" si="4"/>
        <v>0</v>
      </c>
      <c r="G136" s="6">
        <v>598.95000000000005</v>
      </c>
      <c r="H136" s="7">
        <f t="shared" si="5"/>
        <v>0</v>
      </c>
    </row>
    <row r="137" spans="1:8" x14ac:dyDescent="0.25">
      <c r="A137" s="3" t="s">
        <v>348</v>
      </c>
      <c r="B137" s="3" t="s">
        <v>349</v>
      </c>
      <c r="C137" s="3" t="s">
        <v>350</v>
      </c>
      <c r="D137" s="3" t="s">
        <v>351</v>
      </c>
      <c r="E137" s="3" t="s">
        <v>351</v>
      </c>
      <c r="F137" s="3">
        <f t="shared" si="4"/>
        <v>0</v>
      </c>
      <c r="G137" s="6">
        <v>96.37</v>
      </c>
      <c r="H137" s="7">
        <f t="shared" si="5"/>
        <v>0</v>
      </c>
    </row>
    <row r="138" spans="1:8" x14ac:dyDescent="0.25">
      <c r="A138" s="3" t="s">
        <v>348</v>
      </c>
      <c r="B138" s="3" t="s">
        <v>352</v>
      </c>
      <c r="C138" s="3" t="s">
        <v>353</v>
      </c>
      <c r="D138" s="3" t="s">
        <v>351</v>
      </c>
      <c r="E138" s="3" t="s">
        <v>351</v>
      </c>
      <c r="F138" s="3">
        <f t="shared" si="4"/>
        <v>0</v>
      </c>
      <c r="G138" s="6">
        <v>103.26</v>
      </c>
      <c r="H138" s="7">
        <f t="shared" si="5"/>
        <v>0</v>
      </c>
    </row>
    <row r="139" spans="1:8" x14ac:dyDescent="0.25">
      <c r="A139" s="3" t="s">
        <v>348</v>
      </c>
      <c r="B139" s="3" t="s">
        <v>354</v>
      </c>
      <c r="C139" s="3" t="s">
        <v>355</v>
      </c>
      <c r="D139" s="3" t="s">
        <v>351</v>
      </c>
      <c r="E139" s="3" t="s">
        <v>351</v>
      </c>
      <c r="F139" s="3">
        <f t="shared" si="4"/>
        <v>0</v>
      </c>
      <c r="G139" s="6">
        <v>96.37</v>
      </c>
      <c r="H139" s="7">
        <f t="shared" si="5"/>
        <v>0</v>
      </c>
    </row>
    <row r="140" spans="1:8" x14ac:dyDescent="0.25">
      <c r="A140" s="3" t="s">
        <v>356</v>
      </c>
      <c r="B140" s="3" t="s">
        <v>357</v>
      </c>
      <c r="C140" s="3" t="s">
        <v>358</v>
      </c>
      <c r="D140" s="3" t="s">
        <v>351</v>
      </c>
      <c r="E140" s="3" t="s">
        <v>351</v>
      </c>
      <c r="F140" s="3">
        <f t="shared" si="4"/>
        <v>0</v>
      </c>
      <c r="G140" s="6">
        <v>96.37</v>
      </c>
      <c r="H140" s="7">
        <f t="shared" si="5"/>
        <v>0</v>
      </c>
    </row>
    <row r="141" spans="1:8" x14ac:dyDescent="0.25">
      <c r="A141" s="3" t="s">
        <v>356</v>
      </c>
      <c r="B141" s="3" t="s">
        <v>359</v>
      </c>
      <c r="C141" s="3" t="s">
        <v>360</v>
      </c>
      <c r="D141" s="3" t="s">
        <v>351</v>
      </c>
      <c r="E141" s="3" t="s">
        <v>351</v>
      </c>
      <c r="F141" s="3">
        <f t="shared" si="4"/>
        <v>0</v>
      </c>
      <c r="G141" s="6">
        <v>103.26</v>
      </c>
      <c r="H141" s="7">
        <f t="shared" si="5"/>
        <v>0</v>
      </c>
    </row>
    <row r="142" spans="1:8" x14ac:dyDescent="0.25">
      <c r="A142" s="3" t="s">
        <v>356</v>
      </c>
      <c r="B142" s="3" t="s">
        <v>361</v>
      </c>
      <c r="C142" s="3" t="s">
        <v>362</v>
      </c>
      <c r="D142" s="3" t="s">
        <v>351</v>
      </c>
      <c r="E142" s="3" t="s">
        <v>351</v>
      </c>
      <c r="F142" s="3">
        <f t="shared" si="4"/>
        <v>0</v>
      </c>
      <c r="G142" s="6">
        <v>96.37</v>
      </c>
      <c r="H142" s="7">
        <f t="shared" si="5"/>
        <v>0</v>
      </c>
    </row>
    <row r="143" spans="1:8" x14ac:dyDescent="0.25">
      <c r="A143" s="3" t="s">
        <v>363</v>
      </c>
      <c r="B143" s="3" t="s">
        <v>364</v>
      </c>
      <c r="C143" s="3" t="s">
        <v>365</v>
      </c>
      <c r="D143" s="3" t="s">
        <v>119</v>
      </c>
      <c r="E143" s="3" t="s">
        <v>119</v>
      </c>
      <c r="F143" s="3">
        <f t="shared" si="4"/>
        <v>0</v>
      </c>
      <c r="G143" s="6">
        <v>9740.5</v>
      </c>
      <c r="H143" s="7">
        <f t="shared" si="5"/>
        <v>0</v>
      </c>
    </row>
    <row r="144" spans="1:8" x14ac:dyDescent="0.25">
      <c r="A144" s="3" t="s">
        <v>366</v>
      </c>
      <c r="B144" s="3" t="s">
        <v>24</v>
      </c>
      <c r="C144" s="3" t="s">
        <v>367</v>
      </c>
      <c r="D144" s="3" t="s">
        <v>119</v>
      </c>
      <c r="E144" s="3" t="s">
        <v>119</v>
      </c>
      <c r="F144" s="3">
        <f t="shared" si="4"/>
        <v>0</v>
      </c>
      <c r="G144" s="6">
        <v>9014.5</v>
      </c>
      <c r="H144" s="7">
        <f t="shared" si="5"/>
        <v>0</v>
      </c>
    </row>
    <row r="145" spans="1:8" x14ac:dyDescent="0.25">
      <c r="A145" s="3" t="s">
        <v>368</v>
      </c>
      <c r="B145" s="3" t="s">
        <v>104</v>
      </c>
      <c r="C145" s="3" t="s">
        <v>369</v>
      </c>
      <c r="D145" s="3" t="s">
        <v>119</v>
      </c>
      <c r="E145" s="3" t="s">
        <v>119</v>
      </c>
      <c r="F145" s="3">
        <f t="shared" si="4"/>
        <v>0</v>
      </c>
      <c r="G145" s="6">
        <v>1716.18</v>
      </c>
      <c r="H145" s="7">
        <f t="shared" si="5"/>
        <v>0</v>
      </c>
    </row>
    <row r="146" spans="1:8" x14ac:dyDescent="0.25">
      <c r="A146" s="3" t="s">
        <v>370</v>
      </c>
      <c r="B146" s="3" t="s">
        <v>371</v>
      </c>
      <c r="C146" s="3" t="s">
        <v>372</v>
      </c>
      <c r="D146" s="3" t="s">
        <v>128</v>
      </c>
      <c r="E146" s="3" t="s">
        <v>124</v>
      </c>
      <c r="F146" s="3">
        <f t="shared" si="4"/>
        <v>10</v>
      </c>
      <c r="G146" s="6">
        <v>14265.15</v>
      </c>
      <c r="H146" s="7">
        <f t="shared" si="5"/>
        <v>142651.5</v>
      </c>
    </row>
    <row r="147" spans="1:8" x14ac:dyDescent="0.25">
      <c r="A147" s="3" t="s">
        <v>373</v>
      </c>
      <c r="B147" s="3" t="s">
        <v>199</v>
      </c>
      <c r="C147" s="3" t="s">
        <v>374</v>
      </c>
      <c r="D147" s="3" t="s">
        <v>119</v>
      </c>
      <c r="E147" s="3" t="s">
        <v>119</v>
      </c>
      <c r="F147" s="3">
        <f t="shared" si="4"/>
        <v>0</v>
      </c>
      <c r="G147" s="6">
        <v>2522.84</v>
      </c>
      <c r="H147" s="7">
        <f t="shared" si="5"/>
        <v>0</v>
      </c>
    </row>
    <row r="148" spans="1:8" x14ac:dyDescent="0.25">
      <c r="A148" s="3" t="s">
        <v>375</v>
      </c>
      <c r="B148" s="3" t="s">
        <v>199</v>
      </c>
      <c r="C148" s="3" t="s">
        <v>376</v>
      </c>
      <c r="D148" s="3" t="s">
        <v>119</v>
      </c>
      <c r="E148" s="3" t="s">
        <v>119</v>
      </c>
      <c r="F148" s="3">
        <f t="shared" si="4"/>
        <v>0</v>
      </c>
      <c r="G148" s="6">
        <v>2522.85</v>
      </c>
      <c r="H148" s="7">
        <f t="shared" si="5"/>
        <v>0</v>
      </c>
    </row>
    <row r="149" spans="1:8" x14ac:dyDescent="0.25">
      <c r="A149" s="3" t="s">
        <v>377</v>
      </c>
      <c r="B149" s="3" t="s">
        <v>73</v>
      </c>
      <c r="C149" s="3" t="s">
        <v>378</v>
      </c>
      <c r="D149" s="3" t="s">
        <v>119</v>
      </c>
      <c r="E149" s="3" t="s">
        <v>119</v>
      </c>
      <c r="F149" s="3">
        <f t="shared" si="4"/>
        <v>0</v>
      </c>
      <c r="G149" s="6">
        <v>1208.4000000000001</v>
      </c>
      <c r="H149" s="7">
        <f t="shared" si="5"/>
        <v>0</v>
      </c>
    </row>
    <row r="150" spans="1:8" x14ac:dyDescent="0.25">
      <c r="A150" s="3" t="s">
        <v>379</v>
      </c>
      <c r="B150" s="3" t="s">
        <v>202</v>
      </c>
      <c r="C150" s="3" t="s">
        <v>380</v>
      </c>
      <c r="D150" s="3" t="s">
        <v>119</v>
      </c>
      <c r="E150" s="3" t="s">
        <v>119</v>
      </c>
      <c r="F150" s="3">
        <f t="shared" si="4"/>
        <v>0</v>
      </c>
      <c r="G150" s="6">
        <v>1472.17</v>
      </c>
      <c r="H150" s="7">
        <f t="shared" si="5"/>
        <v>0</v>
      </c>
    </row>
    <row r="151" spans="1:8" x14ac:dyDescent="0.25">
      <c r="A151" s="3" t="s">
        <v>381</v>
      </c>
      <c r="B151" s="3" t="s">
        <v>382</v>
      </c>
      <c r="C151" s="3" t="s">
        <v>383</v>
      </c>
      <c r="D151" s="3" t="s">
        <v>144</v>
      </c>
      <c r="E151" s="3" t="s">
        <v>144</v>
      </c>
      <c r="F151" s="3">
        <f t="shared" si="4"/>
        <v>0</v>
      </c>
      <c r="G151" s="6">
        <v>729</v>
      </c>
      <c r="H151" s="7">
        <f t="shared" si="5"/>
        <v>0</v>
      </c>
    </row>
    <row r="152" spans="1:8" x14ac:dyDescent="0.25">
      <c r="A152" s="3" t="s">
        <v>384</v>
      </c>
      <c r="B152" s="3" t="s">
        <v>82</v>
      </c>
      <c r="C152" s="3" t="s">
        <v>385</v>
      </c>
      <c r="D152" s="3" t="s">
        <v>128</v>
      </c>
      <c r="E152" s="3" t="s">
        <v>124</v>
      </c>
      <c r="F152" s="3">
        <f t="shared" si="4"/>
        <v>10</v>
      </c>
      <c r="G152" s="6">
        <v>188.69</v>
      </c>
      <c r="H152" s="7">
        <f t="shared" si="5"/>
        <v>1886.9</v>
      </c>
    </row>
    <row r="153" spans="1:8" x14ac:dyDescent="0.25">
      <c r="A153" s="3" t="s">
        <v>386</v>
      </c>
      <c r="B153" s="3" t="s">
        <v>219</v>
      </c>
      <c r="C153" s="3" t="s">
        <v>387</v>
      </c>
      <c r="D153" s="3" t="s">
        <v>128</v>
      </c>
      <c r="E153" s="3" t="s">
        <v>124</v>
      </c>
      <c r="F153" s="3">
        <f t="shared" si="4"/>
        <v>10</v>
      </c>
      <c r="G153" s="6">
        <v>67883.899999999994</v>
      </c>
      <c r="H153" s="7">
        <f t="shared" si="5"/>
        <v>678839</v>
      </c>
    </row>
    <row r="154" spans="1:8" x14ac:dyDescent="0.25">
      <c r="A154" s="3" t="s">
        <v>388</v>
      </c>
      <c r="B154" s="3" t="s">
        <v>82</v>
      </c>
      <c r="C154" s="3" t="s">
        <v>389</v>
      </c>
      <c r="D154" s="3" t="s">
        <v>119</v>
      </c>
      <c r="E154" s="3" t="s">
        <v>119</v>
      </c>
      <c r="F154" s="3">
        <f t="shared" si="4"/>
        <v>0</v>
      </c>
      <c r="G154" s="6">
        <v>882.09</v>
      </c>
      <c r="H154" s="7">
        <f t="shared" si="5"/>
        <v>0</v>
      </c>
    </row>
    <row r="155" spans="1:8" x14ac:dyDescent="0.25">
      <c r="A155" s="3" t="s">
        <v>390</v>
      </c>
      <c r="B155" s="3" t="s">
        <v>259</v>
      </c>
      <c r="C155" s="3" t="s">
        <v>391</v>
      </c>
      <c r="D155" s="3" t="s">
        <v>128</v>
      </c>
      <c r="E155" s="3" t="s">
        <v>124</v>
      </c>
      <c r="F155" s="3">
        <f t="shared" si="4"/>
        <v>10</v>
      </c>
      <c r="G155" s="6">
        <v>271.27999999999997</v>
      </c>
      <c r="H155" s="7">
        <f t="shared" si="5"/>
        <v>2712.7999999999997</v>
      </c>
    </row>
    <row r="156" spans="1:8" x14ac:dyDescent="0.25">
      <c r="A156" s="3" t="s">
        <v>392</v>
      </c>
      <c r="B156" s="3" t="s">
        <v>393</v>
      </c>
      <c r="C156" s="3" t="s">
        <v>394</v>
      </c>
      <c r="D156" s="3" t="s">
        <v>119</v>
      </c>
      <c r="E156" s="3" t="s">
        <v>119</v>
      </c>
      <c r="F156" s="3">
        <f t="shared" si="4"/>
        <v>0</v>
      </c>
      <c r="G156" s="6">
        <v>2299</v>
      </c>
      <c r="H156" s="7">
        <f t="shared" si="5"/>
        <v>0</v>
      </c>
    </row>
    <row r="157" spans="1:8" x14ac:dyDescent="0.25">
      <c r="A157" s="3" t="s">
        <v>395</v>
      </c>
      <c r="B157" s="3" t="s">
        <v>393</v>
      </c>
      <c r="C157" s="3" t="s">
        <v>396</v>
      </c>
      <c r="D157" s="3" t="s">
        <v>119</v>
      </c>
      <c r="E157" s="3" t="s">
        <v>119</v>
      </c>
      <c r="F157" s="3">
        <f t="shared" si="4"/>
        <v>0</v>
      </c>
      <c r="G157" s="6">
        <v>429</v>
      </c>
      <c r="H157" s="7">
        <f t="shared" si="5"/>
        <v>0</v>
      </c>
    </row>
    <row r="158" spans="1:8" x14ac:dyDescent="0.25">
      <c r="A158" s="3" t="s">
        <v>397</v>
      </c>
      <c r="B158" s="3" t="s">
        <v>19</v>
      </c>
      <c r="C158" s="3" t="s">
        <v>398</v>
      </c>
      <c r="D158" s="3" t="s">
        <v>119</v>
      </c>
      <c r="E158" s="3" t="s">
        <v>119</v>
      </c>
      <c r="F158" s="3">
        <f t="shared" si="4"/>
        <v>0</v>
      </c>
      <c r="G158" s="6">
        <v>550.54999999999995</v>
      </c>
      <c r="H158" s="7">
        <f t="shared" si="5"/>
        <v>0</v>
      </c>
    </row>
    <row r="159" spans="1:8" x14ac:dyDescent="0.25">
      <c r="A159" s="3" t="s">
        <v>399</v>
      </c>
      <c r="B159" s="3" t="s">
        <v>400</v>
      </c>
      <c r="C159" s="3" t="s">
        <v>401</v>
      </c>
      <c r="D159" s="3" t="s">
        <v>119</v>
      </c>
      <c r="E159" s="3" t="s">
        <v>119</v>
      </c>
      <c r="F159" s="3">
        <f t="shared" si="4"/>
        <v>0</v>
      </c>
      <c r="G159" s="6">
        <v>15669.64</v>
      </c>
      <c r="H159" s="7">
        <f t="shared" si="5"/>
        <v>0</v>
      </c>
    </row>
    <row r="160" spans="1:8" x14ac:dyDescent="0.25">
      <c r="A160" s="3" t="s">
        <v>402</v>
      </c>
      <c r="B160" s="3" t="s">
        <v>235</v>
      </c>
      <c r="C160" s="3" t="s">
        <v>403</v>
      </c>
      <c r="D160" s="3" t="s">
        <v>111</v>
      </c>
      <c r="E160" s="3" t="s">
        <v>111</v>
      </c>
      <c r="F160" s="3">
        <f t="shared" si="4"/>
        <v>0</v>
      </c>
      <c r="G160" s="6">
        <v>2458.6</v>
      </c>
      <c r="H160" s="7">
        <f t="shared" si="5"/>
        <v>0</v>
      </c>
    </row>
    <row r="161" spans="1:8" x14ac:dyDescent="0.25">
      <c r="A161" s="3" t="s">
        <v>404</v>
      </c>
      <c r="B161" s="3" t="s">
        <v>405</v>
      </c>
      <c r="C161" s="3" t="s">
        <v>406</v>
      </c>
      <c r="D161" s="3" t="s">
        <v>119</v>
      </c>
      <c r="E161" s="3" t="s">
        <v>119</v>
      </c>
      <c r="F161" s="3">
        <f t="shared" si="4"/>
        <v>0</v>
      </c>
      <c r="G161" s="6">
        <v>8772.5</v>
      </c>
      <c r="H161" s="7">
        <f t="shared" si="5"/>
        <v>0</v>
      </c>
    </row>
    <row r="162" spans="1:8" x14ac:dyDescent="0.25">
      <c r="A162" s="3" t="s">
        <v>407</v>
      </c>
      <c r="B162" s="3" t="s">
        <v>408</v>
      </c>
      <c r="C162" s="3" t="s">
        <v>409</v>
      </c>
      <c r="D162" s="3" t="s">
        <v>128</v>
      </c>
      <c r="E162" s="3" t="s">
        <v>124</v>
      </c>
      <c r="F162" s="3">
        <f t="shared" si="4"/>
        <v>10</v>
      </c>
      <c r="G162" s="6">
        <v>363</v>
      </c>
      <c r="H162" s="7">
        <f t="shared" si="5"/>
        <v>3630</v>
      </c>
    </row>
    <row r="163" spans="1:8" x14ac:dyDescent="0.25">
      <c r="A163" s="3" t="s">
        <v>410</v>
      </c>
      <c r="B163" s="3" t="s">
        <v>411</v>
      </c>
      <c r="C163" s="3" t="s">
        <v>412</v>
      </c>
      <c r="D163" s="3" t="s">
        <v>119</v>
      </c>
      <c r="E163" s="3" t="s">
        <v>119</v>
      </c>
      <c r="F163" s="3">
        <f t="shared" si="4"/>
        <v>0</v>
      </c>
      <c r="G163" s="6">
        <v>67.41</v>
      </c>
      <c r="H163" s="7">
        <f t="shared" si="5"/>
        <v>0</v>
      </c>
    </row>
    <row r="164" spans="1:8" x14ac:dyDescent="0.25">
      <c r="A164" s="3" t="s">
        <v>413</v>
      </c>
      <c r="B164" s="3" t="s">
        <v>174</v>
      </c>
      <c r="C164" s="3" t="s">
        <v>414</v>
      </c>
      <c r="D164" s="3" t="s">
        <v>144</v>
      </c>
      <c r="E164" s="3" t="s">
        <v>124</v>
      </c>
      <c r="F164" s="3">
        <f t="shared" si="4"/>
        <v>6</v>
      </c>
      <c r="G164" s="6">
        <v>3174.51</v>
      </c>
      <c r="H164" s="7">
        <f t="shared" si="5"/>
        <v>19047.060000000001</v>
      </c>
    </row>
    <row r="165" spans="1:8" x14ac:dyDescent="0.25">
      <c r="A165" s="3" t="s">
        <v>415</v>
      </c>
      <c r="B165" s="3" t="s">
        <v>19</v>
      </c>
      <c r="C165" s="3" t="s">
        <v>416</v>
      </c>
      <c r="D165" s="3" t="s">
        <v>128</v>
      </c>
      <c r="E165" s="3" t="s">
        <v>124</v>
      </c>
      <c r="F165" s="3">
        <f t="shared" si="4"/>
        <v>10</v>
      </c>
      <c r="G165" s="6">
        <v>859.46</v>
      </c>
      <c r="H165" s="7">
        <f t="shared" si="5"/>
        <v>8594.6</v>
      </c>
    </row>
    <row r="166" spans="1:8" x14ac:dyDescent="0.25">
      <c r="A166" s="3" t="s">
        <v>417</v>
      </c>
      <c r="B166" s="3" t="s">
        <v>418</v>
      </c>
      <c r="C166" s="3" t="s">
        <v>419</v>
      </c>
      <c r="D166" s="3" t="s">
        <v>128</v>
      </c>
      <c r="E166" s="3" t="s">
        <v>124</v>
      </c>
      <c r="F166" s="3">
        <f t="shared" si="4"/>
        <v>10</v>
      </c>
      <c r="G166" s="6">
        <v>193.6</v>
      </c>
      <c r="H166" s="7">
        <f t="shared" si="5"/>
        <v>1936</v>
      </c>
    </row>
    <row r="167" spans="1:8" x14ac:dyDescent="0.25">
      <c r="A167" s="3" t="s">
        <v>420</v>
      </c>
      <c r="B167" s="3" t="s">
        <v>174</v>
      </c>
      <c r="C167" s="3" t="s">
        <v>421</v>
      </c>
      <c r="D167" s="3" t="s">
        <v>128</v>
      </c>
      <c r="E167" s="3" t="s">
        <v>124</v>
      </c>
      <c r="F167" s="3">
        <f t="shared" si="4"/>
        <v>10</v>
      </c>
      <c r="G167" s="6">
        <v>42.65</v>
      </c>
      <c r="H167" s="7">
        <f t="shared" si="5"/>
        <v>426.5</v>
      </c>
    </row>
    <row r="168" spans="1:8" x14ac:dyDescent="0.25">
      <c r="A168" s="3" t="s">
        <v>422</v>
      </c>
      <c r="B168" s="3" t="s">
        <v>19</v>
      </c>
      <c r="C168" s="3" t="s">
        <v>423</v>
      </c>
      <c r="D168" s="3" t="s">
        <v>119</v>
      </c>
      <c r="E168" s="3" t="s">
        <v>119</v>
      </c>
      <c r="F168" s="3">
        <f t="shared" si="4"/>
        <v>0</v>
      </c>
      <c r="G168" s="6">
        <v>3706.23</v>
      </c>
      <c r="H168" s="7">
        <f t="shared" si="5"/>
        <v>0</v>
      </c>
    </row>
    <row r="169" spans="1:8" x14ac:dyDescent="0.25">
      <c r="A169" s="3" t="s">
        <v>424</v>
      </c>
      <c r="B169" s="3" t="s">
        <v>19</v>
      </c>
      <c r="C169" s="3" t="s">
        <v>425</v>
      </c>
      <c r="D169" s="3" t="s">
        <v>119</v>
      </c>
      <c r="E169" s="3" t="s">
        <v>119</v>
      </c>
      <c r="F169" s="3">
        <f t="shared" si="4"/>
        <v>0</v>
      </c>
      <c r="G169" s="6">
        <v>303.70999999999998</v>
      </c>
      <c r="H169" s="7">
        <f t="shared" si="5"/>
        <v>0</v>
      </c>
    </row>
    <row r="170" spans="1:8" x14ac:dyDescent="0.25">
      <c r="A170" s="3" t="s">
        <v>426</v>
      </c>
      <c r="B170" s="3" t="s">
        <v>174</v>
      </c>
      <c r="C170" s="3" t="s">
        <v>427</v>
      </c>
      <c r="D170" s="3" t="s">
        <v>119</v>
      </c>
      <c r="E170" s="3" t="s">
        <v>119</v>
      </c>
      <c r="F170" s="3">
        <f t="shared" si="4"/>
        <v>0</v>
      </c>
      <c r="G170" s="6">
        <v>2507.2399999999998</v>
      </c>
      <c r="H170" s="7">
        <f t="shared" si="5"/>
        <v>0</v>
      </c>
    </row>
    <row r="171" spans="1:8" x14ac:dyDescent="0.25">
      <c r="A171" s="3" t="s">
        <v>428</v>
      </c>
      <c r="B171" s="3" t="s">
        <v>429</v>
      </c>
      <c r="C171" s="3" t="s">
        <v>430</v>
      </c>
      <c r="D171" s="3" t="s">
        <v>119</v>
      </c>
      <c r="E171" s="3" t="s">
        <v>119</v>
      </c>
      <c r="F171" s="3">
        <f t="shared" si="4"/>
        <v>0</v>
      </c>
      <c r="G171" s="6">
        <v>3025</v>
      </c>
      <c r="H171" s="7">
        <f t="shared" si="5"/>
        <v>0</v>
      </c>
    </row>
    <row r="172" spans="1:8" x14ac:dyDescent="0.25">
      <c r="A172" s="3" t="s">
        <v>431</v>
      </c>
      <c r="B172" s="3" t="s">
        <v>19</v>
      </c>
      <c r="C172" s="3" t="s">
        <v>432</v>
      </c>
      <c r="D172" s="3" t="s">
        <v>119</v>
      </c>
      <c r="E172" s="3" t="s">
        <v>119</v>
      </c>
      <c r="F172" s="3">
        <f t="shared" si="4"/>
        <v>0</v>
      </c>
      <c r="G172" s="6">
        <v>66.55</v>
      </c>
      <c r="H172" s="7">
        <f t="shared" si="5"/>
        <v>0</v>
      </c>
    </row>
    <row r="173" spans="1:8" x14ac:dyDescent="0.25">
      <c r="A173" s="3" t="s">
        <v>433</v>
      </c>
      <c r="B173" s="3" t="s">
        <v>19</v>
      </c>
      <c r="C173" s="3" t="s">
        <v>434</v>
      </c>
      <c r="D173" s="3" t="s">
        <v>119</v>
      </c>
      <c r="E173" s="3" t="s">
        <v>119</v>
      </c>
      <c r="F173" s="3">
        <f t="shared" si="4"/>
        <v>0</v>
      </c>
      <c r="G173" s="6">
        <v>108.9</v>
      </c>
      <c r="H173" s="7">
        <f t="shared" si="5"/>
        <v>0</v>
      </c>
    </row>
    <row r="174" spans="1:8" x14ac:dyDescent="0.25">
      <c r="A174" s="3" t="s">
        <v>435</v>
      </c>
      <c r="B174" s="3" t="s">
        <v>19</v>
      </c>
      <c r="C174" s="3" t="s">
        <v>436</v>
      </c>
      <c r="D174" s="3" t="s">
        <v>119</v>
      </c>
      <c r="E174" s="3" t="s">
        <v>119</v>
      </c>
      <c r="F174" s="3">
        <f t="shared" si="4"/>
        <v>0</v>
      </c>
      <c r="G174" s="6">
        <v>9790.6299999999992</v>
      </c>
      <c r="H174" s="7">
        <f t="shared" si="5"/>
        <v>0</v>
      </c>
    </row>
    <row r="175" spans="1:8" x14ac:dyDescent="0.25">
      <c r="A175" s="3" t="s">
        <v>437</v>
      </c>
      <c r="B175" s="3" t="s">
        <v>438</v>
      </c>
      <c r="C175" s="3" t="s">
        <v>439</v>
      </c>
      <c r="D175" s="3" t="s">
        <v>119</v>
      </c>
      <c r="E175" s="3" t="s">
        <v>124</v>
      </c>
      <c r="F175" s="3">
        <f t="shared" si="4"/>
        <v>11</v>
      </c>
      <c r="G175" s="6">
        <v>205.2</v>
      </c>
      <c r="H175" s="7">
        <f t="shared" si="5"/>
        <v>2257.1999999999998</v>
      </c>
    </row>
    <row r="176" spans="1:8" x14ac:dyDescent="0.25">
      <c r="A176" s="3" t="s">
        <v>440</v>
      </c>
      <c r="B176" s="3" t="s">
        <v>441</v>
      </c>
      <c r="C176" s="3" t="s">
        <v>442</v>
      </c>
      <c r="D176" s="3" t="s">
        <v>119</v>
      </c>
      <c r="E176" s="3" t="s">
        <v>119</v>
      </c>
      <c r="F176" s="3">
        <f t="shared" si="4"/>
        <v>0</v>
      </c>
      <c r="G176" s="6">
        <v>1685.77</v>
      </c>
      <c r="H176" s="7">
        <f t="shared" si="5"/>
        <v>0</v>
      </c>
    </row>
    <row r="177" spans="1:8" x14ac:dyDescent="0.25">
      <c r="A177" s="3" t="s">
        <v>443</v>
      </c>
      <c r="B177" s="3" t="s">
        <v>29</v>
      </c>
      <c r="C177" s="3" t="s">
        <v>444</v>
      </c>
      <c r="D177" s="3" t="s">
        <v>119</v>
      </c>
      <c r="E177" s="3" t="s">
        <v>119</v>
      </c>
      <c r="F177" s="3">
        <f t="shared" si="4"/>
        <v>0</v>
      </c>
      <c r="G177" s="6">
        <v>3424.3</v>
      </c>
      <c r="H177" s="7">
        <f t="shared" si="5"/>
        <v>0</v>
      </c>
    </row>
    <row r="178" spans="1:8" x14ac:dyDescent="0.25">
      <c r="A178" s="3" t="s">
        <v>445</v>
      </c>
      <c r="B178" s="3" t="s">
        <v>137</v>
      </c>
      <c r="C178" s="3" t="s">
        <v>446</v>
      </c>
      <c r="D178" s="3" t="s">
        <v>119</v>
      </c>
      <c r="E178" s="3" t="s">
        <v>119</v>
      </c>
      <c r="F178" s="3">
        <f t="shared" si="4"/>
        <v>0</v>
      </c>
      <c r="G178" s="6">
        <v>118.13</v>
      </c>
      <c r="H178" s="7">
        <f t="shared" si="5"/>
        <v>0</v>
      </c>
    </row>
    <row r="179" spans="1:8" x14ac:dyDescent="0.25">
      <c r="A179" s="3" t="s">
        <v>447</v>
      </c>
      <c r="B179" s="3" t="s">
        <v>429</v>
      </c>
      <c r="C179" s="3" t="s">
        <v>448</v>
      </c>
      <c r="D179" s="3" t="s">
        <v>119</v>
      </c>
      <c r="E179" s="3" t="s">
        <v>119</v>
      </c>
      <c r="F179" s="3">
        <f t="shared" si="4"/>
        <v>0</v>
      </c>
      <c r="G179" s="6">
        <v>3025</v>
      </c>
      <c r="H179" s="7">
        <f t="shared" si="5"/>
        <v>0</v>
      </c>
    </row>
    <row r="180" spans="1:8" x14ac:dyDescent="0.25">
      <c r="A180" s="3" t="s">
        <v>449</v>
      </c>
      <c r="B180" s="3" t="s">
        <v>429</v>
      </c>
      <c r="C180" s="3" t="s">
        <v>450</v>
      </c>
      <c r="D180" s="3" t="s">
        <v>119</v>
      </c>
      <c r="E180" s="3" t="s">
        <v>119</v>
      </c>
      <c r="F180" s="3">
        <f t="shared" si="4"/>
        <v>0</v>
      </c>
      <c r="G180" s="6">
        <v>3025</v>
      </c>
      <c r="H180" s="7">
        <f t="shared" si="5"/>
        <v>0</v>
      </c>
    </row>
    <row r="181" spans="1:8" x14ac:dyDescent="0.25">
      <c r="A181" s="3" t="s">
        <v>451</v>
      </c>
      <c r="B181" s="3" t="s">
        <v>452</v>
      </c>
      <c r="C181" s="3" t="s">
        <v>453</v>
      </c>
      <c r="D181" s="3" t="s">
        <v>119</v>
      </c>
      <c r="E181" s="3" t="s">
        <v>119</v>
      </c>
      <c r="F181" s="3">
        <f t="shared" si="4"/>
        <v>0</v>
      </c>
      <c r="G181" s="6">
        <v>5590.2</v>
      </c>
      <c r="H181" s="7">
        <f t="shared" si="5"/>
        <v>0</v>
      </c>
    </row>
    <row r="182" spans="1:8" x14ac:dyDescent="0.25">
      <c r="A182" s="3" t="s">
        <v>454</v>
      </c>
      <c r="B182" s="3" t="s">
        <v>54</v>
      </c>
      <c r="C182" s="3" t="s">
        <v>455</v>
      </c>
      <c r="D182" s="3" t="s">
        <v>119</v>
      </c>
      <c r="E182" s="3" t="s">
        <v>119</v>
      </c>
      <c r="F182" s="3">
        <f t="shared" si="4"/>
        <v>0</v>
      </c>
      <c r="G182" s="6">
        <v>331.5</v>
      </c>
      <c r="H182" s="7">
        <f t="shared" si="5"/>
        <v>0</v>
      </c>
    </row>
    <row r="183" spans="1:8" x14ac:dyDescent="0.25">
      <c r="A183" s="3" t="s">
        <v>456</v>
      </c>
      <c r="B183" s="3" t="s">
        <v>457</v>
      </c>
      <c r="C183" s="3" t="s">
        <v>458</v>
      </c>
      <c r="D183" s="3" t="s">
        <v>119</v>
      </c>
      <c r="E183" s="3" t="s">
        <v>119</v>
      </c>
      <c r="F183" s="3">
        <f t="shared" si="4"/>
        <v>0</v>
      </c>
      <c r="G183" s="6">
        <v>353.41</v>
      </c>
      <c r="H183" s="7">
        <f t="shared" si="5"/>
        <v>0</v>
      </c>
    </row>
    <row r="184" spans="1:8" x14ac:dyDescent="0.25">
      <c r="A184" s="3" t="s">
        <v>459</v>
      </c>
      <c r="B184" s="3" t="s">
        <v>460</v>
      </c>
      <c r="C184" s="3" t="s">
        <v>461</v>
      </c>
      <c r="D184" s="3" t="s">
        <v>111</v>
      </c>
      <c r="E184" s="3" t="s">
        <v>111</v>
      </c>
      <c r="F184" s="3">
        <f t="shared" si="4"/>
        <v>0</v>
      </c>
      <c r="G184" s="6">
        <v>660</v>
      </c>
      <c r="H184" s="7">
        <f t="shared" si="5"/>
        <v>0</v>
      </c>
    </row>
    <row r="185" spans="1:8" x14ac:dyDescent="0.25">
      <c r="A185" s="3" t="s">
        <v>462</v>
      </c>
      <c r="B185" s="3" t="s">
        <v>130</v>
      </c>
      <c r="C185" s="3" t="s">
        <v>463</v>
      </c>
      <c r="D185" s="3" t="s">
        <v>111</v>
      </c>
      <c r="E185" s="3" t="s">
        <v>111</v>
      </c>
      <c r="F185" s="3">
        <f t="shared" si="4"/>
        <v>0</v>
      </c>
      <c r="G185" s="6">
        <v>532.13</v>
      </c>
      <c r="H185" s="7">
        <f t="shared" si="5"/>
        <v>0</v>
      </c>
    </row>
    <row r="186" spans="1:8" x14ac:dyDescent="0.25">
      <c r="A186" s="3" t="s">
        <v>464</v>
      </c>
      <c r="B186" s="3" t="s">
        <v>465</v>
      </c>
      <c r="C186" s="3" t="s">
        <v>466</v>
      </c>
      <c r="D186" s="3" t="s">
        <v>119</v>
      </c>
      <c r="E186" s="3" t="s">
        <v>119</v>
      </c>
      <c r="F186" s="3">
        <f t="shared" si="4"/>
        <v>0</v>
      </c>
      <c r="G186" s="6">
        <v>1650</v>
      </c>
      <c r="H186" s="7">
        <f t="shared" si="5"/>
        <v>0</v>
      </c>
    </row>
    <row r="187" spans="1:8" x14ac:dyDescent="0.25">
      <c r="A187" s="3" t="s">
        <v>467</v>
      </c>
      <c r="B187" s="3" t="s">
        <v>303</v>
      </c>
      <c r="C187" s="3" t="s">
        <v>468</v>
      </c>
      <c r="D187" s="3" t="s">
        <v>119</v>
      </c>
      <c r="E187" s="3" t="s">
        <v>119</v>
      </c>
      <c r="F187" s="3">
        <f t="shared" si="4"/>
        <v>0</v>
      </c>
      <c r="G187" s="6">
        <v>119.58</v>
      </c>
      <c r="H187" s="7">
        <f t="shared" si="5"/>
        <v>0</v>
      </c>
    </row>
    <row r="188" spans="1:8" x14ac:dyDescent="0.25">
      <c r="A188" s="3" t="s">
        <v>469</v>
      </c>
      <c r="B188" s="3" t="s">
        <v>303</v>
      </c>
      <c r="C188" s="3" t="s">
        <v>470</v>
      </c>
      <c r="D188" s="3" t="s">
        <v>119</v>
      </c>
      <c r="E188" s="3" t="s">
        <v>119</v>
      </c>
      <c r="F188" s="3">
        <f t="shared" si="4"/>
        <v>0</v>
      </c>
      <c r="G188" s="6">
        <v>242.57</v>
      </c>
      <c r="H188" s="7">
        <f t="shared" si="5"/>
        <v>0</v>
      </c>
    </row>
    <row r="189" spans="1:8" x14ac:dyDescent="0.25">
      <c r="A189" s="3" t="s">
        <v>471</v>
      </c>
      <c r="B189" s="3" t="s">
        <v>303</v>
      </c>
      <c r="C189" s="3" t="s">
        <v>472</v>
      </c>
      <c r="D189" s="3" t="s">
        <v>119</v>
      </c>
      <c r="E189" s="3" t="s">
        <v>119</v>
      </c>
      <c r="F189" s="3">
        <f t="shared" si="4"/>
        <v>0</v>
      </c>
      <c r="G189" s="6">
        <v>311.63</v>
      </c>
      <c r="H189" s="7">
        <f t="shared" si="5"/>
        <v>0</v>
      </c>
    </row>
    <row r="190" spans="1:8" x14ac:dyDescent="0.25">
      <c r="A190" s="3" t="s">
        <v>473</v>
      </c>
      <c r="B190" s="3" t="s">
        <v>303</v>
      </c>
      <c r="C190" s="3" t="s">
        <v>474</v>
      </c>
      <c r="D190" s="3" t="s">
        <v>475</v>
      </c>
      <c r="E190" s="3" t="s">
        <v>119</v>
      </c>
      <c r="F190" s="3">
        <f t="shared" si="4"/>
        <v>86</v>
      </c>
      <c r="G190" s="6">
        <v>296.05</v>
      </c>
      <c r="H190" s="7">
        <f t="shared" si="5"/>
        <v>25460.3</v>
      </c>
    </row>
    <row r="191" spans="1:8" x14ac:dyDescent="0.25">
      <c r="A191" s="3" t="s">
        <v>476</v>
      </c>
      <c r="B191" s="3" t="s">
        <v>303</v>
      </c>
      <c r="C191" s="3" t="s">
        <v>477</v>
      </c>
      <c r="D191" s="3" t="s">
        <v>475</v>
      </c>
      <c r="E191" s="3" t="s">
        <v>119</v>
      </c>
      <c r="F191" s="3">
        <f t="shared" si="4"/>
        <v>86</v>
      </c>
      <c r="G191" s="6">
        <v>66.64</v>
      </c>
      <c r="H191" s="7">
        <f t="shared" si="5"/>
        <v>5731.04</v>
      </c>
    </row>
    <row r="192" spans="1:8" x14ac:dyDescent="0.25">
      <c r="A192" s="3" t="s">
        <v>478</v>
      </c>
      <c r="B192" s="3" t="s">
        <v>479</v>
      </c>
      <c r="C192" s="3" t="s">
        <v>480</v>
      </c>
      <c r="D192" s="3" t="s">
        <v>475</v>
      </c>
      <c r="E192" s="3" t="s">
        <v>119</v>
      </c>
      <c r="F192" s="3">
        <f t="shared" si="4"/>
        <v>86</v>
      </c>
      <c r="G192" s="6">
        <v>726</v>
      </c>
      <c r="H192" s="7">
        <f t="shared" si="5"/>
        <v>62436</v>
      </c>
    </row>
    <row r="193" spans="1:8" x14ac:dyDescent="0.25">
      <c r="A193" s="3" t="s">
        <v>481</v>
      </c>
      <c r="B193" s="3" t="s">
        <v>73</v>
      </c>
      <c r="C193" s="3" t="s">
        <v>482</v>
      </c>
      <c r="D193" s="3" t="s">
        <v>475</v>
      </c>
      <c r="E193" s="3" t="s">
        <v>119</v>
      </c>
      <c r="F193" s="3">
        <f t="shared" si="4"/>
        <v>86</v>
      </c>
      <c r="G193" s="6">
        <v>1462.8</v>
      </c>
      <c r="H193" s="7">
        <f t="shared" si="5"/>
        <v>125800.8</v>
      </c>
    </row>
    <row r="194" spans="1:8" x14ac:dyDescent="0.25">
      <c r="A194" s="3" t="s">
        <v>483</v>
      </c>
      <c r="B194" s="3" t="s">
        <v>29</v>
      </c>
      <c r="C194" s="3" t="s">
        <v>484</v>
      </c>
      <c r="D194" s="3" t="s">
        <v>475</v>
      </c>
      <c r="E194" s="3" t="s">
        <v>119</v>
      </c>
      <c r="F194" s="3">
        <f t="shared" si="4"/>
        <v>86</v>
      </c>
      <c r="G194" s="6">
        <v>16067.11</v>
      </c>
      <c r="H194" s="7">
        <f t="shared" si="5"/>
        <v>1381771.46</v>
      </c>
    </row>
    <row r="195" spans="1:8" x14ac:dyDescent="0.25">
      <c r="A195" s="3" t="s">
        <v>485</v>
      </c>
      <c r="B195" s="3" t="s">
        <v>303</v>
      </c>
      <c r="C195" s="3" t="s">
        <v>486</v>
      </c>
      <c r="D195" s="3" t="s">
        <v>119</v>
      </c>
      <c r="E195" s="3" t="s">
        <v>119</v>
      </c>
      <c r="F195" s="3">
        <f t="shared" si="4"/>
        <v>0</v>
      </c>
      <c r="G195" s="6">
        <v>37.68</v>
      </c>
      <c r="H195" s="7">
        <f t="shared" si="5"/>
        <v>0</v>
      </c>
    </row>
    <row r="196" spans="1:8" x14ac:dyDescent="0.25">
      <c r="A196" s="3" t="s">
        <v>487</v>
      </c>
      <c r="B196" s="3" t="s">
        <v>488</v>
      </c>
      <c r="C196" s="3" t="s">
        <v>489</v>
      </c>
      <c r="D196" s="3" t="s">
        <v>475</v>
      </c>
      <c r="E196" s="3" t="s">
        <v>119</v>
      </c>
      <c r="F196" s="3">
        <f t="shared" si="4"/>
        <v>86</v>
      </c>
      <c r="G196" s="6">
        <v>2087.75</v>
      </c>
      <c r="H196" s="7">
        <f t="shared" si="5"/>
        <v>179546.5</v>
      </c>
    </row>
    <row r="197" spans="1:8" x14ac:dyDescent="0.25">
      <c r="A197" s="3" t="s">
        <v>490</v>
      </c>
      <c r="B197" s="3" t="s">
        <v>29</v>
      </c>
      <c r="C197" s="3" t="s">
        <v>491</v>
      </c>
      <c r="D197" s="3" t="s">
        <v>475</v>
      </c>
      <c r="E197" s="3" t="s">
        <v>119</v>
      </c>
      <c r="F197" s="3">
        <f t="shared" si="4"/>
        <v>86</v>
      </c>
      <c r="G197" s="6">
        <v>2724.92</v>
      </c>
      <c r="H197" s="7">
        <f t="shared" si="5"/>
        <v>234343.12</v>
      </c>
    </row>
    <row r="198" spans="1:8" x14ac:dyDescent="0.25">
      <c r="A198" s="3" t="s">
        <v>492</v>
      </c>
      <c r="B198" s="3" t="s">
        <v>29</v>
      </c>
      <c r="C198" s="3" t="s">
        <v>493</v>
      </c>
      <c r="D198" s="3" t="s">
        <v>475</v>
      </c>
      <c r="E198" s="3" t="s">
        <v>119</v>
      </c>
      <c r="F198" s="3">
        <f t="shared" si="4"/>
        <v>86</v>
      </c>
      <c r="G198" s="6">
        <v>2289.3200000000002</v>
      </c>
      <c r="H198" s="7">
        <f t="shared" si="5"/>
        <v>196881.52000000002</v>
      </c>
    </row>
    <row r="199" spans="1:8" x14ac:dyDescent="0.25">
      <c r="A199" s="3" t="s">
        <v>494</v>
      </c>
      <c r="B199" s="3" t="s">
        <v>29</v>
      </c>
      <c r="C199" s="3" t="s">
        <v>495</v>
      </c>
      <c r="D199" s="3" t="s">
        <v>475</v>
      </c>
      <c r="E199" s="3" t="s">
        <v>119</v>
      </c>
      <c r="F199" s="3">
        <f t="shared" ref="F199:F262" si="6">E199-D199</f>
        <v>86</v>
      </c>
      <c r="G199" s="6">
        <v>2066.6799999999998</v>
      </c>
      <c r="H199" s="7">
        <f t="shared" ref="H199:H262" si="7">G199*F199</f>
        <v>177734.47999999998</v>
      </c>
    </row>
    <row r="200" spans="1:8" x14ac:dyDescent="0.25">
      <c r="A200" s="3" t="s">
        <v>496</v>
      </c>
      <c r="B200" s="3" t="s">
        <v>29</v>
      </c>
      <c r="C200" s="3" t="s">
        <v>497</v>
      </c>
      <c r="D200" s="3" t="s">
        <v>475</v>
      </c>
      <c r="E200" s="3" t="s">
        <v>119</v>
      </c>
      <c r="F200" s="3">
        <f t="shared" si="6"/>
        <v>86</v>
      </c>
      <c r="G200" s="6">
        <v>2112.66</v>
      </c>
      <c r="H200" s="7">
        <f t="shared" si="7"/>
        <v>181688.75999999998</v>
      </c>
    </row>
    <row r="201" spans="1:8" x14ac:dyDescent="0.25">
      <c r="A201" s="3" t="s">
        <v>498</v>
      </c>
      <c r="B201" s="3" t="s">
        <v>499</v>
      </c>
      <c r="C201" s="3" t="s">
        <v>500</v>
      </c>
      <c r="D201" s="3" t="s">
        <v>119</v>
      </c>
      <c r="E201" s="3" t="s">
        <v>119</v>
      </c>
      <c r="F201" s="3">
        <f t="shared" si="6"/>
        <v>0</v>
      </c>
      <c r="G201" s="6">
        <v>262.33999999999997</v>
      </c>
      <c r="H201" s="7">
        <f t="shared" si="7"/>
        <v>0</v>
      </c>
    </row>
    <row r="202" spans="1:8" x14ac:dyDescent="0.25">
      <c r="A202" s="3" t="s">
        <v>501</v>
      </c>
      <c r="B202" s="3" t="s">
        <v>137</v>
      </c>
      <c r="C202" s="3" t="s">
        <v>502</v>
      </c>
      <c r="D202" s="3" t="s">
        <v>119</v>
      </c>
      <c r="E202" s="3" t="s">
        <v>119</v>
      </c>
      <c r="F202" s="3">
        <f t="shared" si="6"/>
        <v>0</v>
      </c>
      <c r="G202" s="6">
        <v>98.72</v>
      </c>
      <c r="H202" s="7">
        <f t="shared" si="7"/>
        <v>0</v>
      </c>
    </row>
    <row r="203" spans="1:8" x14ac:dyDescent="0.25">
      <c r="A203" s="3" t="s">
        <v>503</v>
      </c>
      <c r="B203" s="3" t="s">
        <v>137</v>
      </c>
      <c r="C203" s="3" t="s">
        <v>504</v>
      </c>
      <c r="D203" s="3" t="s">
        <v>475</v>
      </c>
      <c r="E203" s="3" t="s">
        <v>119</v>
      </c>
      <c r="F203" s="3">
        <f t="shared" si="6"/>
        <v>86</v>
      </c>
      <c r="G203" s="6">
        <v>122.1</v>
      </c>
      <c r="H203" s="7">
        <f t="shared" si="7"/>
        <v>10500.6</v>
      </c>
    </row>
    <row r="204" spans="1:8" x14ac:dyDescent="0.25">
      <c r="A204" s="3" t="s">
        <v>505</v>
      </c>
      <c r="B204" s="3" t="s">
        <v>506</v>
      </c>
      <c r="C204" s="3" t="s">
        <v>507</v>
      </c>
      <c r="D204" s="3" t="s">
        <v>475</v>
      </c>
      <c r="E204" s="3" t="s">
        <v>119</v>
      </c>
      <c r="F204" s="3">
        <f t="shared" si="6"/>
        <v>86</v>
      </c>
      <c r="G204" s="6">
        <v>7474.03</v>
      </c>
      <c r="H204" s="7">
        <f t="shared" si="7"/>
        <v>642766.57999999996</v>
      </c>
    </row>
    <row r="205" spans="1:8" x14ac:dyDescent="0.25">
      <c r="A205" s="3" t="s">
        <v>508</v>
      </c>
      <c r="B205" s="3" t="s">
        <v>48</v>
      </c>
      <c r="C205" s="3" t="s">
        <v>509</v>
      </c>
      <c r="D205" s="3" t="s">
        <v>475</v>
      </c>
      <c r="E205" s="3" t="s">
        <v>119</v>
      </c>
      <c r="F205" s="3">
        <f t="shared" si="6"/>
        <v>86</v>
      </c>
      <c r="G205" s="6">
        <v>9264.3799999999992</v>
      </c>
      <c r="H205" s="7">
        <f t="shared" si="7"/>
        <v>796736.67999999993</v>
      </c>
    </row>
    <row r="206" spans="1:8" x14ac:dyDescent="0.25">
      <c r="A206" s="3" t="s">
        <v>510</v>
      </c>
      <c r="B206" s="3" t="s">
        <v>19</v>
      </c>
      <c r="C206" s="3" t="s">
        <v>511</v>
      </c>
      <c r="D206" s="3" t="s">
        <v>475</v>
      </c>
      <c r="E206" s="3" t="s">
        <v>119</v>
      </c>
      <c r="F206" s="3">
        <f t="shared" si="6"/>
        <v>86</v>
      </c>
      <c r="G206" s="6">
        <v>22.99</v>
      </c>
      <c r="H206" s="7">
        <f t="shared" si="7"/>
        <v>1977.1399999999999</v>
      </c>
    </row>
    <row r="207" spans="1:8" x14ac:dyDescent="0.25">
      <c r="A207" s="3" t="s">
        <v>512</v>
      </c>
      <c r="B207" s="3" t="s">
        <v>303</v>
      </c>
      <c r="C207" s="3" t="s">
        <v>513</v>
      </c>
      <c r="D207" s="3" t="s">
        <v>475</v>
      </c>
      <c r="E207" s="3" t="s">
        <v>119</v>
      </c>
      <c r="F207" s="3">
        <f t="shared" si="6"/>
        <v>86</v>
      </c>
      <c r="G207" s="6">
        <v>348.58</v>
      </c>
      <c r="H207" s="7">
        <f t="shared" si="7"/>
        <v>29977.879999999997</v>
      </c>
    </row>
    <row r="208" spans="1:8" x14ac:dyDescent="0.25">
      <c r="A208" s="3" t="s">
        <v>514</v>
      </c>
      <c r="B208" s="3" t="s">
        <v>303</v>
      </c>
      <c r="C208" s="3" t="s">
        <v>515</v>
      </c>
      <c r="D208" s="3" t="s">
        <v>475</v>
      </c>
      <c r="E208" s="3" t="s">
        <v>119</v>
      </c>
      <c r="F208" s="3">
        <f t="shared" si="6"/>
        <v>86</v>
      </c>
      <c r="G208" s="6">
        <v>610</v>
      </c>
      <c r="H208" s="7">
        <f t="shared" si="7"/>
        <v>52460</v>
      </c>
    </row>
    <row r="209" spans="1:8" x14ac:dyDescent="0.25">
      <c r="A209" s="3" t="s">
        <v>516</v>
      </c>
      <c r="B209" s="3" t="s">
        <v>517</v>
      </c>
      <c r="C209" s="3" t="s">
        <v>518</v>
      </c>
      <c r="D209" s="3" t="s">
        <v>119</v>
      </c>
      <c r="E209" s="3" t="s">
        <v>119</v>
      </c>
      <c r="F209" s="3">
        <f t="shared" si="6"/>
        <v>0</v>
      </c>
      <c r="G209" s="6">
        <v>476.32</v>
      </c>
      <c r="H209" s="7">
        <f t="shared" si="7"/>
        <v>0</v>
      </c>
    </row>
    <row r="210" spans="1:8" x14ac:dyDescent="0.25">
      <c r="A210" s="3" t="s">
        <v>519</v>
      </c>
      <c r="B210" s="3" t="s">
        <v>216</v>
      </c>
      <c r="C210" s="3" t="s">
        <v>520</v>
      </c>
      <c r="D210" s="3" t="s">
        <v>119</v>
      </c>
      <c r="E210" s="3" t="s">
        <v>119</v>
      </c>
      <c r="F210" s="3">
        <f t="shared" si="6"/>
        <v>0</v>
      </c>
      <c r="G210" s="6">
        <v>1319.99</v>
      </c>
      <c r="H210" s="7">
        <f t="shared" si="7"/>
        <v>0</v>
      </c>
    </row>
    <row r="211" spans="1:8" x14ac:dyDescent="0.25">
      <c r="A211" s="3" t="s">
        <v>521</v>
      </c>
      <c r="B211" s="3" t="s">
        <v>82</v>
      </c>
      <c r="C211" s="3" t="s">
        <v>522</v>
      </c>
      <c r="D211" s="3" t="s">
        <v>475</v>
      </c>
      <c r="E211" s="3" t="s">
        <v>119</v>
      </c>
      <c r="F211" s="3">
        <f t="shared" si="6"/>
        <v>86</v>
      </c>
      <c r="G211" s="6">
        <v>4154.63</v>
      </c>
      <c r="H211" s="7">
        <f t="shared" si="7"/>
        <v>357298.18</v>
      </c>
    </row>
    <row r="212" spans="1:8" x14ac:dyDescent="0.25">
      <c r="A212" s="3" t="s">
        <v>523</v>
      </c>
      <c r="B212" s="3" t="s">
        <v>216</v>
      </c>
      <c r="C212" s="3" t="s">
        <v>524</v>
      </c>
      <c r="D212" s="3" t="s">
        <v>475</v>
      </c>
      <c r="E212" s="3" t="s">
        <v>119</v>
      </c>
      <c r="F212" s="3">
        <f t="shared" si="6"/>
        <v>86</v>
      </c>
      <c r="G212" s="6">
        <v>1573</v>
      </c>
      <c r="H212" s="7">
        <f t="shared" si="7"/>
        <v>135278</v>
      </c>
    </row>
    <row r="213" spans="1:8" x14ac:dyDescent="0.25">
      <c r="A213" s="3" t="s">
        <v>525</v>
      </c>
      <c r="B213" s="3" t="s">
        <v>235</v>
      </c>
      <c r="C213" s="3" t="s">
        <v>526</v>
      </c>
      <c r="D213" s="3" t="s">
        <v>111</v>
      </c>
      <c r="E213" s="3" t="s">
        <v>111</v>
      </c>
      <c r="F213" s="3">
        <f t="shared" si="6"/>
        <v>0</v>
      </c>
      <c r="G213" s="6">
        <v>2417.39</v>
      </c>
      <c r="H213" s="7">
        <f t="shared" si="7"/>
        <v>0</v>
      </c>
    </row>
    <row r="214" spans="1:8" x14ac:dyDescent="0.25">
      <c r="A214" s="3" t="s">
        <v>527</v>
      </c>
      <c r="B214" s="3" t="s">
        <v>235</v>
      </c>
      <c r="C214" s="3" t="s">
        <v>528</v>
      </c>
      <c r="D214" s="3" t="s">
        <v>111</v>
      </c>
      <c r="E214" s="3" t="s">
        <v>111</v>
      </c>
      <c r="F214" s="3">
        <f t="shared" si="6"/>
        <v>0</v>
      </c>
      <c r="G214" s="6">
        <v>815.43</v>
      </c>
      <c r="H214" s="7">
        <f t="shared" si="7"/>
        <v>0</v>
      </c>
    </row>
    <row r="215" spans="1:8" x14ac:dyDescent="0.25">
      <c r="A215" s="3" t="s">
        <v>529</v>
      </c>
      <c r="B215" s="3" t="s">
        <v>113</v>
      </c>
      <c r="C215" s="3" t="s">
        <v>530</v>
      </c>
      <c r="D215" s="3" t="s">
        <v>111</v>
      </c>
      <c r="E215" s="3" t="s">
        <v>111</v>
      </c>
      <c r="F215" s="3">
        <f t="shared" si="6"/>
        <v>0</v>
      </c>
      <c r="G215" s="6">
        <v>35.090000000000003</v>
      </c>
      <c r="H215" s="7">
        <f t="shared" si="7"/>
        <v>0</v>
      </c>
    </row>
    <row r="216" spans="1:8" x14ac:dyDescent="0.25">
      <c r="A216" s="3" t="s">
        <v>531</v>
      </c>
      <c r="B216" s="3" t="s">
        <v>113</v>
      </c>
      <c r="C216" s="3" t="s">
        <v>532</v>
      </c>
      <c r="D216" s="3" t="s">
        <v>111</v>
      </c>
      <c r="E216" s="3" t="s">
        <v>21</v>
      </c>
      <c r="F216" s="3">
        <f t="shared" si="6"/>
        <v>4</v>
      </c>
      <c r="G216" s="6">
        <v>35.090000000000003</v>
      </c>
      <c r="H216" s="7">
        <f t="shared" si="7"/>
        <v>140.36000000000001</v>
      </c>
    </row>
    <row r="217" spans="1:8" x14ac:dyDescent="0.25">
      <c r="A217" s="3" t="s">
        <v>533</v>
      </c>
      <c r="B217" s="3" t="s">
        <v>109</v>
      </c>
      <c r="C217" s="3" t="s">
        <v>534</v>
      </c>
      <c r="D217" s="3" t="s">
        <v>111</v>
      </c>
      <c r="E217" s="3" t="s">
        <v>111</v>
      </c>
      <c r="F217" s="3">
        <f t="shared" si="6"/>
        <v>0</v>
      </c>
      <c r="G217" s="6">
        <v>72.599999999999994</v>
      </c>
      <c r="H217" s="7">
        <f t="shared" si="7"/>
        <v>0</v>
      </c>
    </row>
    <row r="218" spans="1:8" x14ac:dyDescent="0.25">
      <c r="A218" s="3" t="s">
        <v>535</v>
      </c>
      <c r="B218" s="3" t="s">
        <v>205</v>
      </c>
      <c r="C218" s="3" t="s">
        <v>536</v>
      </c>
      <c r="D218" s="3" t="s">
        <v>123</v>
      </c>
      <c r="E218" s="3" t="s">
        <v>123</v>
      </c>
      <c r="F218" s="3">
        <f t="shared" si="6"/>
        <v>0</v>
      </c>
      <c r="G218" s="6">
        <v>2830.89</v>
      </c>
      <c r="H218" s="7">
        <f t="shared" si="7"/>
        <v>0</v>
      </c>
    </row>
    <row r="219" spans="1:8" x14ac:dyDescent="0.25">
      <c r="A219" s="3" t="s">
        <v>537</v>
      </c>
      <c r="B219" s="3" t="s">
        <v>205</v>
      </c>
      <c r="C219" s="3" t="s">
        <v>538</v>
      </c>
      <c r="D219" s="3" t="s">
        <v>123</v>
      </c>
      <c r="E219" s="3" t="s">
        <v>123</v>
      </c>
      <c r="F219" s="3">
        <f t="shared" si="6"/>
        <v>0</v>
      </c>
      <c r="G219" s="6">
        <v>4711.75</v>
      </c>
      <c r="H219" s="7">
        <f t="shared" si="7"/>
        <v>0</v>
      </c>
    </row>
    <row r="220" spans="1:8" x14ac:dyDescent="0.25">
      <c r="A220" s="3" t="s">
        <v>539</v>
      </c>
      <c r="B220" s="3" t="s">
        <v>205</v>
      </c>
      <c r="C220" s="3" t="s">
        <v>540</v>
      </c>
      <c r="D220" s="3" t="s">
        <v>123</v>
      </c>
      <c r="E220" s="3" t="s">
        <v>123</v>
      </c>
      <c r="F220" s="3">
        <f t="shared" si="6"/>
        <v>0</v>
      </c>
      <c r="G220" s="6">
        <v>6061.81</v>
      </c>
      <c r="H220" s="7">
        <f t="shared" si="7"/>
        <v>0</v>
      </c>
    </row>
    <row r="221" spans="1:8" x14ac:dyDescent="0.25">
      <c r="A221" s="3" t="s">
        <v>541</v>
      </c>
      <c r="B221" s="3" t="s">
        <v>205</v>
      </c>
      <c r="C221" s="3" t="s">
        <v>542</v>
      </c>
      <c r="D221" s="3" t="s">
        <v>123</v>
      </c>
      <c r="E221" s="3" t="s">
        <v>123</v>
      </c>
      <c r="F221" s="3">
        <f t="shared" si="6"/>
        <v>0</v>
      </c>
      <c r="G221" s="6">
        <v>2756.13</v>
      </c>
      <c r="H221" s="7">
        <f t="shared" si="7"/>
        <v>0</v>
      </c>
    </row>
    <row r="222" spans="1:8" x14ac:dyDescent="0.25">
      <c r="A222" s="3" t="s">
        <v>543</v>
      </c>
      <c r="B222" s="3" t="s">
        <v>113</v>
      </c>
      <c r="C222" s="3" t="s">
        <v>544</v>
      </c>
      <c r="D222" s="3" t="s">
        <v>123</v>
      </c>
      <c r="E222" s="3" t="s">
        <v>123</v>
      </c>
      <c r="F222" s="3">
        <f t="shared" si="6"/>
        <v>0</v>
      </c>
      <c r="G222" s="6">
        <v>23.78</v>
      </c>
      <c r="H222" s="7">
        <f t="shared" si="7"/>
        <v>0</v>
      </c>
    </row>
    <row r="223" spans="1:8" x14ac:dyDescent="0.25">
      <c r="A223" s="3" t="s">
        <v>545</v>
      </c>
      <c r="B223" s="3" t="s">
        <v>113</v>
      </c>
      <c r="C223" s="3" t="s">
        <v>546</v>
      </c>
      <c r="D223" s="3" t="s">
        <v>123</v>
      </c>
      <c r="E223" s="3" t="s">
        <v>123</v>
      </c>
      <c r="F223" s="3">
        <f t="shared" si="6"/>
        <v>0</v>
      </c>
      <c r="G223" s="6">
        <v>23.78</v>
      </c>
      <c r="H223" s="7">
        <f t="shared" si="7"/>
        <v>0</v>
      </c>
    </row>
    <row r="224" spans="1:8" x14ac:dyDescent="0.25">
      <c r="A224" s="3" t="s">
        <v>547</v>
      </c>
      <c r="B224" s="3" t="s">
        <v>548</v>
      </c>
      <c r="C224" s="3" t="s">
        <v>549</v>
      </c>
      <c r="D224" s="3" t="s">
        <v>123</v>
      </c>
      <c r="E224" s="3" t="s">
        <v>123</v>
      </c>
      <c r="F224" s="3">
        <f t="shared" si="6"/>
        <v>0</v>
      </c>
      <c r="G224" s="6">
        <v>104.19</v>
      </c>
      <c r="H224" s="7">
        <f t="shared" si="7"/>
        <v>0</v>
      </c>
    </row>
    <row r="225" spans="1:8" x14ac:dyDescent="0.25">
      <c r="A225" s="3" t="s">
        <v>550</v>
      </c>
      <c r="B225" s="3" t="s">
        <v>551</v>
      </c>
      <c r="C225" s="3" t="s">
        <v>552</v>
      </c>
      <c r="D225" s="3" t="s">
        <v>123</v>
      </c>
      <c r="E225" s="3" t="s">
        <v>123</v>
      </c>
      <c r="F225" s="3">
        <f t="shared" si="6"/>
        <v>0</v>
      </c>
      <c r="G225" s="6">
        <v>23.99</v>
      </c>
      <c r="H225" s="7">
        <f t="shared" si="7"/>
        <v>0</v>
      </c>
    </row>
    <row r="226" spans="1:8" x14ac:dyDescent="0.25">
      <c r="A226" s="3" t="s">
        <v>553</v>
      </c>
      <c r="B226" s="3" t="s">
        <v>235</v>
      </c>
      <c r="C226" s="3" t="s">
        <v>554</v>
      </c>
      <c r="D226" s="3" t="s">
        <v>123</v>
      </c>
      <c r="E226" s="3" t="s">
        <v>123</v>
      </c>
      <c r="F226" s="3">
        <f t="shared" si="6"/>
        <v>0</v>
      </c>
      <c r="G226" s="6">
        <v>691.52</v>
      </c>
      <c r="H226" s="7">
        <f t="shared" si="7"/>
        <v>0</v>
      </c>
    </row>
    <row r="227" spans="1:8" x14ac:dyDescent="0.25">
      <c r="A227" s="3" t="s">
        <v>555</v>
      </c>
      <c r="B227" s="3" t="s">
        <v>556</v>
      </c>
      <c r="C227" s="3" t="s">
        <v>557</v>
      </c>
      <c r="D227" s="3" t="s">
        <v>144</v>
      </c>
      <c r="E227" s="3" t="s">
        <v>124</v>
      </c>
      <c r="F227" s="3">
        <f t="shared" si="6"/>
        <v>6</v>
      </c>
      <c r="G227" s="6">
        <v>1022.45</v>
      </c>
      <c r="H227" s="7">
        <f t="shared" si="7"/>
        <v>6134.7000000000007</v>
      </c>
    </row>
    <row r="228" spans="1:8" x14ac:dyDescent="0.25">
      <c r="A228" s="3" t="s">
        <v>558</v>
      </c>
      <c r="B228" s="3" t="s">
        <v>556</v>
      </c>
      <c r="C228" s="3" t="s">
        <v>559</v>
      </c>
      <c r="D228" s="3" t="s">
        <v>144</v>
      </c>
      <c r="E228" s="3" t="s">
        <v>124</v>
      </c>
      <c r="F228" s="3">
        <f t="shared" si="6"/>
        <v>6</v>
      </c>
      <c r="G228" s="6">
        <v>816.27</v>
      </c>
      <c r="H228" s="7">
        <f t="shared" si="7"/>
        <v>4897.62</v>
      </c>
    </row>
    <row r="229" spans="1:8" x14ac:dyDescent="0.25">
      <c r="A229" s="3" t="s">
        <v>560</v>
      </c>
      <c r="B229" s="3" t="s">
        <v>259</v>
      </c>
      <c r="C229" s="3" t="s">
        <v>561</v>
      </c>
      <c r="D229" s="3" t="s">
        <v>128</v>
      </c>
      <c r="E229" s="3" t="s">
        <v>124</v>
      </c>
      <c r="F229" s="3">
        <f t="shared" si="6"/>
        <v>10</v>
      </c>
      <c r="G229" s="6">
        <v>181.79</v>
      </c>
      <c r="H229" s="7">
        <f t="shared" si="7"/>
        <v>1817.8999999999999</v>
      </c>
    </row>
    <row r="230" spans="1:8" x14ac:dyDescent="0.25">
      <c r="A230" s="3" t="s">
        <v>562</v>
      </c>
      <c r="B230" s="3" t="s">
        <v>259</v>
      </c>
      <c r="C230" s="3" t="s">
        <v>563</v>
      </c>
      <c r="D230" s="3" t="s">
        <v>128</v>
      </c>
      <c r="E230" s="3" t="s">
        <v>124</v>
      </c>
      <c r="F230" s="3">
        <f t="shared" si="6"/>
        <v>10</v>
      </c>
      <c r="G230" s="6">
        <v>419.74</v>
      </c>
      <c r="H230" s="7">
        <f t="shared" si="7"/>
        <v>4197.3999999999996</v>
      </c>
    </row>
    <row r="231" spans="1:8" x14ac:dyDescent="0.25">
      <c r="A231" s="3" t="s">
        <v>564</v>
      </c>
      <c r="B231" s="3" t="s">
        <v>565</v>
      </c>
      <c r="C231" s="3" t="s">
        <v>566</v>
      </c>
      <c r="D231" s="3" t="s">
        <v>128</v>
      </c>
      <c r="E231" s="3" t="s">
        <v>124</v>
      </c>
      <c r="F231" s="3">
        <f t="shared" si="6"/>
        <v>10</v>
      </c>
      <c r="G231" s="6">
        <v>2274.9</v>
      </c>
      <c r="H231" s="7">
        <f t="shared" si="7"/>
        <v>22749</v>
      </c>
    </row>
    <row r="232" spans="1:8" x14ac:dyDescent="0.25">
      <c r="A232" s="3" t="s">
        <v>567</v>
      </c>
      <c r="B232" s="3" t="s">
        <v>76</v>
      </c>
      <c r="C232" s="3" t="s">
        <v>568</v>
      </c>
      <c r="D232" s="3" t="s">
        <v>128</v>
      </c>
      <c r="E232" s="3" t="s">
        <v>124</v>
      </c>
      <c r="F232" s="3">
        <f t="shared" si="6"/>
        <v>10</v>
      </c>
      <c r="G232" s="6">
        <v>328.35</v>
      </c>
      <c r="H232" s="7">
        <f t="shared" si="7"/>
        <v>3283.5</v>
      </c>
    </row>
    <row r="233" spans="1:8" x14ac:dyDescent="0.25">
      <c r="A233" s="3" t="s">
        <v>569</v>
      </c>
      <c r="B233" s="3" t="s">
        <v>171</v>
      </c>
      <c r="C233" s="3" t="s">
        <v>570</v>
      </c>
      <c r="D233" s="3" t="s">
        <v>128</v>
      </c>
      <c r="E233" s="3" t="s">
        <v>124</v>
      </c>
      <c r="F233" s="3">
        <f t="shared" si="6"/>
        <v>10</v>
      </c>
      <c r="G233" s="6">
        <v>671.8</v>
      </c>
      <c r="H233" s="7">
        <f t="shared" si="7"/>
        <v>6718</v>
      </c>
    </row>
    <row r="234" spans="1:8" x14ac:dyDescent="0.25">
      <c r="A234" s="3" t="s">
        <v>571</v>
      </c>
      <c r="B234" s="3" t="s">
        <v>171</v>
      </c>
      <c r="C234" s="3" t="s">
        <v>572</v>
      </c>
      <c r="D234" s="3" t="s">
        <v>128</v>
      </c>
      <c r="E234" s="3" t="s">
        <v>124</v>
      </c>
      <c r="F234" s="3">
        <f t="shared" si="6"/>
        <v>10</v>
      </c>
      <c r="G234" s="6">
        <v>727.8</v>
      </c>
      <c r="H234" s="7">
        <f t="shared" si="7"/>
        <v>7278</v>
      </c>
    </row>
    <row r="235" spans="1:8" x14ac:dyDescent="0.25">
      <c r="A235" s="3" t="s">
        <v>573</v>
      </c>
      <c r="B235" s="3" t="s">
        <v>574</v>
      </c>
      <c r="C235" s="3" t="s">
        <v>575</v>
      </c>
      <c r="D235" s="3" t="s">
        <v>128</v>
      </c>
      <c r="E235" s="3" t="s">
        <v>124</v>
      </c>
      <c r="F235" s="3">
        <f t="shared" si="6"/>
        <v>10</v>
      </c>
      <c r="G235" s="6">
        <v>3605.8</v>
      </c>
      <c r="H235" s="7">
        <f t="shared" si="7"/>
        <v>36058</v>
      </c>
    </row>
    <row r="236" spans="1:8" x14ac:dyDescent="0.25">
      <c r="A236" s="3" t="s">
        <v>576</v>
      </c>
      <c r="B236" s="3" t="s">
        <v>577</v>
      </c>
      <c r="C236" s="3" t="s">
        <v>578</v>
      </c>
      <c r="D236" s="3" t="s">
        <v>128</v>
      </c>
      <c r="E236" s="3" t="s">
        <v>124</v>
      </c>
      <c r="F236" s="3">
        <f t="shared" si="6"/>
        <v>10</v>
      </c>
      <c r="G236" s="6">
        <v>31.47</v>
      </c>
      <c r="H236" s="7">
        <f t="shared" si="7"/>
        <v>314.7</v>
      </c>
    </row>
    <row r="237" spans="1:8" x14ac:dyDescent="0.25">
      <c r="A237" s="3" t="s">
        <v>579</v>
      </c>
      <c r="B237" s="3" t="s">
        <v>580</v>
      </c>
      <c r="C237" s="3" t="s">
        <v>581</v>
      </c>
      <c r="D237" s="3" t="s">
        <v>128</v>
      </c>
      <c r="E237" s="3" t="s">
        <v>124</v>
      </c>
      <c r="F237" s="3">
        <f t="shared" si="6"/>
        <v>10</v>
      </c>
      <c r="G237" s="6">
        <v>3234</v>
      </c>
      <c r="H237" s="7">
        <f t="shared" si="7"/>
        <v>32340</v>
      </c>
    </row>
    <row r="238" spans="1:8" x14ac:dyDescent="0.25">
      <c r="A238" s="3" t="s">
        <v>582</v>
      </c>
      <c r="B238" s="3" t="s">
        <v>294</v>
      </c>
      <c r="C238" s="3" t="s">
        <v>583</v>
      </c>
      <c r="D238" s="3" t="s">
        <v>119</v>
      </c>
      <c r="E238" s="3" t="s">
        <v>119</v>
      </c>
      <c r="F238" s="3">
        <f t="shared" si="6"/>
        <v>0</v>
      </c>
      <c r="G238" s="6">
        <v>847</v>
      </c>
      <c r="H238" s="7">
        <f t="shared" si="7"/>
        <v>0</v>
      </c>
    </row>
    <row r="239" spans="1:8" x14ac:dyDescent="0.25">
      <c r="A239" s="3" t="s">
        <v>584</v>
      </c>
      <c r="B239" s="3" t="s">
        <v>29</v>
      </c>
      <c r="C239" s="3" t="s">
        <v>585</v>
      </c>
      <c r="D239" s="3" t="s">
        <v>119</v>
      </c>
      <c r="E239" s="3" t="s">
        <v>119</v>
      </c>
      <c r="F239" s="3">
        <f t="shared" si="6"/>
        <v>0</v>
      </c>
      <c r="G239" s="6">
        <v>1844.04</v>
      </c>
      <c r="H239" s="7">
        <f t="shared" si="7"/>
        <v>0</v>
      </c>
    </row>
    <row r="240" spans="1:8" x14ac:dyDescent="0.25">
      <c r="A240" s="3" t="s">
        <v>586</v>
      </c>
      <c r="B240" s="3" t="s">
        <v>587</v>
      </c>
      <c r="C240" s="3" t="s">
        <v>588</v>
      </c>
      <c r="D240" s="3" t="s">
        <v>119</v>
      </c>
      <c r="E240" s="3" t="s">
        <v>119</v>
      </c>
      <c r="F240" s="3">
        <f t="shared" si="6"/>
        <v>0</v>
      </c>
      <c r="G240" s="6">
        <v>719.95</v>
      </c>
      <c r="H240" s="7">
        <f t="shared" si="7"/>
        <v>0</v>
      </c>
    </row>
    <row r="241" spans="1:8" x14ac:dyDescent="0.25">
      <c r="A241" s="3" t="s">
        <v>589</v>
      </c>
      <c r="B241" s="3" t="s">
        <v>82</v>
      </c>
      <c r="C241" s="3" t="s">
        <v>590</v>
      </c>
      <c r="D241" s="3" t="s">
        <v>119</v>
      </c>
      <c r="E241" s="3" t="s">
        <v>119</v>
      </c>
      <c r="F241" s="3">
        <f t="shared" si="6"/>
        <v>0</v>
      </c>
      <c r="G241" s="6">
        <v>81.680000000000007</v>
      </c>
      <c r="H241" s="7">
        <f t="shared" si="7"/>
        <v>0</v>
      </c>
    </row>
    <row r="242" spans="1:8" x14ac:dyDescent="0.25">
      <c r="A242" s="3" t="s">
        <v>591</v>
      </c>
      <c r="B242" s="3" t="s">
        <v>174</v>
      </c>
      <c r="C242" s="3" t="s">
        <v>592</v>
      </c>
      <c r="D242" s="3" t="s">
        <v>119</v>
      </c>
      <c r="E242" s="3" t="s">
        <v>119</v>
      </c>
      <c r="F242" s="3">
        <f t="shared" si="6"/>
        <v>0</v>
      </c>
      <c r="G242" s="6">
        <v>7429.06</v>
      </c>
      <c r="H242" s="7">
        <f t="shared" si="7"/>
        <v>0</v>
      </c>
    </row>
    <row r="243" spans="1:8" x14ac:dyDescent="0.25">
      <c r="A243" s="3" t="s">
        <v>593</v>
      </c>
      <c r="B243" s="3" t="s">
        <v>163</v>
      </c>
      <c r="C243" s="3" t="s">
        <v>594</v>
      </c>
      <c r="D243" s="3" t="s">
        <v>119</v>
      </c>
      <c r="E243" s="3" t="s">
        <v>119</v>
      </c>
      <c r="F243" s="3">
        <f t="shared" si="6"/>
        <v>0</v>
      </c>
      <c r="G243" s="6">
        <v>623.15</v>
      </c>
      <c r="H243" s="7">
        <f t="shared" si="7"/>
        <v>0</v>
      </c>
    </row>
    <row r="244" spans="1:8" x14ac:dyDescent="0.25">
      <c r="A244" s="3" t="s">
        <v>595</v>
      </c>
      <c r="B244" s="3" t="s">
        <v>596</v>
      </c>
      <c r="C244" s="3" t="s">
        <v>597</v>
      </c>
      <c r="D244" s="3" t="s">
        <v>119</v>
      </c>
      <c r="E244" s="3" t="s">
        <v>119</v>
      </c>
      <c r="F244" s="3">
        <f t="shared" si="6"/>
        <v>0</v>
      </c>
      <c r="G244" s="6">
        <v>151.86000000000001</v>
      </c>
      <c r="H244" s="7">
        <f t="shared" si="7"/>
        <v>0</v>
      </c>
    </row>
    <row r="245" spans="1:8" x14ac:dyDescent="0.25">
      <c r="A245" s="3" t="s">
        <v>598</v>
      </c>
      <c r="B245" s="3" t="s">
        <v>599</v>
      </c>
      <c r="C245" s="3" t="s">
        <v>600</v>
      </c>
      <c r="D245" s="3" t="s">
        <v>119</v>
      </c>
      <c r="E245" s="3" t="s">
        <v>119</v>
      </c>
      <c r="F245" s="3">
        <f t="shared" si="6"/>
        <v>0</v>
      </c>
      <c r="G245" s="6">
        <v>108.9</v>
      </c>
      <c r="H245" s="7">
        <f t="shared" si="7"/>
        <v>0</v>
      </c>
    </row>
    <row r="246" spans="1:8" x14ac:dyDescent="0.25">
      <c r="A246" s="3" t="s">
        <v>601</v>
      </c>
      <c r="B246" s="3" t="s">
        <v>602</v>
      </c>
      <c r="C246" s="3" t="s">
        <v>603</v>
      </c>
      <c r="D246" s="3" t="s">
        <v>119</v>
      </c>
      <c r="E246" s="3" t="s">
        <v>119</v>
      </c>
      <c r="F246" s="3">
        <f t="shared" si="6"/>
        <v>0</v>
      </c>
      <c r="G246" s="6">
        <v>43537.75</v>
      </c>
      <c r="H246" s="7">
        <f t="shared" si="7"/>
        <v>0</v>
      </c>
    </row>
    <row r="247" spans="1:8" x14ac:dyDescent="0.25">
      <c r="A247" s="3" t="s">
        <v>604</v>
      </c>
      <c r="B247" s="3" t="s">
        <v>364</v>
      </c>
      <c r="C247" s="3" t="s">
        <v>605</v>
      </c>
      <c r="D247" s="3" t="s">
        <v>475</v>
      </c>
      <c r="E247" s="3" t="s">
        <v>119</v>
      </c>
      <c r="F247" s="3">
        <f t="shared" si="6"/>
        <v>86</v>
      </c>
      <c r="G247" s="6">
        <v>4174.5</v>
      </c>
      <c r="H247" s="7">
        <f t="shared" si="7"/>
        <v>359007</v>
      </c>
    </row>
    <row r="248" spans="1:8" x14ac:dyDescent="0.25">
      <c r="A248" s="3" t="s">
        <v>606</v>
      </c>
      <c r="B248" s="3" t="s">
        <v>151</v>
      </c>
      <c r="C248" s="3" t="s">
        <v>607</v>
      </c>
      <c r="D248" s="3" t="s">
        <v>475</v>
      </c>
      <c r="E248" s="3" t="s">
        <v>119</v>
      </c>
      <c r="F248" s="3">
        <f t="shared" si="6"/>
        <v>86</v>
      </c>
      <c r="G248" s="6">
        <v>359.37</v>
      </c>
      <c r="H248" s="7">
        <f t="shared" si="7"/>
        <v>30905.82</v>
      </c>
    </row>
    <row r="249" spans="1:8" x14ac:dyDescent="0.25">
      <c r="A249" s="3" t="s">
        <v>608</v>
      </c>
      <c r="B249" s="3" t="s">
        <v>411</v>
      </c>
      <c r="C249" s="3" t="s">
        <v>609</v>
      </c>
      <c r="D249" s="3" t="s">
        <v>475</v>
      </c>
      <c r="E249" s="3" t="s">
        <v>119</v>
      </c>
      <c r="F249" s="3">
        <f t="shared" si="6"/>
        <v>86</v>
      </c>
      <c r="G249" s="6">
        <v>380.28</v>
      </c>
      <c r="H249" s="7">
        <f t="shared" si="7"/>
        <v>32704.079999999998</v>
      </c>
    </row>
    <row r="250" spans="1:8" x14ac:dyDescent="0.25">
      <c r="A250" s="3" t="s">
        <v>610</v>
      </c>
      <c r="B250" s="3" t="s">
        <v>166</v>
      </c>
      <c r="C250" s="3" t="s">
        <v>611</v>
      </c>
      <c r="D250" s="3" t="s">
        <v>475</v>
      </c>
      <c r="E250" s="3" t="s">
        <v>119</v>
      </c>
      <c r="F250" s="3">
        <f t="shared" si="6"/>
        <v>86</v>
      </c>
      <c r="G250" s="6">
        <v>1035.24</v>
      </c>
      <c r="H250" s="7">
        <f t="shared" si="7"/>
        <v>89030.64</v>
      </c>
    </row>
    <row r="251" spans="1:8" x14ac:dyDescent="0.25">
      <c r="A251" s="3" t="s">
        <v>612</v>
      </c>
      <c r="B251" s="3" t="s">
        <v>262</v>
      </c>
      <c r="C251" s="3" t="s">
        <v>613</v>
      </c>
      <c r="D251" s="3" t="s">
        <v>475</v>
      </c>
      <c r="E251" s="3" t="s">
        <v>119</v>
      </c>
      <c r="F251" s="3">
        <f t="shared" si="6"/>
        <v>86</v>
      </c>
      <c r="G251" s="6">
        <v>11250</v>
      </c>
      <c r="H251" s="7">
        <f t="shared" si="7"/>
        <v>967500</v>
      </c>
    </row>
    <row r="252" spans="1:8" x14ac:dyDescent="0.25">
      <c r="A252" s="3" t="s">
        <v>614</v>
      </c>
      <c r="B252" s="3" t="s">
        <v>418</v>
      </c>
      <c r="C252" s="3" t="s">
        <v>615</v>
      </c>
      <c r="D252" s="3" t="s">
        <v>475</v>
      </c>
      <c r="E252" s="3" t="s">
        <v>119</v>
      </c>
      <c r="F252" s="3">
        <f t="shared" si="6"/>
        <v>86</v>
      </c>
      <c r="G252" s="6">
        <v>258.94</v>
      </c>
      <c r="H252" s="7">
        <f t="shared" si="7"/>
        <v>22268.84</v>
      </c>
    </row>
    <row r="253" spans="1:8" x14ac:dyDescent="0.25">
      <c r="A253" s="3" t="s">
        <v>616</v>
      </c>
      <c r="B253" s="3" t="s">
        <v>418</v>
      </c>
      <c r="C253" s="3" t="s">
        <v>617</v>
      </c>
      <c r="D253" s="3" t="s">
        <v>475</v>
      </c>
      <c r="E253" s="3" t="s">
        <v>119</v>
      </c>
      <c r="F253" s="3">
        <f t="shared" si="6"/>
        <v>86</v>
      </c>
      <c r="G253" s="6">
        <v>193.6</v>
      </c>
      <c r="H253" s="7">
        <f t="shared" si="7"/>
        <v>16649.599999999999</v>
      </c>
    </row>
    <row r="254" spans="1:8" x14ac:dyDescent="0.25">
      <c r="A254" s="3" t="s">
        <v>618</v>
      </c>
      <c r="B254" s="3" t="s">
        <v>160</v>
      </c>
      <c r="C254" s="3" t="s">
        <v>619</v>
      </c>
      <c r="D254" s="3" t="s">
        <v>475</v>
      </c>
      <c r="E254" s="3" t="s">
        <v>119</v>
      </c>
      <c r="F254" s="3">
        <f t="shared" si="6"/>
        <v>86</v>
      </c>
      <c r="G254" s="6">
        <v>4169.95</v>
      </c>
      <c r="H254" s="7">
        <f t="shared" si="7"/>
        <v>358615.7</v>
      </c>
    </row>
    <row r="255" spans="1:8" x14ac:dyDescent="0.25">
      <c r="A255" s="3" t="s">
        <v>620</v>
      </c>
      <c r="B255" s="3" t="s">
        <v>82</v>
      </c>
      <c r="C255" s="3" t="s">
        <v>621</v>
      </c>
      <c r="D255" s="3" t="s">
        <v>475</v>
      </c>
      <c r="E255" s="3" t="s">
        <v>119</v>
      </c>
      <c r="F255" s="3">
        <f t="shared" si="6"/>
        <v>86</v>
      </c>
      <c r="G255" s="6">
        <v>980.1</v>
      </c>
      <c r="H255" s="7">
        <f t="shared" si="7"/>
        <v>84288.6</v>
      </c>
    </row>
    <row r="256" spans="1:8" x14ac:dyDescent="0.25">
      <c r="A256" s="3" t="s">
        <v>622</v>
      </c>
      <c r="B256" s="3" t="s">
        <v>51</v>
      </c>
      <c r="C256" s="3" t="s">
        <v>623</v>
      </c>
      <c r="D256" s="3" t="s">
        <v>475</v>
      </c>
      <c r="E256" s="3" t="s">
        <v>119</v>
      </c>
      <c r="F256" s="3">
        <f t="shared" si="6"/>
        <v>86</v>
      </c>
      <c r="G256" s="6">
        <v>455.57</v>
      </c>
      <c r="H256" s="7">
        <f t="shared" si="7"/>
        <v>39179.019999999997</v>
      </c>
    </row>
    <row r="257" spans="1:10" x14ac:dyDescent="0.25">
      <c r="A257" s="3" t="s">
        <v>624</v>
      </c>
      <c r="B257" s="3" t="s">
        <v>277</v>
      </c>
      <c r="C257" s="3" t="s">
        <v>625</v>
      </c>
      <c r="D257" s="3" t="s">
        <v>475</v>
      </c>
      <c r="E257" s="3" t="s">
        <v>119</v>
      </c>
      <c r="F257" s="3">
        <f t="shared" si="6"/>
        <v>86</v>
      </c>
      <c r="G257" s="6">
        <v>1367.82</v>
      </c>
      <c r="H257" s="7">
        <f t="shared" si="7"/>
        <v>117632.51999999999</v>
      </c>
    </row>
    <row r="258" spans="1:10" x14ac:dyDescent="0.25">
      <c r="A258" s="3" t="s">
        <v>626</v>
      </c>
      <c r="B258" s="3" t="s">
        <v>303</v>
      </c>
      <c r="C258" s="3" t="s">
        <v>627</v>
      </c>
      <c r="D258" s="3" t="s">
        <v>475</v>
      </c>
      <c r="E258" s="3" t="s">
        <v>119</v>
      </c>
      <c r="F258" s="3">
        <f t="shared" si="6"/>
        <v>86</v>
      </c>
      <c r="G258" s="6">
        <v>181.36</v>
      </c>
      <c r="H258" s="7">
        <f t="shared" si="7"/>
        <v>15596.960000000001</v>
      </c>
    </row>
    <row r="259" spans="1:10" x14ac:dyDescent="0.25">
      <c r="A259" s="3" t="s">
        <v>628</v>
      </c>
      <c r="B259" s="3" t="s">
        <v>42</v>
      </c>
      <c r="C259" s="3" t="s">
        <v>629</v>
      </c>
      <c r="D259" s="3" t="s">
        <v>475</v>
      </c>
      <c r="E259" s="3" t="s">
        <v>119</v>
      </c>
      <c r="F259" s="3">
        <f t="shared" si="6"/>
        <v>86</v>
      </c>
      <c r="G259" s="6">
        <v>6957.5</v>
      </c>
      <c r="H259" s="7">
        <f t="shared" si="7"/>
        <v>598345</v>
      </c>
    </row>
    <row r="260" spans="1:10" x14ac:dyDescent="0.25">
      <c r="A260" s="3" t="s">
        <v>630</v>
      </c>
      <c r="B260" s="3" t="s">
        <v>151</v>
      </c>
      <c r="C260" s="3" t="s">
        <v>631</v>
      </c>
      <c r="D260" s="3" t="s">
        <v>475</v>
      </c>
      <c r="E260" s="3" t="s">
        <v>119</v>
      </c>
      <c r="F260" s="3">
        <f t="shared" si="6"/>
        <v>86</v>
      </c>
      <c r="G260" s="6">
        <v>3218.6</v>
      </c>
      <c r="H260" s="7">
        <f t="shared" si="7"/>
        <v>276799.59999999998</v>
      </c>
    </row>
    <row r="261" spans="1:10" x14ac:dyDescent="0.25">
      <c r="A261" s="3" t="s">
        <v>632</v>
      </c>
      <c r="B261" s="3" t="s">
        <v>171</v>
      </c>
      <c r="C261" s="3" t="s">
        <v>633</v>
      </c>
      <c r="D261" s="3" t="s">
        <v>119</v>
      </c>
      <c r="E261" s="3" t="s">
        <v>119</v>
      </c>
      <c r="F261" s="3">
        <f t="shared" si="6"/>
        <v>0</v>
      </c>
      <c r="G261" s="6">
        <v>1580.45</v>
      </c>
      <c r="H261" s="7">
        <f t="shared" si="7"/>
        <v>0</v>
      </c>
    </row>
    <row r="262" spans="1:10" x14ac:dyDescent="0.25">
      <c r="A262" s="3" t="s">
        <v>634</v>
      </c>
      <c r="B262" s="3" t="s">
        <v>635</v>
      </c>
      <c r="C262" s="3" t="s">
        <v>636</v>
      </c>
      <c r="D262" s="3" t="s">
        <v>119</v>
      </c>
      <c r="E262" s="3" t="s">
        <v>119</v>
      </c>
      <c r="F262" s="3">
        <f t="shared" si="6"/>
        <v>0</v>
      </c>
      <c r="G262" s="6">
        <v>16244.25</v>
      </c>
      <c r="H262" s="7">
        <f t="shared" si="7"/>
        <v>0</v>
      </c>
    </row>
    <row r="263" spans="1:10" x14ac:dyDescent="0.25">
      <c r="A263" s="3" t="s">
        <v>637</v>
      </c>
      <c r="B263" s="3" t="s">
        <v>429</v>
      </c>
      <c r="C263" s="3" t="s">
        <v>638</v>
      </c>
      <c r="D263" s="3" t="s">
        <v>119</v>
      </c>
      <c r="E263" s="3" t="s">
        <v>119</v>
      </c>
      <c r="F263" s="3">
        <f t="shared" ref="F263" si="8">E263-D263</f>
        <v>0</v>
      </c>
      <c r="G263" s="6">
        <v>3025</v>
      </c>
      <c r="H263" s="10">
        <f>F263*G263</f>
        <v>0</v>
      </c>
    </row>
    <row r="264" spans="1:10" ht="18.75" customHeight="1" x14ac:dyDescent="0.3">
      <c r="A264" s="3" t="s">
        <v>642</v>
      </c>
      <c r="B264" s="3" t="s">
        <v>19</v>
      </c>
      <c r="C264" s="3" t="s">
        <v>961</v>
      </c>
      <c r="D264" s="8">
        <v>45623</v>
      </c>
      <c r="E264" s="3" t="s">
        <v>1230</v>
      </c>
      <c r="F264" s="9">
        <f>E264-D264</f>
        <v>2</v>
      </c>
      <c r="G264" s="10">
        <v>311.08999999999997</v>
      </c>
      <c r="H264" s="10">
        <f>F264*G264</f>
        <v>622.17999999999995</v>
      </c>
      <c r="I264" s="11"/>
      <c r="J264" s="11"/>
    </row>
    <row r="265" spans="1:10" ht="15" customHeight="1" x14ac:dyDescent="0.3">
      <c r="A265" s="3" t="s">
        <v>643</v>
      </c>
      <c r="B265" s="3" t="s">
        <v>235</v>
      </c>
      <c r="C265" s="3" t="s">
        <v>962</v>
      </c>
      <c r="D265" s="3" t="s">
        <v>1216</v>
      </c>
      <c r="E265" s="3" t="s">
        <v>1216</v>
      </c>
      <c r="F265" s="9">
        <f t="shared" ref="F265:F328" si="9">E265-D265</f>
        <v>0</v>
      </c>
      <c r="G265" s="10">
        <v>2458.6</v>
      </c>
      <c r="H265" s="10">
        <f t="shared" ref="H265:H328" si="10">F265*G265</f>
        <v>0</v>
      </c>
      <c r="I265" s="11"/>
      <c r="J265" s="11"/>
    </row>
    <row r="266" spans="1:10" ht="15" customHeight="1" x14ac:dyDescent="0.3">
      <c r="A266" s="3" t="s">
        <v>644</v>
      </c>
      <c r="B266" s="3" t="s">
        <v>303</v>
      </c>
      <c r="C266" s="3" t="s">
        <v>963</v>
      </c>
      <c r="D266" s="3" t="s">
        <v>1217</v>
      </c>
      <c r="E266" s="3" t="s">
        <v>1230</v>
      </c>
      <c r="F266" s="9">
        <f t="shared" si="9"/>
        <v>7</v>
      </c>
      <c r="G266" s="10">
        <v>87.28</v>
      </c>
      <c r="H266" s="10">
        <f t="shared" si="10"/>
        <v>610.96</v>
      </c>
      <c r="I266" s="11"/>
      <c r="J266" s="11"/>
    </row>
    <row r="267" spans="1:10" ht="15" customHeight="1" x14ac:dyDescent="0.3">
      <c r="A267" s="3" t="s">
        <v>645</v>
      </c>
      <c r="B267" s="3" t="s">
        <v>895</v>
      </c>
      <c r="C267" s="3" t="s">
        <v>964</v>
      </c>
      <c r="D267" s="3" t="s">
        <v>1217</v>
      </c>
      <c r="E267" s="3" t="s">
        <v>1217</v>
      </c>
      <c r="F267" s="9">
        <f t="shared" si="9"/>
        <v>0</v>
      </c>
      <c r="G267" s="10">
        <v>10432.200000000001</v>
      </c>
      <c r="H267" s="10">
        <f t="shared" si="10"/>
        <v>0</v>
      </c>
      <c r="I267" s="11"/>
      <c r="J267" s="11"/>
    </row>
    <row r="268" spans="1:10" ht="15" customHeight="1" x14ac:dyDescent="0.3">
      <c r="A268" s="3" t="s">
        <v>646</v>
      </c>
      <c r="B268" s="3" t="s">
        <v>896</v>
      </c>
      <c r="C268" s="3" t="s">
        <v>965</v>
      </c>
      <c r="D268" s="3" t="s">
        <v>1217</v>
      </c>
      <c r="E268" s="3" t="s">
        <v>1217</v>
      </c>
      <c r="F268" s="9">
        <f t="shared" si="9"/>
        <v>0</v>
      </c>
      <c r="G268" s="10">
        <v>13939</v>
      </c>
      <c r="H268" s="10">
        <f t="shared" si="10"/>
        <v>0</v>
      </c>
      <c r="I268" s="11"/>
      <c r="J268" s="11"/>
    </row>
    <row r="269" spans="1:10" ht="15" customHeight="1" x14ac:dyDescent="0.3">
      <c r="A269" s="3" t="s">
        <v>647</v>
      </c>
      <c r="B269" s="3" t="s">
        <v>897</v>
      </c>
      <c r="C269" s="3" t="s">
        <v>966</v>
      </c>
      <c r="D269" s="3" t="s">
        <v>1218</v>
      </c>
      <c r="E269" s="3" t="s">
        <v>1230</v>
      </c>
      <c r="F269" s="9">
        <f t="shared" si="9"/>
        <v>2</v>
      </c>
      <c r="G269" s="10">
        <v>157.91</v>
      </c>
      <c r="H269" s="10">
        <f t="shared" si="10"/>
        <v>315.82</v>
      </c>
      <c r="I269" s="11"/>
      <c r="J269" s="11"/>
    </row>
    <row r="270" spans="1:10" ht="15" customHeight="1" x14ac:dyDescent="0.3">
      <c r="A270" s="3" t="s">
        <v>648</v>
      </c>
      <c r="B270" s="3" t="s">
        <v>82</v>
      </c>
      <c r="C270" s="3" t="s">
        <v>967</v>
      </c>
      <c r="D270" s="3" t="s">
        <v>1218</v>
      </c>
      <c r="E270" s="3" t="s">
        <v>1230</v>
      </c>
      <c r="F270" s="9">
        <f t="shared" si="9"/>
        <v>2</v>
      </c>
      <c r="G270" s="10">
        <v>1910.88</v>
      </c>
      <c r="H270" s="10">
        <f t="shared" si="10"/>
        <v>3821.76</v>
      </c>
      <c r="I270" s="11"/>
      <c r="J270" s="11"/>
    </row>
    <row r="271" spans="1:10" ht="15" customHeight="1" x14ac:dyDescent="0.3">
      <c r="A271" s="3" t="s">
        <v>649</v>
      </c>
      <c r="B271" s="3" t="s">
        <v>898</v>
      </c>
      <c r="C271" s="3" t="s">
        <v>968</v>
      </c>
      <c r="D271" s="3" t="s">
        <v>1219</v>
      </c>
      <c r="E271" s="3" t="s">
        <v>1217</v>
      </c>
      <c r="F271" s="9">
        <f t="shared" si="9"/>
        <v>1</v>
      </c>
      <c r="G271" s="10">
        <v>2862</v>
      </c>
      <c r="H271" s="10">
        <f t="shared" si="10"/>
        <v>2862</v>
      </c>
      <c r="I271" s="11"/>
      <c r="J271" s="11"/>
    </row>
    <row r="272" spans="1:10" ht="15" customHeight="1" x14ac:dyDescent="0.3">
      <c r="A272" s="3" t="s">
        <v>650</v>
      </c>
      <c r="B272" s="3" t="s">
        <v>899</v>
      </c>
      <c r="C272" s="3" t="s">
        <v>969</v>
      </c>
      <c r="D272" s="3" t="s">
        <v>1218</v>
      </c>
      <c r="E272" s="3" t="s">
        <v>1230</v>
      </c>
      <c r="F272" s="9">
        <f t="shared" si="9"/>
        <v>2</v>
      </c>
      <c r="G272" s="10">
        <v>2695.88</v>
      </c>
      <c r="H272" s="10">
        <f t="shared" si="10"/>
        <v>5391.76</v>
      </c>
      <c r="I272" s="11"/>
      <c r="J272" s="11"/>
    </row>
    <row r="273" spans="1:10" ht="15" customHeight="1" x14ac:dyDescent="0.3">
      <c r="A273" s="3" t="s">
        <v>651</v>
      </c>
      <c r="B273" s="3" t="s">
        <v>137</v>
      </c>
      <c r="C273" s="3" t="s">
        <v>970</v>
      </c>
      <c r="D273" s="3" t="s">
        <v>1218</v>
      </c>
      <c r="E273" s="3" t="s">
        <v>1230</v>
      </c>
      <c r="F273" s="9">
        <f t="shared" si="9"/>
        <v>2</v>
      </c>
      <c r="G273" s="10">
        <v>128.99</v>
      </c>
      <c r="H273" s="10">
        <f t="shared" si="10"/>
        <v>257.98</v>
      </c>
      <c r="I273" s="11"/>
      <c r="J273" s="11"/>
    </row>
    <row r="274" spans="1:10" ht="15" customHeight="1" x14ac:dyDescent="0.3">
      <c r="A274" s="3" t="s">
        <v>652</v>
      </c>
      <c r="B274" s="3" t="s">
        <v>900</v>
      </c>
      <c r="C274" s="3" t="s">
        <v>971</v>
      </c>
      <c r="D274" s="3" t="s">
        <v>1220</v>
      </c>
      <c r="E274" s="3" t="s">
        <v>1220</v>
      </c>
      <c r="F274" s="9">
        <f t="shared" si="9"/>
        <v>0</v>
      </c>
      <c r="G274" s="10">
        <v>18.149999999999999</v>
      </c>
      <c r="H274" s="10">
        <f t="shared" si="10"/>
        <v>0</v>
      </c>
      <c r="I274" s="11"/>
      <c r="J274" s="11"/>
    </row>
    <row r="275" spans="1:10" ht="15" customHeight="1" x14ac:dyDescent="0.3">
      <c r="A275" s="3" t="s">
        <v>653</v>
      </c>
      <c r="B275" s="3" t="s">
        <v>901</v>
      </c>
      <c r="C275" s="3" t="s">
        <v>972</v>
      </c>
      <c r="D275" s="3" t="s">
        <v>1219</v>
      </c>
      <c r="E275" s="3" t="s">
        <v>1230</v>
      </c>
      <c r="F275" s="9">
        <f t="shared" si="9"/>
        <v>8</v>
      </c>
      <c r="G275" s="10">
        <v>2292.4899999999998</v>
      </c>
      <c r="H275" s="10">
        <f t="shared" si="10"/>
        <v>18339.919999999998</v>
      </c>
      <c r="I275" s="11"/>
      <c r="J275" s="11"/>
    </row>
    <row r="276" spans="1:10" ht="15" customHeight="1" x14ac:dyDescent="0.3">
      <c r="A276" s="3" t="s">
        <v>654</v>
      </c>
      <c r="B276" s="3" t="s">
        <v>902</v>
      </c>
      <c r="C276" s="3" t="s">
        <v>973</v>
      </c>
      <c r="D276" s="3" t="s">
        <v>1220</v>
      </c>
      <c r="E276" s="3" t="s">
        <v>1220</v>
      </c>
      <c r="F276" s="9">
        <f t="shared" si="9"/>
        <v>0</v>
      </c>
      <c r="G276" s="10">
        <v>39.83</v>
      </c>
      <c r="H276" s="10">
        <f t="shared" si="10"/>
        <v>0</v>
      </c>
      <c r="I276" s="11"/>
      <c r="J276" s="11"/>
    </row>
    <row r="277" spans="1:10" ht="15" customHeight="1" x14ac:dyDescent="0.3">
      <c r="A277" s="3" t="s">
        <v>655</v>
      </c>
      <c r="B277" s="3" t="s">
        <v>19</v>
      </c>
      <c r="C277" s="3" t="s">
        <v>974</v>
      </c>
      <c r="D277" s="3" t="s">
        <v>1218</v>
      </c>
      <c r="E277" s="3" t="s">
        <v>1230</v>
      </c>
      <c r="F277" s="9">
        <f t="shared" si="9"/>
        <v>2</v>
      </c>
      <c r="G277" s="10">
        <v>550.54999999999995</v>
      </c>
      <c r="H277" s="10">
        <f t="shared" si="10"/>
        <v>1101.0999999999999</v>
      </c>
      <c r="I277" s="11"/>
      <c r="J277" s="11"/>
    </row>
    <row r="278" spans="1:10" ht="15" customHeight="1" x14ac:dyDescent="0.3">
      <c r="A278" s="3" t="s">
        <v>656</v>
      </c>
      <c r="B278" s="3" t="s">
        <v>903</v>
      </c>
      <c r="C278" s="3" t="s">
        <v>975</v>
      </c>
      <c r="D278" s="3" t="s">
        <v>1217</v>
      </c>
      <c r="E278" s="3" t="s">
        <v>1230</v>
      </c>
      <c r="F278" s="9">
        <f t="shared" si="9"/>
        <v>7</v>
      </c>
      <c r="G278" s="10">
        <v>570</v>
      </c>
      <c r="H278" s="10">
        <f t="shared" si="10"/>
        <v>3990</v>
      </c>
      <c r="I278" s="11"/>
      <c r="J278" s="11"/>
    </row>
    <row r="279" spans="1:10" ht="15" customHeight="1" x14ac:dyDescent="0.3">
      <c r="A279" s="3" t="s">
        <v>657</v>
      </c>
      <c r="B279" s="3" t="s">
        <v>904</v>
      </c>
      <c r="C279" s="3" t="s">
        <v>976</v>
      </c>
      <c r="D279" s="3" t="s">
        <v>1219</v>
      </c>
      <c r="E279" s="3" t="s">
        <v>1217</v>
      </c>
      <c r="F279" s="9">
        <f t="shared" si="9"/>
        <v>1</v>
      </c>
      <c r="G279" s="10">
        <v>1314.05</v>
      </c>
      <c r="H279" s="10">
        <f t="shared" si="10"/>
        <v>1314.05</v>
      </c>
      <c r="I279" s="11"/>
      <c r="J279" s="11"/>
    </row>
    <row r="280" spans="1:10" ht="15" customHeight="1" x14ac:dyDescent="0.3">
      <c r="A280" s="3" t="s">
        <v>658</v>
      </c>
      <c r="B280" s="3" t="s">
        <v>303</v>
      </c>
      <c r="C280" s="3" t="s">
        <v>977</v>
      </c>
      <c r="D280" s="3" t="s">
        <v>1221</v>
      </c>
      <c r="E280" s="3" t="s">
        <v>1217</v>
      </c>
      <c r="F280" s="9">
        <f t="shared" si="9"/>
        <v>3</v>
      </c>
      <c r="G280" s="10">
        <v>283</v>
      </c>
      <c r="H280" s="10">
        <f t="shared" si="10"/>
        <v>849</v>
      </c>
      <c r="I280" s="11"/>
      <c r="J280" s="11"/>
    </row>
    <row r="281" spans="1:10" ht="15" customHeight="1" x14ac:dyDescent="0.3">
      <c r="A281" s="3" t="s">
        <v>659</v>
      </c>
      <c r="B281" s="3" t="s">
        <v>905</v>
      </c>
      <c r="C281" s="3" t="s">
        <v>978</v>
      </c>
      <c r="D281" s="3" t="s">
        <v>1220</v>
      </c>
      <c r="E281" s="3" t="s">
        <v>1220</v>
      </c>
      <c r="F281" s="9">
        <f t="shared" si="9"/>
        <v>0</v>
      </c>
      <c r="G281" s="10">
        <v>418</v>
      </c>
      <c r="H281" s="10">
        <f t="shared" si="10"/>
        <v>0</v>
      </c>
      <c r="I281" s="11"/>
      <c r="J281" s="11"/>
    </row>
    <row r="282" spans="1:10" ht="15" customHeight="1" x14ac:dyDescent="0.3">
      <c r="A282" s="3" t="s">
        <v>660</v>
      </c>
      <c r="B282" s="3" t="s">
        <v>189</v>
      </c>
      <c r="C282" s="3" t="s">
        <v>979</v>
      </c>
      <c r="D282" s="3" t="s">
        <v>1222</v>
      </c>
      <c r="E282" s="3" t="s">
        <v>1217</v>
      </c>
      <c r="F282" s="9">
        <f t="shared" si="9"/>
        <v>4</v>
      </c>
      <c r="G282" s="10">
        <v>4834.63</v>
      </c>
      <c r="H282" s="10">
        <f t="shared" si="10"/>
        <v>19338.52</v>
      </c>
      <c r="I282" s="11"/>
      <c r="J282" s="11"/>
    </row>
    <row r="283" spans="1:10" ht="15" customHeight="1" x14ac:dyDescent="0.3">
      <c r="A283" s="3" t="s">
        <v>661</v>
      </c>
      <c r="B283" s="3" t="s">
        <v>411</v>
      </c>
      <c r="C283" s="3" t="s">
        <v>980</v>
      </c>
      <c r="D283" s="3" t="s">
        <v>1222</v>
      </c>
      <c r="E283" s="3" t="s">
        <v>1217</v>
      </c>
      <c r="F283" s="9">
        <f t="shared" si="9"/>
        <v>4</v>
      </c>
      <c r="G283" s="10">
        <v>573.69000000000005</v>
      </c>
      <c r="H283" s="10">
        <f t="shared" si="10"/>
        <v>2294.7600000000002</v>
      </c>
      <c r="I283" s="11"/>
      <c r="J283" s="11"/>
    </row>
    <row r="284" spans="1:10" ht="15" customHeight="1" x14ac:dyDescent="0.3">
      <c r="A284" s="3" t="s">
        <v>662</v>
      </c>
      <c r="B284" s="3" t="s">
        <v>906</v>
      </c>
      <c r="C284" s="3" t="s">
        <v>981</v>
      </c>
      <c r="D284" s="3" t="s">
        <v>1222</v>
      </c>
      <c r="E284" s="3" t="s">
        <v>1217</v>
      </c>
      <c r="F284" s="9">
        <f t="shared" si="9"/>
        <v>4</v>
      </c>
      <c r="G284" s="10">
        <v>3590.07</v>
      </c>
      <c r="H284" s="10">
        <f t="shared" si="10"/>
        <v>14360.28</v>
      </c>
      <c r="I284" s="11"/>
      <c r="J284" s="11"/>
    </row>
    <row r="285" spans="1:10" ht="15" customHeight="1" x14ac:dyDescent="0.3">
      <c r="A285" s="3" t="s">
        <v>663</v>
      </c>
      <c r="B285" s="3" t="s">
        <v>577</v>
      </c>
      <c r="C285" s="3" t="s">
        <v>982</v>
      </c>
      <c r="D285" s="3" t="s">
        <v>1223</v>
      </c>
      <c r="E285" s="3" t="s">
        <v>1232</v>
      </c>
      <c r="F285" s="9">
        <f t="shared" si="9"/>
        <v>1</v>
      </c>
      <c r="G285" s="10">
        <v>641.89</v>
      </c>
      <c r="H285" s="10">
        <f t="shared" si="10"/>
        <v>641.89</v>
      </c>
      <c r="I285" s="11"/>
      <c r="J285" s="11"/>
    </row>
    <row r="286" spans="1:10" ht="15" customHeight="1" x14ac:dyDescent="0.3">
      <c r="A286" s="3" t="s">
        <v>664</v>
      </c>
      <c r="B286" s="3" t="s">
        <v>907</v>
      </c>
      <c r="C286" s="3" t="s">
        <v>983</v>
      </c>
      <c r="D286" s="3" t="s">
        <v>1223</v>
      </c>
      <c r="E286" s="3" t="s">
        <v>1232</v>
      </c>
      <c r="F286" s="9">
        <f t="shared" si="9"/>
        <v>1</v>
      </c>
      <c r="G286" s="10">
        <v>2343</v>
      </c>
      <c r="H286" s="10">
        <f t="shared" si="10"/>
        <v>2343</v>
      </c>
      <c r="I286" s="11"/>
      <c r="J286" s="11"/>
    </row>
    <row r="287" spans="1:10" ht="15" customHeight="1" x14ac:dyDescent="0.3">
      <c r="A287" s="3" t="s">
        <v>665</v>
      </c>
      <c r="B287" s="3" t="s">
        <v>908</v>
      </c>
      <c r="C287" s="3" t="s">
        <v>984</v>
      </c>
      <c r="D287" s="3" t="s">
        <v>1220</v>
      </c>
      <c r="E287" s="3" t="s">
        <v>1220</v>
      </c>
      <c r="F287" s="9">
        <f t="shared" si="9"/>
        <v>0</v>
      </c>
      <c r="G287" s="10">
        <v>90</v>
      </c>
      <c r="H287" s="10">
        <f t="shared" si="10"/>
        <v>0</v>
      </c>
      <c r="I287" s="11"/>
      <c r="J287" s="11"/>
    </row>
    <row r="288" spans="1:10" ht="15" customHeight="1" x14ac:dyDescent="0.3">
      <c r="A288" s="3" t="s">
        <v>666</v>
      </c>
      <c r="B288" s="3" t="s">
        <v>303</v>
      </c>
      <c r="C288" s="3" t="s">
        <v>985</v>
      </c>
      <c r="D288" s="3" t="s">
        <v>1223</v>
      </c>
      <c r="E288" s="3" t="s">
        <v>1232</v>
      </c>
      <c r="F288" s="9">
        <f t="shared" si="9"/>
        <v>1</v>
      </c>
      <c r="G288" s="10">
        <v>253</v>
      </c>
      <c r="H288" s="10">
        <f t="shared" si="10"/>
        <v>253</v>
      </c>
      <c r="I288" s="11"/>
      <c r="J288" s="11"/>
    </row>
    <row r="289" spans="1:10" ht="15" customHeight="1" x14ac:dyDescent="0.3">
      <c r="A289" s="3" t="s">
        <v>667</v>
      </c>
      <c r="B289" s="3" t="s">
        <v>909</v>
      </c>
      <c r="C289" s="3" t="s">
        <v>986</v>
      </c>
      <c r="D289" s="3" t="s">
        <v>1218</v>
      </c>
      <c r="E289" s="3" t="s">
        <v>1230</v>
      </c>
      <c r="F289" s="9">
        <f t="shared" si="9"/>
        <v>2</v>
      </c>
      <c r="G289" s="10">
        <v>4032.93</v>
      </c>
      <c r="H289" s="10">
        <f t="shared" si="10"/>
        <v>8065.86</v>
      </c>
      <c r="I289" s="11"/>
      <c r="J289" s="11"/>
    </row>
    <row r="290" spans="1:10" ht="15" customHeight="1" x14ac:dyDescent="0.3">
      <c r="A290" s="3" t="s">
        <v>668</v>
      </c>
      <c r="B290" s="3" t="s">
        <v>303</v>
      </c>
      <c r="C290" s="3" t="s">
        <v>987</v>
      </c>
      <c r="D290" s="3" t="s">
        <v>1221</v>
      </c>
      <c r="E290" s="3" t="s">
        <v>1217</v>
      </c>
      <c r="F290" s="9">
        <f t="shared" si="9"/>
        <v>3</v>
      </c>
      <c r="G290" s="10">
        <v>56.53</v>
      </c>
      <c r="H290" s="10">
        <f t="shared" si="10"/>
        <v>169.59</v>
      </c>
      <c r="I290" s="11"/>
      <c r="J290" s="11"/>
    </row>
    <row r="291" spans="1:10" ht="15" customHeight="1" x14ac:dyDescent="0.3">
      <c r="A291" s="3" t="s">
        <v>669</v>
      </c>
      <c r="B291" s="3" t="s">
        <v>899</v>
      </c>
      <c r="C291" s="3" t="s">
        <v>988</v>
      </c>
      <c r="D291" s="3" t="s">
        <v>1222</v>
      </c>
      <c r="E291" s="3" t="s">
        <v>1217</v>
      </c>
      <c r="F291" s="9">
        <f t="shared" si="9"/>
        <v>4</v>
      </c>
      <c r="G291" s="10">
        <v>826.33</v>
      </c>
      <c r="H291" s="10">
        <f t="shared" si="10"/>
        <v>3305.32</v>
      </c>
      <c r="I291" s="11"/>
      <c r="J291" s="11"/>
    </row>
    <row r="292" spans="1:10" ht="24" customHeight="1" x14ac:dyDescent="0.3">
      <c r="A292" s="3" t="s">
        <v>670</v>
      </c>
      <c r="B292" s="3" t="s">
        <v>429</v>
      </c>
      <c r="C292" s="3" t="s">
        <v>989</v>
      </c>
      <c r="D292" s="3" t="s">
        <v>1223</v>
      </c>
      <c r="E292" s="3" t="s">
        <v>1232</v>
      </c>
      <c r="F292" s="9">
        <f t="shared" si="9"/>
        <v>1</v>
      </c>
      <c r="G292" s="10">
        <v>1089</v>
      </c>
      <c r="H292" s="10">
        <f t="shared" si="10"/>
        <v>1089</v>
      </c>
      <c r="I292" s="11"/>
      <c r="J292" s="11"/>
    </row>
    <row r="293" spans="1:10" ht="24" customHeight="1" x14ac:dyDescent="0.3">
      <c r="A293" s="3" t="s">
        <v>671</v>
      </c>
      <c r="B293" s="3" t="s">
        <v>303</v>
      </c>
      <c r="C293" s="3" t="s">
        <v>990</v>
      </c>
      <c r="D293" s="3" t="s">
        <v>1224</v>
      </c>
      <c r="E293" s="3" t="s">
        <v>1232</v>
      </c>
      <c r="F293" s="9">
        <f t="shared" si="9"/>
        <v>3</v>
      </c>
      <c r="G293" s="10">
        <v>141.35</v>
      </c>
      <c r="H293" s="10">
        <f t="shared" si="10"/>
        <v>424.04999999999995</v>
      </c>
      <c r="I293" s="11"/>
      <c r="J293" s="11"/>
    </row>
    <row r="294" spans="1:10" ht="24" customHeight="1" x14ac:dyDescent="0.3">
      <c r="A294" s="3" t="s">
        <v>672</v>
      </c>
      <c r="B294" s="3" t="s">
        <v>303</v>
      </c>
      <c r="C294" s="3" t="s">
        <v>991</v>
      </c>
      <c r="D294" s="3" t="s">
        <v>1224</v>
      </c>
      <c r="E294" s="3" t="s">
        <v>1232</v>
      </c>
      <c r="F294" s="9">
        <f t="shared" si="9"/>
        <v>3</v>
      </c>
      <c r="G294" s="10">
        <v>124.42</v>
      </c>
      <c r="H294" s="10">
        <f t="shared" si="10"/>
        <v>373.26</v>
      </c>
      <c r="I294" s="11"/>
      <c r="J294" s="11"/>
    </row>
    <row r="295" spans="1:10" ht="24" customHeight="1" x14ac:dyDescent="0.3">
      <c r="A295" s="3" t="s">
        <v>673</v>
      </c>
      <c r="B295" s="3" t="s">
        <v>303</v>
      </c>
      <c r="C295" s="3" t="s">
        <v>992</v>
      </c>
      <c r="D295" s="3" t="s">
        <v>1224</v>
      </c>
      <c r="E295" s="3" t="s">
        <v>1232</v>
      </c>
      <c r="F295" s="9">
        <f t="shared" si="9"/>
        <v>3</v>
      </c>
      <c r="G295" s="10">
        <v>175.71</v>
      </c>
      <c r="H295" s="10">
        <f t="shared" si="10"/>
        <v>527.13</v>
      </c>
      <c r="I295" s="11"/>
      <c r="J295" s="11"/>
    </row>
    <row r="296" spans="1:10" ht="24" customHeight="1" x14ac:dyDescent="0.3">
      <c r="A296" s="3" t="s">
        <v>674</v>
      </c>
      <c r="B296" s="3" t="s">
        <v>303</v>
      </c>
      <c r="C296" s="3" t="s">
        <v>993</v>
      </c>
      <c r="D296" s="3" t="s">
        <v>1224</v>
      </c>
      <c r="E296" s="3" t="s">
        <v>1232</v>
      </c>
      <c r="F296" s="9">
        <f t="shared" si="9"/>
        <v>3</v>
      </c>
      <c r="G296" s="10">
        <v>126.98</v>
      </c>
      <c r="H296" s="10">
        <f t="shared" si="10"/>
        <v>380.94</v>
      </c>
      <c r="I296" s="11"/>
      <c r="J296" s="11"/>
    </row>
    <row r="297" spans="1:10" ht="24" customHeight="1" x14ac:dyDescent="0.3">
      <c r="A297" s="3" t="s">
        <v>675</v>
      </c>
      <c r="B297" s="3" t="s">
        <v>303</v>
      </c>
      <c r="C297" s="3" t="s">
        <v>994</v>
      </c>
      <c r="D297" s="3" t="s">
        <v>1224</v>
      </c>
      <c r="E297" s="3" t="s">
        <v>1232</v>
      </c>
      <c r="F297" s="9">
        <f t="shared" si="9"/>
        <v>3</v>
      </c>
      <c r="G297" s="10">
        <v>101.23</v>
      </c>
      <c r="H297" s="10">
        <f t="shared" si="10"/>
        <v>303.69</v>
      </c>
      <c r="I297" s="11"/>
      <c r="J297" s="11"/>
    </row>
    <row r="298" spans="1:10" ht="15" customHeight="1" x14ac:dyDescent="0.3">
      <c r="A298" s="3" t="s">
        <v>676</v>
      </c>
      <c r="B298" s="3" t="s">
        <v>303</v>
      </c>
      <c r="C298" s="3" t="s">
        <v>995</v>
      </c>
      <c r="D298" s="3" t="s">
        <v>1224</v>
      </c>
      <c r="E298" s="3" t="s">
        <v>1232</v>
      </c>
      <c r="F298" s="9">
        <f t="shared" si="9"/>
        <v>3</v>
      </c>
      <c r="G298" s="10">
        <v>524</v>
      </c>
      <c r="H298" s="10">
        <f t="shared" si="10"/>
        <v>1572</v>
      </c>
      <c r="I298" s="11"/>
      <c r="J298" s="11"/>
    </row>
    <row r="299" spans="1:10" ht="15" customHeight="1" x14ac:dyDescent="0.3">
      <c r="A299" s="3" t="s">
        <v>677</v>
      </c>
      <c r="B299" s="3" t="s">
        <v>303</v>
      </c>
      <c r="C299" s="3" t="s">
        <v>996</v>
      </c>
      <c r="D299" s="3" t="s">
        <v>1224</v>
      </c>
      <c r="E299" s="3" t="s">
        <v>1232</v>
      </c>
      <c r="F299" s="9">
        <f t="shared" si="9"/>
        <v>3</v>
      </c>
      <c r="G299" s="10">
        <v>482.28</v>
      </c>
      <c r="H299" s="10">
        <f t="shared" si="10"/>
        <v>1446.84</v>
      </c>
      <c r="I299" s="11"/>
      <c r="J299" s="11"/>
    </row>
    <row r="300" spans="1:10" ht="15" customHeight="1" x14ac:dyDescent="0.3">
      <c r="A300" s="3" t="s">
        <v>678</v>
      </c>
      <c r="B300" s="3" t="s">
        <v>418</v>
      </c>
      <c r="C300" s="3" t="s">
        <v>997</v>
      </c>
      <c r="D300" s="3" t="s">
        <v>1224</v>
      </c>
      <c r="E300" s="3" t="s">
        <v>1232</v>
      </c>
      <c r="F300" s="9">
        <f t="shared" si="9"/>
        <v>3</v>
      </c>
      <c r="G300" s="10">
        <v>664.29</v>
      </c>
      <c r="H300" s="10">
        <f t="shared" si="10"/>
        <v>1992.87</v>
      </c>
      <c r="I300" s="11"/>
      <c r="J300" s="11"/>
    </row>
    <row r="301" spans="1:10" ht="15" customHeight="1" x14ac:dyDescent="0.3">
      <c r="A301" s="3" t="s">
        <v>679</v>
      </c>
      <c r="B301" s="3" t="s">
        <v>303</v>
      </c>
      <c r="C301" s="3" t="s">
        <v>998</v>
      </c>
      <c r="D301" s="3" t="s">
        <v>1224</v>
      </c>
      <c r="E301" s="3" t="s">
        <v>1232</v>
      </c>
      <c r="F301" s="9">
        <f t="shared" si="9"/>
        <v>3</v>
      </c>
      <c r="G301" s="10">
        <v>392</v>
      </c>
      <c r="H301" s="10">
        <f t="shared" si="10"/>
        <v>1176</v>
      </c>
      <c r="I301" s="11"/>
      <c r="J301" s="11"/>
    </row>
    <row r="302" spans="1:10" ht="15" customHeight="1" x14ac:dyDescent="0.3">
      <c r="A302" s="3" t="s">
        <v>680</v>
      </c>
      <c r="B302" s="3" t="s">
        <v>910</v>
      </c>
      <c r="C302" s="3" t="s">
        <v>999</v>
      </c>
      <c r="D302" s="3" t="s">
        <v>1220</v>
      </c>
      <c r="E302" s="3" t="s">
        <v>1220</v>
      </c>
      <c r="F302" s="9">
        <f t="shared" si="9"/>
        <v>0</v>
      </c>
      <c r="G302" s="10">
        <v>224.46</v>
      </c>
      <c r="H302" s="10">
        <f t="shared" si="10"/>
        <v>0</v>
      </c>
      <c r="I302" s="11"/>
      <c r="J302" s="11"/>
    </row>
    <row r="303" spans="1:10" ht="15" customHeight="1" x14ac:dyDescent="0.3">
      <c r="A303" s="3" t="s">
        <v>681</v>
      </c>
      <c r="B303" s="3" t="s">
        <v>911</v>
      </c>
      <c r="C303" s="3" t="s">
        <v>1000</v>
      </c>
      <c r="D303" s="3" t="s">
        <v>1219</v>
      </c>
      <c r="E303" s="3" t="s">
        <v>1217</v>
      </c>
      <c r="F303" s="9">
        <f t="shared" si="9"/>
        <v>1</v>
      </c>
      <c r="G303" s="10">
        <v>30000</v>
      </c>
      <c r="H303" s="10">
        <f t="shared" si="10"/>
        <v>30000</v>
      </c>
      <c r="I303" s="11"/>
      <c r="J303" s="11"/>
    </row>
    <row r="304" spans="1:10" ht="15" customHeight="1" x14ac:dyDescent="0.3">
      <c r="A304" s="3" t="s">
        <v>682</v>
      </c>
      <c r="B304" s="3" t="s">
        <v>48</v>
      </c>
      <c r="C304" s="3" t="s">
        <v>1001</v>
      </c>
      <c r="D304" s="3" t="s">
        <v>1221</v>
      </c>
      <c r="E304" s="3" t="s">
        <v>1217</v>
      </c>
      <c r="F304" s="9">
        <f t="shared" si="9"/>
        <v>3</v>
      </c>
      <c r="G304" s="10">
        <v>9264.3799999999992</v>
      </c>
      <c r="H304" s="10">
        <f t="shared" si="10"/>
        <v>27793.14</v>
      </c>
      <c r="I304" s="11"/>
      <c r="J304" s="11"/>
    </row>
    <row r="305" spans="1:10" ht="15" customHeight="1" x14ac:dyDescent="0.3">
      <c r="A305" s="3" t="s">
        <v>683</v>
      </c>
      <c r="B305" s="3" t="s">
        <v>912</v>
      </c>
      <c r="C305" s="3" t="s">
        <v>1002</v>
      </c>
      <c r="D305" s="3" t="s">
        <v>1223</v>
      </c>
      <c r="E305" s="3" t="s">
        <v>1232</v>
      </c>
      <c r="F305" s="9">
        <f t="shared" si="9"/>
        <v>1</v>
      </c>
      <c r="G305" s="10">
        <v>1270.5</v>
      </c>
      <c r="H305" s="10">
        <f t="shared" si="10"/>
        <v>1270.5</v>
      </c>
      <c r="I305" s="11"/>
      <c r="J305" s="11"/>
    </row>
    <row r="306" spans="1:10" ht="15" customHeight="1" x14ac:dyDescent="0.3">
      <c r="A306" s="3" t="s">
        <v>684</v>
      </c>
      <c r="B306" s="3" t="s">
        <v>303</v>
      </c>
      <c r="C306" s="3" t="s">
        <v>1003</v>
      </c>
      <c r="D306" s="3" t="s">
        <v>1224</v>
      </c>
      <c r="E306" s="3" t="s">
        <v>1232</v>
      </c>
      <c r="F306" s="9">
        <f t="shared" si="9"/>
        <v>3</v>
      </c>
      <c r="G306" s="10">
        <v>329.48</v>
      </c>
      <c r="H306" s="10">
        <f t="shared" si="10"/>
        <v>988.44</v>
      </c>
      <c r="I306" s="11"/>
      <c r="J306" s="11"/>
    </row>
    <row r="307" spans="1:10" ht="15" customHeight="1" x14ac:dyDescent="0.3">
      <c r="A307" s="3" t="s">
        <v>685</v>
      </c>
      <c r="B307" s="3" t="s">
        <v>303</v>
      </c>
      <c r="C307" s="3" t="s">
        <v>1004</v>
      </c>
      <c r="D307" s="3" t="s">
        <v>1224</v>
      </c>
      <c r="E307" s="3" t="s">
        <v>1232</v>
      </c>
      <c r="F307" s="9">
        <f t="shared" si="9"/>
        <v>3</v>
      </c>
      <c r="G307" s="10">
        <v>448.85</v>
      </c>
      <c r="H307" s="10">
        <f t="shared" si="10"/>
        <v>1346.5500000000002</v>
      </c>
      <c r="I307" s="11"/>
      <c r="J307" s="11"/>
    </row>
    <row r="308" spans="1:10" ht="15" customHeight="1" x14ac:dyDescent="0.3">
      <c r="A308" s="3" t="s">
        <v>686</v>
      </c>
      <c r="B308" s="3" t="s">
        <v>913</v>
      </c>
      <c r="C308" s="3" t="s">
        <v>1005</v>
      </c>
      <c r="D308" s="3" t="s">
        <v>1224</v>
      </c>
      <c r="E308" s="3" t="s">
        <v>1232</v>
      </c>
      <c r="F308" s="9">
        <f t="shared" si="9"/>
        <v>3</v>
      </c>
      <c r="G308" s="10">
        <v>1100</v>
      </c>
      <c r="H308" s="10">
        <f t="shared" si="10"/>
        <v>3300</v>
      </c>
      <c r="I308" s="11"/>
      <c r="J308" s="11"/>
    </row>
    <row r="309" spans="1:10" ht="15" customHeight="1" x14ac:dyDescent="0.3">
      <c r="A309" s="3" t="s">
        <v>687</v>
      </c>
      <c r="B309" s="3" t="s">
        <v>303</v>
      </c>
      <c r="C309" s="3" t="s">
        <v>1006</v>
      </c>
      <c r="D309" s="3" t="s">
        <v>1224</v>
      </c>
      <c r="E309" s="3" t="s">
        <v>1232</v>
      </c>
      <c r="F309" s="9">
        <f t="shared" si="9"/>
        <v>3</v>
      </c>
      <c r="G309" s="10">
        <v>448.85</v>
      </c>
      <c r="H309" s="10">
        <f t="shared" si="10"/>
        <v>1346.5500000000002</v>
      </c>
      <c r="I309" s="11"/>
      <c r="J309" s="11"/>
    </row>
    <row r="310" spans="1:10" ht="15" customHeight="1" x14ac:dyDescent="0.3">
      <c r="A310" s="3" t="s">
        <v>688</v>
      </c>
      <c r="B310" s="3" t="s">
        <v>303</v>
      </c>
      <c r="C310" s="3" t="s">
        <v>1007</v>
      </c>
      <c r="D310" s="3" t="s">
        <v>1224</v>
      </c>
      <c r="E310" s="3" t="s">
        <v>1232</v>
      </c>
      <c r="F310" s="9">
        <f t="shared" si="9"/>
        <v>3</v>
      </c>
      <c r="G310" s="10">
        <v>300</v>
      </c>
      <c r="H310" s="10">
        <f t="shared" si="10"/>
        <v>900</v>
      </c>
      <c r="I310" s="11"/>
      <c r="J310" s="11"/>
    </row>
    <row r="311" spans="1:10" ht="15" customHeight="1" x14ac:dyDescent="0.3">
      <c r="A311" s="3" t="s">
        <v>689</v>
      </c>
      <c r="B311" s="3" t="s">
        <v>303</v>
      </c>
      <c r="C311" s="3" t="s">
        <v>1008</v>
      </c>
      <c r="D311" s="3" t="s">
        <v>1224</v>
      </c>
      <c r="E311" s="3" t="s">
        <v>1232</v>
      </c>
      <c r="F311" s="9">
        <f t="shared" si="9"/>
        <v>3</v>
      </c>
      <c r="G311" s="10">
        <v>524</v>
      </c>
      <c r="H311" s="10">
        <f t="shared" si="10"/>
        <v>1572</v>
      </c>
      <c r="I311" s="11"/>
      <c r="J311" s="11"/>
    </row>
    <row r="312" spans="1:10" ht="15" customHeight="1" x14ac:dyDescent="0.3">
      <c r="A312" s="3" t="s">
        <v>690</v>
      </c>
      <c r="B312" s="3" t="s">
        <v>303</v>
      </c>
      <c r="C312" s="3" t="s">
        <v>1009</v>
      </c>
      <c r="D312" s="3" t="s">
        <v>1224</v>
      </c>
      <c r="E312" s="3" t="s">
        <v>1232</v>
      </c>
      <c r="F312" s="9">
        <f t="shared" si="9"/>
        <v>3</v>
      </c>
      <c r="G312" s="10">
        <v>511</v>
      </c>
      <c r="H312" s="10">
        <f t="shared" si="10"/>
        <v>1533</v>
      </c>
      <c r="I312" s="11"/>
      <c r="J312" s="11"/>
    </row>
    <row r="313" spans="1:10" ht="15" customHeight="1" x14ac:dyDescent="0.3">
      <c r="A313" s="3" t="s">
        <v>691</v>
      </c>
      <c r="B313" s="3" t="s">
        <v>137</v>
      </c>
      <c r="C313" s="3" t="s">
        <v>1010</v>
      </c>
      <c r="D313" s="3" t="s">
        <v>1224</v>
      </c>
      <c r="E313" s="3" t="s">
        <v>1232</v>
      </c>
      <c r="F313" s="9">
        <f t="shared" si="9"/>
        <v>3</v>
      </c>
      <c r="G313" s="10">
        <v>84.65</v>
      </c>
      <c r="H313" s="10">
        <f t="shared" si="10"/>
        <v>253.95000000000002</v>
      </c>
      <c r="I313" s="11"/>
      <c r="J313" s="11"/>
    </row>
    <row r="314" spans="1:10" ht="15" customHeight="1" x14ac:dyDescent="0.3">
      <c r="A314" s="3" t="s">
        <v>692</v>
      </c>
      <c r="B314" s="3" t="s">
        <v>137</v>
      </c>
      <c r="C314" s="3" t="s">
        <v>1011</v>
      </c>
      <c r="D314" s="3" t="s">
        <v>1224</v>
      </c>
      <c r="E314" s="3" t="s">
        <v>1232</v>
      </c>
      <c r="F314" s="9">
        <f t="shared" si="9"/>
        <v>3</v>
      </c>
      <c r="G314" s="10">
        <v>149.47</v>
      </c>
      <c r="H314" s="10">
        <f t="shared" si="10"/>
        <v>448.40999999999997</v>
      </c>
      <c r="I314" s="11"/>
      <c r="J314" s="11"/>
    </row>
    <row r="315" spans="1:10" ht="15" customHeight="1" x14ac:dyDescent="0.3">
      <c r="A315" s="3" t="s">
        <v>693</v>
      </c>
      <c r="B315" s="3" t="s">
        <v>914</v>
      </c>
      <c r="C315" s="3" t="s">
        <v>1012</v>
      </c>
      <c r="D315" s="3" t="s">
        <v>1223</v>
      </c>
      <c r="E315" s="3" t="s">
        <v>1232</v>
      </c>
      <c r="F315" s="9">
        <f t="shared" si="9"/>
        <v>1</v>
      </c>
      <c r="G315" s="10">
        <v>2117.5</v>
      </c>
      <c r="H315" s="10">
        <f t="shared" si="10"/>
        <v>2117.5</v>
      </c>
      <c r="I315" s="11"/>
      <c r="J315" s="11"/>
    </row>
    <row r="316" spans="1:10" ht="15" customHeight="1" x14ac:dyDescent="0.3">
      <c r="A316" s="3" t="s">
        <v>694</v>
      </c>
      <c r="B316" s="3" t="s">
        <v>915</v>
      </c>
      <c r="C316" s="3" t="s">
        <v>1013</v>
      </c>
      <c r="D316" s="3" t="s">
        <v>1224</v>
      </c>
      <c r="E316" s="3" t="s">
        <v>1233</v>
      </c>
      <c r="F316" s="9">
        <f t="shared" si="9"/>
        <v>1</v>
      </c>
      <c r="G316" s="10">
        <v>6000</v>
      </c>
      <c r="H316" s="10">
        <f t="shared" si="10"/>
        <v>6000</v>
      </c>
      <c r="I316" s="11"/>
      <c r="J316" s="11"/>
    </row>
    <row r="317" spans="1:10" ht="15" customHeight="1" x14ac:dyDescent="0.3">
      <c r="A317" s="3" t="s">
        <v>695</v>
      </c>
      <c r="B317" s="3" t="s">
        <v>82</v>
      </c>
      <c r="C317" s="3" t="s">
        <v>1014</v>
      </c>
      <c r="D317" s="3" t="s">
        <v>1224</v>
      </c>
      <c r="E317" s="3" t="s">
        <v>1232</v>
      </c>
      <c r="F317" s="9">
        <f t="shared" si="9"/>
        <v>3</v>
      </c>
      <c r="G317" s="10">
        <v>316.17</v>
      </c>
      <c r="H317" s="10">
        <f t="shared" si="10"/>
        <v>948.51</v>
      </c>
      <c r="I317" s="11"/>
      <c r="J317" s="11"/>
    </row>
    <row r="318" spans="1:10" ht="15" customHeight="1" x14ac:dyDescent="0.3">
      <c r="A318" s="3" t="s">
        <v>696</v>
      </c>
      <c r="B318" s="3" t="s">
        <v>29</v>
      </c>
      <c r="C318" s="3" t="s">
        <v>1015</v>
      </c>
      <c r="D318" s="3" t="s">
        <v>1224</v>
      </c>
      <c r="E318" s="3" t="s">
        <v>1232</v>
      </c>
      <c r="F318" s="9">
        <f t="shared" si="9"/>
        <v>3</v>
      </c>
      <c r="G318" s="10">
        <v>1161.5999999999999</v>
      </c>
      <c r="H318" s="10">
        <f t="shared" si="10"/>
        <v>3484.7999999999997</v>
      </c>
      <c r="I318" s="11"/>
      <c r="J318" s="11"/>
    </row>
    <row r="319" spans="1:10" ht="15" customHeight="1" x14ac:dyDescent="0.3">
      <c r="A319" s="3" t="s">
        <v>697</v>
      </c>
      <c r="B319" s="3" t="s">
        <v>29</v>
      </c>
      <c r="C319" s="3" t="s">
        <v>1016</v>
      </c>
      <c r="D319" s="3" t="s">
        <v>1224</v>
      </c>
      <c r="E319" s="3" t="s">
        <v>1232</v>
      </c>
      <c r="F319" s="9">
        <f t="shared" si="9"/>
        <v>3</v>
      </c>
      <c r="G319" s="10">
        <v>2879.8</v>
      </c>
      <c r="H319" s="10">
        <f t="shared" si="10"/>
        <v>8639.4000000000015</v>
      </c>
      <c r="I319" s="11"/>
      <c r="J319" s="11"/>
    </row>
    <row r="320" spans="1:10" ht="15" customHeight="1" x14ac:dyDescent="0.3">
      <c r="A320" s="3" t="s">
        <v>698</v>
      </c>
      <c r="B320" s="3" t="s">
        <v>916</v>
      </c>
      <c r="C320" s="3" t="s">
        <v>1017</v>
      </c>
      <c r="D320" s="3" t="s">
        <v>1224</v>
      </c>
      <c r="E320" s="3" t="s">
        <v>1232</v>
      </c>
      <c r="F320" s="9">
        <f t="shared" si="9"/>
        <v>3</v>
      </c>
      <c r="G320" s="10">
        <v>3158.8</v>
      </c>
      <c r="H320" s="10">
        <f t="shared" si="10"/>
        <v>9476.4000000000015</v>
      </c>
      <c r="I320" s="11"/>
      <c r="J320" s="11"/>
    </row>
    <row r="321" spans="1:10" ht="15" customHeight="1" x14ac:dyDescent="0.3">
      <c r="A321" s="3" t="s">
        <v>699</v>
      </c>
      <c r="B321" s="3" t="s">
        <v>39</v>
      </c>
      <c r="C321" s="3" t="s">
        <v>1018</v>
      </c>
      <c r="D321" s="3" t="s">
        <v>1225</v>
      </c>
      <c r="E321" s="3" t="s">
        <v>1225</v>
      </c>
      <c r="F321" s="9">
        <f t="shared" si="9"/>
        <v>0</v>
      </c>
      <c r="G321" s="10">
        <v>42976.89</v>
      </c>
      <c r="H321" s="10">
        <f t="shared" si="10"/>
        <v>0</v>
      </c>
      <c r="I321" s="11"/>
      <c r="J321" s="11"/>
    </row>
    <row r="322" spans="1:10" ht="15" customHeight="1" x14ac:dyDescent="0.3">
      <c r="A322" s="3" t="s">
        <v>293</v>
      </c>
      <c r="B322" s="3" t="s">
        <v>91</v>
      </c>
      <c r="C322" s="3" t="s">
        <v>1019</v>
      </c>
      <c r="D322" s="3" t="s">
        <v>1226</v>
      </c>
      <c r="E322" s="3" t="s">
        <v>1225</v>
      </c>
      <c r="F322" s="9">
        <f t="shared" si="9"/>
        <v>4</v>
      </c>
      <c r="G322" s="10">
        <v>178.5</v>
      </c>
      <c r="H322" s="10">
        <f t="shared" si="10"/>
        <v>714</v>
      </c>
      <c r="I322" s="11"/>
      <c r="J322" s="11"/>
    </row>
    <row r="323" spans="1:10" ht="15" customHeight="1" x14ac:dyDescent="0.3">
      <c r="A323" s="3" t="s">
        <v>700</v>
      </c>
      <c r="B323" s="3" t="s">
        <v>216</v>
      </c>
      <c r="C323" s="3" t="s">
        <v>1020</v>
      </c>
      <c r="D323" s="3" t="s">
        <v>1223</v>
      </c>
      <c r="E323" s="3" t="s">
        <v>1232</v>
      </c>
      <c r="F323" s="9">
        <f t="shared" si="9"/>
        <v>1</v>
      </c>
      <c r="G323" s="10">
        <v>1936</v>
      </c>
      <c r="H323" s="10">
        <f t="shared" si="10"/>
        <v>1936</v>
      </c>
      <c r="I323" s="11"/>
      <c r="J323" s="11"/>
    </row>
    <row r="324" spans="1:10" ht="15" customHeight="1" x14ac:dyDescent="0.3">
      <c r="A324" s="3" t="s">
        <v>701</v>
      </c>
      <c r="B324" s="3" t="s">
        <v>216</v>
      </c>
      <c r="C324" s="3" t="s">
        <v>1021</v>
      </c>
      <c r="D324" s="3" t="s">
        <v>1227</v>
      </c>
      <c r="E324" s="3" t="s">
        <v>1225</v>
      </c>
      <c r="F324" s="9">
        <f t="shared" si="9"/>
        <v>5</v>
      </c>
      <c r="G324" s="10">
        <v>1089</v>
      </c>
      <c r="H324" s="10">
        <f t="shared" si="10"/>
        <v>5445</v>
      </c>
      <c r="I324" s="11"/>
      <c r="J324" s="11"/>
    </row>
    <row r="325" spans="1:10" ht="15" customHeight="1" x14ac:dyDescent="0.3">
      <c r="A325" s="3" t="s">
        <v>702</v>
      </c>
      <c r="B325" s="3" t="s">
        <v>216</v>
      </c>
      <c r="C325" s="3" t="s">
        <v>1022</v>
      </c>
      <c r="D325" s="3" t="s">
        <v>1226</v>
      </c>
      <c r="E325" s="3" t="s">
        <v>1225</v>
      </c>
      <c r="F325" s="9">
        <f t="shared" si="9"/>
        <v>4</v>
      </c>
      <c r="G325" s="10">
        <v>363</v>
      </c>
      <c r="H325" s="10">
        <f t="shared" si="10"/>
        <v>1452</v>
      </c>
      <c r="I325" s="11"/>
      <c r="J325" s="11"/>
    </row>
    <row r="326" spans="1:10" ht="15" customHeight="1" x14ac:dyDescent="0.3">
      <c r="A326" s="3" t="s">
        <v>703</v>
      </c>
      <c r="B326" s="3" t="s">
        <v>54</v>
      </c>
      <c r="C326" s="3" t="s">
        <v>1023</v>
      </c>
      <c r="D326" s="3" t="s">
        <v>1223</v>
      </c>
      <c r="E326" s="3" t="s">
        <v>1232</v>
      </c>
      <c r="F326" s="9">
        <f t="shared" si="9"/>
        <v>1</v>
      </c>
      <c r="G326" s="10">
        <v>1961.75</v>
      </c>
      <c r="H326" s="10">
        <f t="shared" si="10"/>
        <v>1961.75</v>
      </c>
      <c r="I326" s="11"/>
      <c r="J326" s="11"/>
    </row>
    <row r="327" spans="1:10" ht="15" customHeight="1" x14ac:dyDescent="0.3">
      <c r="A327" s="3" t="s">
        <v>704</v>
      </c>
      <c r="B327" s="3" t="s">
        <v>199</v>
      </c>
      <c r="C327" s="3" t="s">
        <v>1024</v>
      </c>
      <c r="D327" s="3" t="s">
        <v>1224</v>
      </c>
      <c r="E327" s="3" t="s">
        <v>1232</v>
      </c>
      <c r="F327" s="9">
        <f t="shared" si="9"/>
        <v>3</v>
      </c>
      <c r="G327" s="10">
        <v>2522.85</v>
      </c>
      <c r="H327" s="10">
        <f t="shared" si="10"/>
        <v>7568.5499999999993</v>
      </c>
      <c r="I327" s="11"/>
      <c r="J327" s="11"/>
    </row>
    <row r="328" spans="1:10" ht="15" customHeight="1" x14ac:dyDescent="0.3">
      <c r="A328" s="3" t="s">
        <v>705</v>
      </c>
      <c r="B328" s="3" t="s">
        <v>906</v>
      </c>
      <c r="C328" s="3" t="s">
        <v>1025</v>
      </c>
      <c r="D328" s="3" t="s">
        <v>1226</v>
      </c>
      <c r="E328" s="3" t="s">
        <v>1225</v>
      </c>
      <c r="F328" s="9">
        <f t="shared" si="9"/>
        <v>4</v>
      </c>
      <c r="G328" s="10">
        <v>3590.07</v>
      </c>
      <c r="H328" s="10">
        <f t="shared" si="10"/>
        <v>14360.28</v>
      </c>
      <c r="I328" s="11"/>
      <c r="J328" s="11"/>
    </row>
    <row r="329" spans="1:10" ht="15" customHeight="1" x14ac:dyDescent="0.3">
      <c r="A329" s="3" t="s">
        <v>706</v>
      </c>
      <c r="B329" s="3" t="s">
        <v>148</v>
      </c>
      <c r="C329" s="3" t="s">
        <v>1026</v>
      </c>
      <c r="D329" s="3" t="s">
        <v>1226</v>
      </c>
      <c r="E329" s="3" t="s">
        <v>1225</v>
      </c>
      <c r="F329" s="9">
        <f t="shared" ref="F329:F392" si="11">E329-D329</f>
        <v>4</v>
      </c>
      <c r="G329" s="10">
        <v>2999.83</v>
      </c>
      <c r="H329" s="10">
        <f t="shared" ref="H329:H392" si="12">F329*G329</f>
        <v>11999.32</v>
      </c>
      <c r="I329" s="11"/>
      <c r="J329" s="11"/>
    </row>
    <row r="330" spans="1:10" ht="15" customHeight="1" x14ac:dyDescent="0.3">
      <c r="A330" s="3" t="s">
        <v>707</v>
      </c>
      <c r="B330" s="3" t="s">
        <v>202</v>
      </c>
      <c r="C330" s="3" t="s">
        <v>1027</v>
      </c>
      <c r="D330" s="3" t="s">
        <v>1227</v>
      </c>
      <c r="E330" s="3" t="s">
        <v>1225</v>
      </c>
      <c r="F330" s="9">
        <f t="shared" si="11"/>
        <v>5</v>
      </c>
      <c r="G330" s="10">
        <v>1472.16</v>
      </c>
      <c r="H330" s="10">
        <f t="shared" si="12"/>
        <v>7360.8</v>
      </c>
      <c r="I330" s="11"/>
      <c r="J330" s="11"/>
    </row>
    <row r="331" spans="1:10" ht="15" customHeight="1" x14ac:dyDescent="0.3">
      <c r="A331" s="3" t="s">
        <v>708</v>
      </c>
      <c r="B331" s="3" t="s">
        <v>441</v>
      </c>
      <c r="C331" s="3" t="s">
        <v>1028</v>
      </c>
      <c r="D331" s="3" t="s">
        <v>1224</v>
      </c>
      <c r="E331" s="3" t="s">
        <v>1232</v>
      </c>
      <c r="F331" s="9">
        <f t="shared" si="11"/>
        <v>3</v>
      </c>
      <c r="G331" s="10">
        <v>217.85</v>
      </c>
      <c r="H331" s="10">
        <f t="shared" si="12"/>
        <v>653.54999999999995</v>
      </c>
      <c r="I331" s="11"/>
      <c r="J331" s="11"/>
    </row>
    <row r="332" spans="1:10" ht="15" customHeight="1" x14ac:dyDescent="0.3">
      <c r="A332" s="3" t="s">
        <v>709</v>
      </c>
      <c r="B332" s="3" t="s">
        <v>151</v>
      </c>
      <c r="C332" s="3" t="s">
        <v>1029</v>
      </c>
      <c r="D332" s="3" t="s">
        <v>1224</v>
      </c>
      <c r="E332" s="3" t="s">
        <v>1232</v>
      </c>
      <c r="F332" s="9">
        <f t="shared" si="11"/>
        <v>3</v>
      </c>
      <c r="G332" s="10">
        <v>24.95</v>
      </c>
      <c r="H332" s="10">
        <f t="shared" si="12"/>
        <v>74.849999999999994</v>
      </c>
      <c r="I332" s="11"/>
      <c r="J332" s="11"/>
    </row>
    <row r="333" spans="1:10" ht="15" customHeight="1" x14ac:dyDescent="0.3">
      <c r="A333" s="3" t="s">
        <v>710</v>
      </c>
      <c r="B333" s="3" t="s">
        <v>151</v>
      </c>
      <c r="C333" s="3" t="s">
        <v>1030</v>
      </c>
      <c r="D333" s="3" t="s">
        <v>1225</v>
      </c>
      <c r="E333" s="3" t="s">
        <v>1232</v>
      </c>
      <c r="F333" s="9">
        <f t="shared" si="11"/>
        <v>4</v>
      </c>
      <c r="G333" s="10">
        <v>304.70999999999998</v>
      </c>
      <c r="H333" s="10">
        <f t="shared" si="12"/>
        <v>1218.8399999999999</v>
      </c>
      <c r="I333" s="11"/>
      <c r="J333" s="11"/>
    </row>
    <row r="334" spans="1:10" ht="15" customHeight="1" x14ac:dyDescent="0.3">
      <c r="A334" s="3" t="s">
        <v>711</v>
      </c>
      <c r="B334" s="3" t="s">
        <v>163</v>
      </c>
      <c r="C334" s="3" t="s">
        <v>1031</v>
      </c>
      <c r="D334" s="3" t="s">
        <v>1218</v>
      </c>
      <c r="E334" s="3" t="s">
        <v>1230</v>
      </c>
      <c r="F334" s="9">
        <f t="shared" si="11"/>
        <v>2</v>
      </c>
      <c r="G334" s="10">
        <v>623.15</v>
      </c>
      <c r="H334" s="10">
        <f t="shared" si="12"/>
        <v>1246.3</v>
      </c>
      <c r="I334" s="11"/>
      <c r="J334" s="11"/>
    </row>
    <row r="335" spans="1:10" ht="15" customHeight="1" x14ac:dyDescent="0.3">
      <c r="A335" s="3" t="s">
        <v>712</v>
      </c>
      <c r="B335" s="3" t="s">
        <v>174</v>
      </c>
      <c r="C335" s="3" t="s">
        <v>1032</v>
      </c>
      <c r="D335" s="3" t="s">
        <v>1221</v>
      </c>
      <c r="E335" s="3" t="s">
        <v>1217</v>
      </c>
      <c r="F335" s="9">
        <f t="shared" si="11"/>
        <v>3</v>
      </c>
      <c r="G335" s="10">
        <v>1058.75</v>
      </c>
      <c r="H335" s="10">
        <f t="shared" si="12"/>
        <v>3176.25</v>
      </c>
      <c r="I335" s="11"/>
      <c r="J335" s="11"/>
    </row>
    <row r="336" spans="1:10" ht="15" customHeight="1" x14ac:dyDescent="0.3">
      <c r="A336" s="3" t="s">
        <v>713</v>
      </c>
      <c r="B336" s="3" t="s">
        <v>189</v>
      </c>
      <c r="C336" s="3" t="s">
        <v>1033</v>
      </c>
      <c r="D336" s="3" t="s">
        <v>1221</v>
      </c>
      <c r="E336" s="3" t="s">
        <v>1217</v>
      </c>
      <c r="F336" s="9">
        <f t="shared" si="11"/>
        <v>3</v>
      </c>
      <c r="G336" s="10">
        <v>199.65</v>
      </c>
      <c r="H336" s="10">
        <f t="shared" si="12"/>
        <v>598.95000000000005</v>
      </c>
      <c r="I336" s="11"/>
      <c r="J336" s="11"/>
    </row>
    <row r="337" spans="1:10" ht="15" customHeight="1" x14ac:dyDescent="0.3">
      <c r="A337" s="3" t="s">
        <v>714</v>
      </c>
      <c r="B337" s="3" t="s">
        <v>189</v>
      </c>
      <c r="C337" s="3" t="s">
        <v>1034</v>
      </c>
      <c r="D337" s="3" t="s">
        <v>1222</v>
      </c>
      <c r="E337" s="3" t="s">
        <v>1217</v>
      </c>
      <c r="F337" s="9">
        <f t="shared" si="11"/>
        <v>4</v>
      </c>
      <c r="G337" s="10">
        <v>260.14999999999998</v>
      </c>
      <c r="H337" s="10">
        <f t="shared" si="12"/>
        <v>1040.5999999999999</v>
      </c>
      <c r="I337" s="11"/>
      <c r="J337" s="11"/>
    </row>
    <row r="338" spans="1:10" ht="15" customHeight="1" x14ac:dyDescent="0.3">
      <c r="A338" s="3" t="s">
        <v>715</v>
      </c>
      <c r="B338" s="3" t="s">
        <v>189</v>
      </c>
      <c r="C338" s="3" t="s">
        <v>1035</v>
      </c>
      <c r="D338" s="3" t="s">
        <v>1222</v>
      </c>
      <c r="E338" s="3" t="s">
        <v>1217</v>
      </c>
      <c r="F338" s="9">
        <f t="shared" si="11"/>
        <v>4</v>
      </c>
      <c r="G338" s="10">
        <v>169.4</v>
      </c>
      <c r="H338" s="10">
        <f t="shared" si="12"/>
        <v>677.6</v>
      </c>
      <c r="I338" s="11"/>
      <c r="J338" s="11"/>
    </row>
    <row r="339" spans="1:10" ht="15" customHeight="1" x14ac:dyDescent="0.3">
      <c r="A339" s="3" t="s">
        <v>716</v>
      </c>
      <c r="B339" s="3" t="s">
        <v>189</v>
      </c>
      <c r="C339" s="3" t="s">
        <v>1036</v>
      </c>
      <c r="D339" s="3" t="s">
        <v>1222</v>
      </c>
      <c r="E339" s="3" t="s">
        <v>1217</v>
      </c>
      <c r="F339" s="9">
        <f t="shared" si="11"/>
        <v>4</v>
      </c>
      <c r="G339" s="10">
        <v>139.15</v>
      </c>
      <c r="H339" s="10">
        <f t="shared" si="12"/>
        <v>556.6</v>
      </c>
      <c r="I339" s="11"/>
      <c r="J339" s="11"/>
    </row>
    <row r="340" spans="1:10" ht="15" customHeight="1" x14ac:dyDescent="0.3">
      <c r="A340" s="3" t="s">
        <v>717</v>
      </c>
      <c r="B340" s="3" t="s">
        <v>189</v>
      </c>
      <c r="C340" s="3" t="s">
        <v>1037</v>
      </c>
      <c r="D340" s="3" t="s">
        <v>1222</v>
      </c>
      <c r="E340" s="3" t="s">
        <v>1217</v>
      </c>
      <c r="F340" s="9">
        <f t="shared" si="11"/>
        <v>4</v>
      </c>
      <c r="G340" s="10">
        <v>169.4</v>
      </c>
      <c r="H340" s="10">
        <f t="shared" si="12"/>
        <v>677.6</v>
      </c>
      <c r="I340" s="11"/>
      <c r="J340" s="11"/>
    </row>
    <row r="341" spans="1:10" ht="15" customHeight="1" x14ac:dyDescent="0.3">
      <c r="A341" s="3" t="s">
        <v>718</v>
      </c>
      <c r="B341" s="3" t="s">
        <v>189</v>
      </c>
      <c r="C341" s="3" t="s">
        <v>1038</v>
      </c>
      <c r="D341" s="3" t="s">
        <v>1222</v>
      </c>
      <c r="E341" s="3" t="s">
        <v>1217</v>
      </c>
      <c r="F341" s="9">
        <f t="shared" si="11"/>
        <v>4</v>
      </c>
      <c r="G341" s="10">
        <v>260.14999999999998</v>
      </c>
      <c r="H341" s="10">
        <f t="shared" si="12"/>
        <v>1040.5999999999999</v>
      </c>
      <c r="I341" s="11"/>
      <c r="J341" s="11"/>
    </row>
    <row r="342" spans="1:10" ht="15" customHeight="1" x14ac:dyDescent="0.3">
      <c r="A342" s="3" t="s">
        <v>719</v>
      </c>
      <c r="B342" s="3" t="s">
        <v>189</v>
      </c>
      <c r="C342" s="3" t="s">
        <v>1039</v>
      </c>
      <c r="D342" s="3" t="s">
        <v>1222</v>
      </c>
      <c r="E342" s="3" t="s">
        <v>1217</v>
      </c>
      <c r="F342" s="9">
        <f t="shared" si="11"/>
        <v>4</v>
      </c>
      <c r="G342" s="10">
        <v>199.65</v>
      </c>
      <c r="H342" s="10">
        <f t="shared" si="12"/>
        <v>798.6</v>
      </c>
      <c r="I342" s="11"/>
      <c r="J342" s="11"/>
    </row>
    <row r="343" spans="1:10" ht="15" customHeight="1" x14ac:dyDescent="0.3">
      <c r="A343" s="3" t="s">
        <v>720</v>
      </c>
      <c r="B343" s="3" t="s">
        <v>174</v>
      </c>
      <c r="C343" s="3" t="s">
        <v>1040</v>
      </c>
      <c r="D343" s="3" t="s">
        <v>1223</v>
      </c>
      <c r="E343" s="3" t="s">
        <v>1232</v>
      </c>
      <c r="F343" s="9">
        <f t="shared" si="11"/>
        <v>1</v>
      </c>
      <c r="G343" s="10">
        <v>470.84</v>
      </c>
      <c r="H343" s="10">
        <f t="shared" si="12"/>
        <v>470.84</v>
      </c>
      <c r="I343" s="11"/>
      <c r="J343" s="11"/>
    </row>
    <row r="344" spans="1:10" ht="15" customHeight="1" x14ac:dyDescent="0.3">
      <c r="A344" s="3" t="s">
        <v>721</v>
      </c>
      <c r="B344" s="3" t="s">
        <v>174</v>
      </c>
      <c r="C344" s="3" t="s">
        <v>1041</v>
      </c>
      <c r="D344" s="3" t="s">
        <v>1223</v>
      </c>
      <c r="E344" s="3" t="s">
        <v>1232</v>
      </c>
      <c r="F344" s="9">
        <f t="shared" si="11"/>
        <v>1</v>
      </c>
      <c r="G344" s="10">
        <v>1700.82</v>
      </c>
      <c r="H344" s="10">
        <f t="shared" si="12"/>
        <v>1700.82</v>
      </c>
      <c r="I344" s="11"/>
      <c r="J344" s="11"/>
    </row>
    <row r="345" spans="1:10" ht="15" customHeight="1" x14ac:dyDescent="0.3">
      <c r="A345" s="3" t="s">
        <v>722</v>
      </c>
      <c r="B345" s="3" t="s">
        <v>174</v>
      </c>
      <c r="C345" s="3" t="s">
        <v>1042</v>
      </c>
      <c r="D345" s="3" t="s">
        <v>1223</v>
      </c>
      <c r="E345" s="3" t="s">
        <v>1232</v>
      </c>
      <c r="F345" s="9">
        <f t="shared" si="11"/>
        <v>1</v>
      </c>
      <c r="G345" s="10">
        <v>271.52</v>
      </c>
      <c r="H345" s="10">
        <f t="shared" si="12"/>
        <v>271.52</v>
      </c>
      <c r="I345" s="11"/>
      <c r="J345" s="11"/>
    </row>
    <row r="346" spans="1:10" ht="15" customHeight="1" x14ac:dyDescent="0.3">
      <c r="A346" s="3" t="s">
        <v>723</v>
      </c>
      <c r="B346" s="3" t="s">
        <v>174</v>
      </c>
      <c r="C346" s="3" t="s">
        <v>1043</v>
      </c>
      <c r="D346" s="3" t="s">
        <v>1223</v>
      </c>
      <c r="E346" s="3" t="s">
        <v>1232</v>
      </c>
      <c r="F346" s="9">
        <f t="shared" si="11"/>
        <v>1</v>
      </c>
      <c r="G346" s="10">
        <v>205.6</v>
      </c>
      <c r="H346" s="10">
        <f t="shared" si="12"/>
        <v>205.6</v>
      </c>
      <c r="I346" s="11"/>
      <c r="J346" s="11"/>
    </row>
    <row r="347" spans="1:10" ht="15" customHeight="1" x14ac:dyDescent="0.3">
      <c r="A347" s="3" t="s">
        <v>724</v>
      </c>
      <c r="B347" s="3" t="s">
        <v>174</v>
      </c>
      <c r="C347" s="3" t="s">
        <v>1044</v>
      </c>
      <c r="D347" s="3" t="s">
        <v>1223</v>
      </c>
      <c r="E347" s="3" t="s">
        <v>1232</v>
      </c>
      <c r="F347" s="9">
        <f t="shared" si="11"/>
        <v>1</v>
      </c>
      <c r="G347" s="10">
        <v>260.54000000000002</v>
      </c>
      <c r="H347" s="10">
        <f t="shared" si="12"/>
        <v>260.54000000000002</v>
      </c>
      <c r="I347" s="11"/>
      <c r="J347" s="11"/>
    </row>
    <row r="348" spans="1:10" ht="15" customHeight="1" x14ac:dyDescent="0.3">
      <c r="A348" s="3" t="s">
        <v>725</v>
      </c>
      <c r="B348" s="3" t="s">
        <v>174</v>
      </c>
      <c r="C348" s="3" t="s">
        <v>1045</v>
      </c>
      <c r="D348" s="3" t="s">
        <v>1223</v>
      </c>
      <c r="E348" s="3" t="s">
        <v>1232</v>
      </c>
      <c r="F348" s="9">
        <f t="shared" si="11"/>
        <v>1</v>
      </c>
      <c r="G348" s="10">
        <v>165.92</v>
      </c>
      <c r="H348" s="10">
        <f t="shared" si="12"/>
        <v>165.92</v>
      </c>
      <c r="I348" s="11"/>
      <c r="J348" s="11"/>
    </row>
    <row r="349" spans="1:10" ht="15" customHeight="1" x14ac:dyDescent="0.3">
      <c r="A349" s="3" t="s">
        <v>726</v>
      </c>
      <c r="B349" s="3" t="s">
        <v>174</v>
      </c>
      <c r="C349" s="3" t="s">
        <v>1046</v>
      </c>
      <c r="D349" s="3" t="s">
        <v>1223</v>
      </c>
      <c r="E349" s="3" t="s">
        <v>1232</v>
      </c>
      <c r="F349" s="9">
        <f t="shared" si="11"/>
        <v>1</v>
      </c>
      <c r="G349" s="10">
        <v>4799.67</v>
      </c>
      <c r="H349" s="10">
        <f t="shared" si="12"/>
        <v>4799.67</v>
      </c>
      <c r="I349" s="11"/>
      <c r="J349" s="11"/>
    </row>
    <row r="350" spans="1:10" ht="15" customHeight="1" x14ac:dyDescent="0.3">
      <c r="A350" s="3" t="s">
        <v>727</v>
      </c>
      <c r="B350" s="3" t="s">
        <v>174</v>
      </c>
      <c r="C350" s="3" t="s">
        <v>1047</v>
      </c>
      <c r="D350" s="3" t="s">
        <v>1223</v>
      </c>
      <c r="E350" s="3" t="s">
        <v>1232</v>
      </c>
      <c r="F350" s="9">
        <f t="shared" si="11"/>
        <v>1</v>
      </c>
      <c r="G350" s="10">
        <v>2904</v>
      </c>
      <c r="H350" s="10">
        <f t="shared" si="12"/>
        <v>2904</v>
      </c>
      <c r="I350" s="11"/>
      <c r="J350" s="11"/>
    </row>
    <row r="351" spans="1:10" ht="15" customHeight="1" x14ac:dyDescent="0.3">
      <c r="A351" s="3" t="s">
        <v>728</v>
      </c>
      <c r="B351" s="3" t="s">
        <v>174</v>
      </c>
      <c r="C351" s="3" t="s">
        <v>1048</v>
      </c>
      <c r="D351" s="3" t="s">
        <v>1223</v>
      </c>
      <c r="E351" s="3" t="s">
        <v>1232</v>
      </c>
      <c r="F351" s="9">
        <f t="shared" si="11"/>
        <v>1</v>
      </c>
      <c r="G351" s="10">
        <v>7.94</v>
      </c>
      <c r="H351" s="10">
        <f t="shared" si="12"/>
        <v>7.94</v>
      </c>
      <c r="I351" s="11"/>
      <c r="J351" s="11"/>
    </row>
    <row r="352" spans="1:10" ht="15" customHeight="1" x14ac:dyDescent="0.3">
      <c r="A352" s="3" t="s">
        <v>729</v>
      </c>
      <c r="B352" s="3" t="s">
        <v>213</v>
      </c>
      <c r="C352" s="3" t="s">
        <v>1049</v>
      </c>
      <c r="D352" s="3" t="s">
        <v>1223</v>
      </c>
      <c r="E352" s="3" t="s">
        <v>1232</v>
      </c>
      <c r="F352" s="9">
        <f t="shared" si="11"/>
        <v>1</v>
      </c>
      <c r="G352" s="10">
        <v>618.30999999999995</v>
      </c>
      <c r="H352" s="10">
        <f t="shared" si="12"/>
        <v>618.30999999999995</v>
      </c>
      <c r="I352" s="11"/>
      <c r="J352" s="11"/>
    </row>
    <row r="353" spans="1:10" ht="15" customHeight="1" x14ac:dyDescent="0.3">
      <c r="A353" s="3" t="s">
        <v>730</v>
      </c>
      <c r="B353" s="3" t="s">
        <v>160</v>
      </c>
      <c r="C353" s="3" t="s">
        <v>1050</v>
      </c>
      <c r="D353" s="3" t="s">
        <v>1224</v>
      </c>
      <c r="E353" s="3" t="s">
        <v>1232</v>
      </c>
      <c r="F353" s="9">
        <f t="shared" si="11"/>
        <v>3</v>
      </c>
      <c r="G353" s="10">
        <v>5247</v>
      </c>
      <c r="H353" s="10">
        <f t="shared" si="12"/>
        <v>15741</v>
      </c>
      <c r="I353" s="11"/>
      <c r="J353" s="11"/>
    </row>
    <row r="354" spans="1:10" ht="15" customHeight="1" x14ac:dyDescent="0.3">
      <c r="A354" s="3" t="s">
        <v>731</v>
      </c>
      <c r="B354" s="3" t="s">
        <v>917</v>
      </c>
      <c r="C354" s="3" t="s">
        <v>1051</v>
      </c>
      <c r="D354" s="3" t="s">
        <v>1224</v>
      </c>
      <c r="E354" s="3" t="s">
        <v>1232</v>
      </c>
      <c r="F354" s="9">
        <f t="shared" si="11"/>
        <v>3</v>
      </c>
      <c r="G354" s="10">
        <v>301.16000000000003</v>
      </c>
      <c r="H354" s="10">
        <f t="shared" si="12"/>
        <v>903.48</v>
      </c>
      <c r="I354" s="11"/>
      <c r="J354" s="11"/>
    </row>
    <row r="355" spans="1:10" ht="15" customHeight="1" x14ac:dyDescent="0.3">
      <c r="A355" s="3" t="s">
        <v>732</v>
      </c>
      <c r="B355" s="3" t="s">
        <v>189</v>
      </c>
      <c r="C355" s="3" t="s">
        <v>1052</v>
      </c>
      <c r="D355" s="3" t="s">
        <v>1226</v>
      </c>
      <c r="E355" s="3" t="s">
        <v>1225</v>
      </c>
      <c r="F355" s="9">
        <f t="shared" si="11"/>
        <v>4</v>
      </c>
      <c r="G355" s="10">
        <v>3421.95</v>
      </c>
      <c r="H355" s="10">
        <f t="shared" si="12"/>
        <v>13687.8</v>
      </c>
      <c r="I355" s="11"/>
      <c r="J355" s="11"/>
    </row>
    <row r="356" spans="1:10" ht="15" customHeight="1" x14ac:dyDescent="0.3">
      <c r="A356" s="3" t="s">
        <v>733</v>
      </c>
      <c r="B356" s="3" t="s">
        <v>418</v>
      </c>
      <c r="C356" s="3" t="s">
        <v>1053</v>
      </c>
      <c r="D356" s="3" t="s">
        <v>1226</v>
      </c>
      <c r="E356" s="3" t="s">
        <v>1225</v>
      </c>
      <c r="F356" s="9">
        <f t="shared" si="11"/>
        <v>4</v>
      </c>
      <c r="G356" s="10">
        <v>406.56</v>
      </c>
      <c r="H356" s="10">
        <f t="shared" si="12"/>
        <v>1626.24</v>
      </c>
      <c r="I356" s="11"/>
      <c r="J356" s="11"/>
    </row>
    <row r="357" spans="1:10" ht="15" customHeight="1" x14ac:dyDescent="0.3">
      <c r="A357" s="3" t="s">
        <v>734</v>
      </c>
      <c r="B357" s="3" t="s">
        <v>70</v>
      </c>
      <c r="C357" s="3" t="s">
        <v>1054</v>
      </c>
      <c r="D357" s="3" t="s">
        <v>1226</v>
      </c>
      <c r="E357" s="3" t="s">
        <v>1225</v>
      </c>
      <c r="F357" s="9">
        <f t="shared" si="11"/>
        <v>4</v>
      </c>
      <c r="G357" s="10">
        <v>726</v>
      </c>
      <c r="H357" s="10">
        <f t="shared" si="12"/>
        <v>2904</v>
      </c>
      <c r="I357" s="11"/>
      <c r="J357" s="11"/>
    </row>
    <row r="358" spans="1:10" ht="15" customHeight="1" x14ac:dyDescent="0.3">
      <c r="A358" s="3" t="s">
        <v>735</v>
      </c>
      <c r="B358" s="3" t="s">
        <v>29</v>
      </c>
      <c r="C358" s="3" t="s">
        <v>1055</v>
      </c>
      <c r="D358" s="3" t="s">
        <v>1228</v>
      </c>
      <c r="E358" s="3" t="s">
        <v>1225</v>
      </c>
      <c r="F358" s="9">
        <f t="shared" si="11"/>
        <v>7</v>
      </c>
      <c r="G358" s="10">
        <v>6000</v>
      </c>
      <c r="H358" s="10">
        <f t="shared" si="12"/>
        <v>42000</v>
      </c>
      <c r="I358" s="11"/>
      <c r="J358" s="11"/>
    </row>
    <row r="359" spans="1:10" ht="15" customHeight="1" x14ac:dyDescent="0.3">
      <c r="A359" s="3" t="s">
        <v>736</v>
      </c>
      <c r="B359" s="3" t="s">
        <v>297</v>
      </c>
      <c r="C359" s="3" t="s">
        <v>1056</v>
      </c>
      <c r="D359" s="3" t="s">
        <v>1223</v>
      </c>
      <c r="E359" s="3" t="s">
        <v>1232</v>
      </c>
      <c r="F359" s="9">
        <f t="shared" si="11"/>
        <v>1</v>
      </c>
      <c r="G359" s="10">
        <v>1753.29</v>
      </c>
      <c r="H359" s="10">
        <f t="shared" si="12"/>
        <v>1753.29</v>
      </c>
      <c r="I359" s="11"/>
      <c r="J359" s="11"/>
    </row>
    <row r="360" spans="1:10" ht="15" customHeight="1" x14ac:dyDescent="0.3">
      <c r="A360" s="3" t="s">
        <v>737</v>
      </c>
      <c r="B360" s="3" t="s">
        <v>918</v>
      </c>
      <c r="C360" s="3" t="s">
        <v>1057</v>
      </c>
      <c r="D360" s="3" t="s">
        <v>1225</v>
      </c>
      <c r="E360" s="3" t="s">
        <v>1225</v>
      </c>
      <c r="F360" s="9">
        <f t="shared" si="11"/>
        <v>0</v>
      </c>
      <c r="G360" s="10">
        <v>27151.759999999998</v>
      </c>
      <c r="H360" s="10">
        <f t="shared" si="12"/>
        <v>0</v>
      </c>
      <c r="I360" s="11"/>
      <c r="J360" s="11"/>
    </row>
    <row r="361" spans="1:10" ht="15" customHeight="1" x14ac:dyDescent="0.3">
      <c r="A361" s="3" t="s">
        <v>738</v>
      </c>
      <c r="B361" s="3" t="s">
        <v>919</v>
      </c>
      <c r="C361" s="3" t="s">
        <v>1058</v>
      </c>
      <c r="D361" s="3" t="s">
        <v>1227</v>
      </c>
      <c r="E361" s="3" t="s">
        <v>1225</v>
      </c>
      <c r="F361" s="9">
        <f t="shared" si="11"/>
        <v>5</v>
      </c>
      <c r="G361" s="10">
        <v>10890</v>
      </c>
      <c r="H361" s="10">
        <f t="shared" si="12"/>
        <v>54450</v>
      </c>
      <c r="I361" s="11"/>
      <c r="J361" s="11"/>
    </row>
    <row r="362" spans="1:10" ht="15" customHeight="1" x14ac:dyDescent="0.3">
      <c r="A362" s="3" t="s">
        <v>739</v>
      </c>
      <c r="B362" s="3" t="s">
        <v>920</v>
      </c>
      <c r="C362" s="3" t="s">
        <v>1059</v>
      </c>
      <c r="D362" s="3" t="s">
        <v>1227</v>
      </c>
      <c r="E362" s="3" t="s">
        <v>1225</v>
      </c>
      <c r="F362" s="9">
        <f t="shared" si="11"/>
        <v>5</v>
      </c>
      <c r="G362" s="10">
        <v>726</v>
      </c>
      <c r="H362" s="10">
        <f t="shared" si="12"/>
        <v>3630</v>
      </c>
      <c r="I362" s="11"/>
      <c r="J362" s="11"/>
    </row>
    <row r="363" spans="1:10" ht="15" customHeight="1" x14ac:dyDescent="0.3">
      <c r="A363" s="3" t="s">
        <v>740</v>
      </c>
      <c r="B363" s="3" t="s">
        <v>577</v>
      </c>
      <c r="C363" s="3" t="s">
        <v>1060</v>
      </c>
      <c r="D363" s="3" t="s">
        <v>1228</v>
      </c>
      <c r="E363" s="3" t="s">
        <v>1234</v>
      </c>
      <c r="F363" s="9">
        <f t="shared" si="11"/>
        <v>1</v>
      </c>
      <c r="G363" s="10">
        <v>59.76</v>
      </c>
      <c r="H363" s="10">
        <f t="shared" si="12"/>
        <v>59.76</v>
      </c>
      <c r="I363" s="11"/>
      <c r="J363" s="11"/>
    </row>
    <row r="364" spans="1:10" ht="15" customHeight="1" x14ac:dyDescent="0.3">
      <c r="A364" s="3" t="s">
        <v>741</v>
      </c>
      <c r="B364" s="3" t="s">
        <v>303</v>
      </c>
      <c r="C364" s="3" t="s">
        <v>1061</v>
      </c>
      <c r="D364" s="3" t="s">
        <v>1224</v>
      </c>
      <c r="E364" s="3" t="s">
        <v>1232</v>
      </c>
      <c r="F364" s="9">
        <f t="shared" si="11"/>
        <v>3</v>
      </c>
      <c r="G364" s="10">
        <v>693.33</v>
      </c>
      <c r="H364" s="10">
        <f t="shared" si="12"/>
        <v>2079.9900000000002</v>
      </c>
      <c r="I364" s="11"/>
      <c r="J364" s="11"/>
    </row>
    <row r="365" spans="1:10" ht="15" customHeight="1" x14ac:dyDescent="0.3">
      <c r="A365" s="3" t="s">
        <v>742</v>
      </c>
      <c r="B365" s="3" t="s">
        <v>303</v>
      </c>
      <c r="C365" s="3" t="s">
        <v>1062</v>
      </c>
      <c r="D365" s="3" t="s">
        <v>1224</v>
      </c>
      <c r="E365" s="3" t="s">
        <v>1232</v>
      </c>
      <c r="F365" s="9">
        <f t="shared" si="11"/>
        <v>3</v>
      </c>
      <c r="G365" s="10">
        <v>500.4</v>
      </c>
      <c r="H365" s="10">
        <f t="shared" si="12"/>
        <v>1501.1999999999998</v>
      </c>
      <c r="I365" s="11"/>
      <c r="J365" s="11"/>
    </row>
    <row r="366" spans="1:10" ht="15" customHeight="1" x14ac:dyDescent="0.3">
      <c r="A366" s="3" t="s">
        <v>743</v>
      </c>
      <c r="B366" s="3" t="s">
        <v>76</v>
      </c>
      <c r="C366" s="3" t="s">
        <v>1063</v>
      </c>
      <c r="D366" s="3" t="s">
        <v>1226</v>
      </c>
      <c r="E366" s="3" t="s">
        <v>1225</v>
      </c>
      <c r="F366" s="9">
        <f t="shared" si="11"/>
        <v>4</v>
      </c>
      <c r="G366" s="10">
        <v>328.35</v>
      </c>
      <c r="H366" s="10">
        <f t="shared" si="12"/>
        <v>1313.4</v>
      </c>
      <c r="I366" s="11"/>
      <c r="J366" s="11"/>
    </row>
    <row r="367" spans="1:10" ht="15" customHeight="1" x14ac:dyDescent="0.3">
      <c r="A367" s="3" t="s">
        <v>744</v>
      </c>
      <c r="B367" s="3" t="s">
        <v>303</v>
      </c>
      <c r="C367" s="3" t="s">
        <v>1064</v>
      </c>
      <c r="D367" s="3" t="s">
        <v>15</v>
      </c>
      <c r="E367" s="3" t="s">
        <v>1234</v>
      </c>
      <c r="F367" s="9">
        <f t="shared" si="11"/>
        <v>5</v>
      </c>
      <c r="G367" s="10">
        <v>130.58000000000001</v>
      </c>
      <c r="H367" s="10">
        <f t="shared" si="12"/>
        <v>652.90000000000009</v>
      </c>
      <c r="I367" s="11"/>
      <c r="J367" s="11"/>
    </row>
    <row r="368" spans="1:10" ht="15" customHeight="1" x14ac:dyDescent="0.3">
      <c r="A368" s="3" t="s">
        <v>745</v>
      </c>
      <c r="B368" s="3" t="s">
        <v>303</v>
      </c>
      <c r="C368" s="3" t="s">
        <v>1065</v>
      </c>
      <c r="D368" s="3" t="s">
        <v>15</v>
      </c>
      <c r="E368" s="3" t="s">
        <v>1234</v>
      </c>
      <c r="F368" s="9">
        <f t="shared" si="11"/>
        <v>5</v>
      </c>
      <c r="G368" s="10">
        <v>117.21</v>
      </c>
      <c r="H368" s="10">
        <f t="shared" si="12"/>
        <v>586.04999999999995</v>
      </c>
      <c r="I368" s="11"/>
      <c r="J368" s="11"/>
    </row>
    <row r="369" spans="1:10" ht="15" customHeight="1" x14ac:dyDescent="0.3">
      <c r="A369" s="3" t="s">
        <v>746</v>
      </c>
      <c r="B369" s="3" t="s">
        <v>303</v>
      </c>
      <c r="C369" s="3" t="s">
        <v>1066</v>
      </c>
      <c r="D369" s="3" t="s">
        <v>15</v>
      </c>
      <c r="E369" s="3" t="s">
        <v>1234</v>
      </c>
      <c r="F369" s="9">
        <f t="shared" si="11"/>
        <v>5</v>
      </c>
      <c r="G369" s="10">
        <v>229.2</v>
      </c>
      <c r="H369" s="10">
        <f t="shared" si="12"/>
        <v>1146</v>
      </c>
      <c r="I369" s="11"/>
      <c r="J369" s="11"/>
    </row>
    <row r="370" spans="1:10" ht="15" customHeight="1" x14ac:dyDescent="0.3">
      <c r="A370" s="3" t="s">
        <v>747</v>
      </c>
      <c r="B370" s="3" t="s">
        <v>303</v>
      </c>
      <c r="C370" s="3" t="s">
        <v>1067</v>
      </c>
      <c r="D370" s="3" t="s">
        <v>15</v>
      </c>
      <c r="E370" s="3" t="s">
        <v>1234</v>
      </c>
      <c r="F370" s="9">
        <f t="shared" si="11"/>
        <v>5</v>
      </c>
      <c r="G370" s="10">
        <v>111.18</v>
      </c>
      <c r="H370" s="10">
        <f t="shared" si="12"/>
        <v>555.90000000000009</v>
      </c>
      <c r="I370" s="11"/>
      <c r="J370" s="11"/>
    </row>
    <row r="371" spans="1:10" ht="15" customHeight="1" x14ac:dyDescent="0.3">
      <c r="A371" s="3" t="s">
        <v>748</v>
      </c>
      <c r="B371" s="3" t="s">
        <v>303</v>
      </c>
      <c r="C371" s="3" t="s">
        <v>1068</v>
      </c>
      <c r="D371" s="3" t="s">
        <v>15</v>
      </c>
      <c r="E371" s="3" t="s">
        <v>1234</v>
      </c>
      <c r="F371" s="9">
        <f t="shared" si="11"/>
        <v>5</v>
      </c>
      <c r="G371" s="10">
        <v>105.13</v>
      </c>
      <c r="H371" s="10">
        <f t="shared" si="12"/>
        <v>525.65</v>
      </c>
      <c r="I371" s="11"/>
      <c r="J371" s="11"/>
    </row>
    <row r="372" spans="1:10" ht="15" customHeight="1" x14ac:dyDescent="0.3">
      <c r="A372" s="3" t="s">
        <v>749</v>
      </c>
      <c r="B372" s="3" t="s">
        <v>303</v>
      </c>
      <c r="C372" s="3" t="s">
        <v>1069</v>
      </c>
      <c r="D372" s="3" t="s">
        <v>15</v>
      </c>
      <c r="E372" s="3" t="s">
        <v>1234</v>
      </c>
      <c r="F372" s="9">
        <f t="shared" si="11"/>
        <v>5</v>
      </c>
      <c r="G372" s="10">
        <v>548</v>
      </c>
      <c r="H372" s="10">
        <f t="shared" si="12"/>
        <v>2740</v>
      </c>
      <c r="I372" s="11"/>
      <c r="J372" s="11"/>
    </row>
    <row r="373" spans="1:10" ht="15" customHeight="1" x14ac:dyDescent="0.3">
      <c r="A373" s="3" t="s">
        <v>750</v>
      </c>
      <c r="B373" s="3" t="s">
        <v>921</v>
      </c>
      <c r="C373" s="3" t="s">
        <v>1070</v>
      </c>
      <c r="D373" s="3" t="s">
        <v>15</v>
      </c>
      <c r="E373" s="3" t="s">
        <v>1234</v>
      </c>
      <c r="F373" s="9">
        <f t="shared" si="11"/>
        <v>5</v>
      </c>
      <c r="G373" s="10">
        <v>577.5</v>
      </c>
      <c r="H373" s="10">
        <f t="shared" si="12"/>
        <v>2887.5</v>
      </c>
      <c r="I373" s="11"/>
      <c r="J373" s="11"/>
    </row>
    <row r="374" spans="1:10" ht="15" customHeight="1" x14ac:dyDescent="0.3">
      <c r="A374" s="3" t="s">
        <v>751</v>
      </c>
      <c r="B374" s="3" t="s">
        <v>922</v>
      </c>
      <c r="C374" s="3" t="s">
        <v>1071</v>
      </c>
      <c r="D374" s="3" t="s">
        <v>1224</v>
      </c>
      <c r="E374" s="3" t="s">
        <v>1232</v>
      </c>
      <c r="F374" s="9">
        <f t="shared" si="11"/>
        <v>3</v>
      </c>
      <c r="G374" s="10">
        <v>1788.41</v>
      </c>
      <c r="H374" s="10">
        <f t="shared" si="12"/>
        <v>5365.2300000000005</v>
      </c>
      <c r="I374" s="11"/>
      <c r="J374" s="11"/>
    </row>
    <row r="375" spans="1:10" ht="15" customHeight="1" x14ac:dyDescent="0.3">
      <c r="A375" s="3" t="s">
        <v>752</v>
      </c>
      <c r="B375" s="3" t="s">
        <v>104</v>
      </c>
      <c r="C375" s="3" t="s">
        <v>1072</v>
      </c>
      <c r="D375" s="3" t="s">
        <v>15</v>
      </c>
      <c r="E375" s="3" t="s">
        <v>1234</v>
      </c>
      <c r="F375" s="9">
        <f t="shared" si="11"/>
        <v>5</v>
      </c>
      <c r="G375" s="10">
        <v>1716.18</v>
      </c>
      <c r="H375" s="10">
        <f t="shared" si="12"/>
        <v>8580.9</v>
      </c>
      <c r="I375" s="11"/>
      <c r="J375" s="11"/>
    </row>
    <row r="376" spans="1:10" ht="15" customHeight="1" x14ac:dyDescent="0.3">
      <c r="A376" s="3" t="s">
        <v>753</v>
      </c>
      <c r="B376" s="3" t="s">
        <v>923</v>
      </c>
      <c r="C376" s="3" t="s">
        <v>1073</v>
      </c>
      <c r="D376" s="3" t="s">
        <v>15</v>
      </c>
      <c r="E376" s="3" t="s">
        <v>1234</v>
      </c>
      <c r="F376" s="9">
        <f t="shared" si="11"/>
        <v>5</v>
      </c>
      <c r="G376" s="10">
        <v>1875.5</v>
      </c>
      <c r="H376" s="10">
        <f t="shared" si="12"/>
        <v>9377.5</v>
      </c>
      <c r="I376" s="11"/>
      <c r="J376" s="11"/>
    </row>
    <row r="377" spans="1:10" ht="15" customHeight="1" x14ac:dyDescent="0.3">
      <c r="A377" s="3" t="s">
        <v>754</v>
      </c>
      <c r="B377" s="3" t="s">
        <v>303</v>
      </c>
      <c r="C377" s="3" t="s">
        <v>1074</v>
      </c>
      <c r="D377" s="3" t="s">
        <v>65</v>
      </c>
      <c r="E377" s="3" t="s">
        <v>1228</v>
      </c>
      <c r="F377" s="9">
        <f t="shared" si="11"/>
        <v>6</v>
      </c>
      <c r="G377" s="10">
        <v>87.28</v>
      </c>
      <c r="H377" s="10">
        <f t="shared" si="12"/>
        <v>523.68000000000006</v>
      </c>
      <c r="I377" s="11"/>
      <c r="J377" s="11"/>
    </row>
    <row r="378" spans="1:10" ht="15" customHeight="1" x14ac:dyDescent="0.3">
      <c r="A378" s="3" t="s">
        <v>755</v>
      </c>
      <c r="B378" s="3" t="s">
        <v>303</v>
      </c>
      <c r="C378" s="3" t="s">
        <v>1075</v>
      </c>
      <c r="D378" s="3" t="s">
        <v>65</v>
      </c>
      <c r="E378" s="3" t="s">
        <v>1228</v>
      </c>
      <c r="F378" s="9">
        <f t="shared" si="11"/>
        <v>6</v>
      </c>
      <c r="G378" s="10">
        <v>88.73</v>
      </c>
      <c r="H378" s="10">
        <f t="shared" si="12"/>
        <v>532.38</v>
      </c>
      <c r="I378" s="11"/>
      <c r="J378" s="11"/>
    </row>
    <row r="379" spans="1:10" ht="15" customHeight="1" x14ac:dyDescent="0.3">
      <c r="A379" s="3" t="s">
        <v>756</v>
      </c>
      <c r="B379" s="3" t="s">
        <v>303</v>
      </c>
      <c r="C379" s="3" t="s">
        <v>1076</v>
      </c>
      <c r="D379" s="3" t="s">
        <v>65</v>
      </c>
      <c r="E379" s="3" t="s">
        <v>1228</v>
      </c>
      <c r="F379" s="9">
        <f t="shared" si="11"/>
        <v>6</v>
      </c>
      <c r="G379" s="10">
        <v>748.72</v>
      </c>
      <c r="H379" s="10">
        <f t="shared" si="12"/>
        <v>4492.32</v>
      </c>
      <c r="I379" s="11"/>
      <c r="J379" s="11"/>
    </row>
    <row r="380" spans="1:10" ht="15" customHeight="1" x14ac:dyDescent="0.3">
      <c r="A380" s="3" t="s">
        <v>757</v>
      </c>
      <c r="B380" s="3" t="s">
        <v>303</v>
      </c>
      <c r="C380" s="3" t="s">
        <v>1077</v>
      </c>
      <c r="D380" s="3" t="s">
        <v>65</v>
      </c>
      <c r="E380" s="3" t="s">
        <v>1228</v>
      </c>
      <c r="F380" s="9">
        <f t="shared" si="11"/>
        <v>6</v>
      </c>
      <c r="G380" s="10">
        <v>380</v>
      </c>
      <c r="H380" s="10">
        <f t="shared" si="12"/>
        <v>2280</v>
      </c>
      <c r="I380" s="11"/>
      <c r="J380" s="11"/>
    </row>
    <row r="381" spans="1:10" ht="15" customHeight="1" x14ac:dyDescent="0.3">
      <c r="A381" s="3" t="s">
        <v>758</v>
      </c>
      <c r="B381" s="3" t="s">
        <v>303</v>
      </c>
      <c r="C381" s="3" t="s">
        <v>1078</v>
      </c>
      <c r="D381" s="3" t="s">
        <v>65</v>
      </c>
      <c r="E381" s="3" t="s">
        <v>1228</v>
      </c>
      <c r="F381" s="9">
        <f t="shared" si="11"/>
        <v>6</v>
      </c>
      <c r="G381" s="10">
        <v>105.13</v>
      </c>
      <c r="H381" s="10">
        <f t="shared" si="12"/>
        <v>630.78</v>
      </c>
      <c r="I381" s="11"/>
      <c r="J381" s="11"/>
    </row>
    <row r="382" spans="1:10" ht="15" customHeight="1" x14ac:dyDescent="0.3">
      <c r="A382" s="3" t="s">
        <v>759</v>
      </c>
      <c r="B382" s="3" t="s">
        <v>303</v>
      </c>
      <c r="C382" s="3" t="s">
        <v>1079</v>
      </c>
      <c r="D382" s="3" t="s">
        <v>65</v>
      </c>
      <c r="E382" s="3" t="s">
        <v>1228</v>
      </c>
      <c r="F382" s="9">
        <f t="shared" si="11"/>
        <v>6</v>
      </c>
      <c r="G382" s="10">
        <v>78.03</v>
      </c>
      <c r="H382" s="10">
        <f t="shared" si="12"/>
        <v>468.18</v>
      </c>
      <c r="I382" s="11"/>
      <c r="J382" s="11"/>
    </row>
    <row r="383" spans="1:10" ht="15" customHeight="1" x14ac:dyDescent="0.3">
      <c r="A383" s="3" t="s">
        <v>760</v>
      </c>
      <c r="B383" s="3" t="s">
        <v>29</v>
      </c>
      <c r="C383" s="3" t="s">
        <v>1080</v>
      </c>
      <c r="D383" s="3" t="s">
        <v>65</v>
      </c>
      <c r="E383" s="3" t="s">
        <v>1228</v>
      </c>
      <c r="F383" s="9">
        <f t="shared" si="11"/>
        <v>6</v>
      </c>
      <c r="G383" s="10">
        <v>15516.37</v>
      </c>
      <c r="H383" s="10">
        <f t="shared" si="12"/>
        <v>93098.22</v>
      </c>
      <c r="I383" s="11"/>
      <c r="J383" s="11"/>
    </row>
    <row r="384" spans="1:10" ht="15" customHeight="1" x14ac:dyDescent="0.3">
      <c r="A384" s="3" t="s">
        <v>761</v>
      </c>
      <c r="B384" s="3" t="s">
        <v>29</v>
      </c>
      <c r="C384" s="3" t="s">
        <v>1081</v>
      </c>
      <c r="D384" s="3" t="s">
        <v>65</v>
      </c>
      <c r="E384" s="3" t="s">
        <v>1228</v>
      </c>
      <c r="F384" s="9">
        <f t="shared" si="11"/>
        <v>6</v>
      </c>
      <c r="G384" s="10">
        <v>15306.5</v>
      </c>
      <c r="H384" s="10">
        <f t="shared" si="12"/>
        <v>91839</v>
      </c>
      <c r="I384" s="11"/>
      <c r="J384" s="11"/>
    </row>
    <row r="385" spans="1:10" ht="15" customHeight="1" x14ac:dyDescent="0.3">
      <c r="A385" s="3" t="s">
        <v>762</v>
      </c>
      <c r="B385" s="3" t="s">
        <v>924</v>
      </c>
      <c r="C385" s="3" t="s">
        <v>1082</v>
      </c>
      <c r="D385" s="3" t="s">
        <v>1224</v>
      </c>
      <c r="E385" s="3" t="s">
        <v>1232</v>
      </c>
      <c r="F385" s="9">
        <f t="shared" si="11"/>
        <v>3</v>
      </c>
      <c r="G385" s="10">
        <v>2162.4</v>
      </c>
      <c r="H385" s="10">
        <f t="shared" si="12"/>
        <v>6487.2000000000007</v>
      </c>
      <c r="I385" s="11"/>
      <c r="J385" s="11"/>
    </row>
    <row r="386" spans="1:10" ht="15" customHeight="1" x14ac:dyDescent="0.3">
      <c r="A386" s="3" t="s">
        <v>763</v>
      </c>
      <c r="B386" s="3" t="s">
        <v>194</v>
      </c>
      <c r="C386" s="3" t="s">
        <v>1083</v>
      </c>
      <c r="D386" s="3" t="s">
        <v>1226</v>
      </c>
      <c r="E386" s="3" t="s">
        <v>1225</v>
      </c>
      <c r="F386" s="9">
        <f t="shared" si="11"/>
        <v>4</v>
      </c>
      <c r="G386" s="10">
        <v>312.18</v>
      </c>
      <c r="H386" s="10">
        <f t="shared" si="12"/>
        <v>1248.72</v>
      </c>
      <c r="I386" s="11"/>
      <c r="J386" s="11"/>
    </row>
    <row r="387" spans="1:10" ht="15" customHeight="1" x14ac:dyDescent="0.3">
      <c r="A387" s="3" t="s">
        <v>764</v>
      </c>
      <c r="B387" s="3" t="s">
        <v>429</v>
      </c>
      <c r="C387" s="3" t="s">
        <v>1084</v>
      </c>
      <c r="D387" s="3" t="s">
        <v>15</v>
      </c>
      <c r="E387" s="3" t="s">
        <v>1234</v>
      </c>
      <c r="F387" s="9">
        <f t="shared" si="11"/>
        <v>5</v>
      </c>
      <c r="G387" s="10">
        <v>1089</v>
      </c>
      <c r="H387" s="10">
        <f t="shared" si="12"/>
        <v>5445</v>
      </c>
      <c r="I387" s="11"/>
      <c r="J387" s="11"/>
    </row>
    <row r="388" spans="1:10" ht="15" customHeight="1" x14ac:dyDescent="0.3">
      <c r="A388" s="3" t="s">
        <v>765</v>
      </c>
      <c r="B388" s="3" t="s">
        <v>73</v>
      </c>
      <c r="C388" s="3" t="s">
        <v>1085</v>
      </c>
      <c r="D388" s="3" t="s">
        <v>1229</v>
      </c>
      <c r="E388" s="3" t="s">
        <v>1228</v>
      </c>
      <c r="F388" s="9">
        <f t="shared" si="11"/>
        <v>7</v>
      </c>
      <c r="G388" s="10">
        <v>2798.4</v>
      </c>
      <c r="H388" s="10">
        <f t="shared" si="12"/>
        <v>19588.8</v>
      </c>
      <c r="I388" s="11"/>
      <c r="J388" s="11"/>
    </row>
    <row r="389" spans="1:10" ht="15" customHeight="1" x14ac:dyDescent="0.3">
      <c r="A389" s="3" t="s">
        <v>766</v>
      </c>
      <c r="B389" s="3" t="s">
        <v>925</v>
      </c>
      <c r="C389" s="3" t="s">
        <v>1086</v>
      </c>
      <c r="D389" s="3" t="s">
        <v>1222</v>
      </c>
      <c r="E389" s="3" t="s">
        <v>1217</v>
      </c>
      <c r="F389" s="9">
        <f t="shared" si="11"/>
        <v>4</v>
      </c>
      <c r="G389" s="10">
        <v>1427.8</v>
      </c>
      <c r="H389" s="10">
        <f t="shared" si="12"/>
        <v>5711.2</v>
      </c>
      <c r="I389" s="11"/>
      <c r="J389" s="11"/>
    </row>
    <row r="390" spans="1:10" ht="15" customHeight="1" x14ac:dyDescent="0.3">
      <c r="A390" s="3" t="s">
        <v>767</v>
      </c>
      <c r="B390" s="3" t="s">
        <v>926</v>
      </c>
      <c r="C390" s="3" t="s">
        <v>1087</v>
      </c>
      <c r="D390" s="3" t="s">
        <v>22</v>
      </c>
      <c r="E390" s="3" t="s">
        <v>1228</v>
      </c>
      <c r="F390" s="9">
        <f t="shared" si="11"/>
        <v>10</v>
      </c>
      <c r="G390" s="10">
        <v>961.95</v>
      </c>
      <c r="H390" s="10">
        <f t="shared" si="12"/>
        <v>9619.5</v>
      </c>
      <c r="I390" s="11"/>
      <c r="J390" s="11"/>
    </row>
    <row r="391" spans="1:10" ht="15" customHeight="1" x14ac:dyDescent="0.3">
      <c r="A391" s="3" t="s">
        <v>768</v>
      </c>
      <c r="B391" s="3" t="s">
        <v>927</v>
      </c>
      <c r="C391" s="3" t="s">
        <v>1088</v>
      </c>
      <c r="D391" s="3" t="s">
        <v>15</v>
      </c>
      <c r="E391" s="3" t="s">
        <v>1234</v>
      </c>
      <c r="F391" s="9">
        <f t="shared" si="11"/>
        <v>5</v>
      </c>
      <c r="G391" s="10">
        <v>3496.9</v>
      </c>
      <c r="H391" s="10">
        <f t="shared" si="12"/>
        <v>17484.5</v>
      </c>
      <c r="I391" s="11"/>
      <c r="J391" s="11"/>
    </row>
    <row r="392" spans="1:10" ht="15" customHeight="1" x14ac:dyDescent="0.3">
      <c r="A392" s="3" t="s">
        <v>769</v>
      </c>
      <c r="B392" s="3" t="s">
        <v>429</v>
      </c>
      <c r="C392" s="3" t="s">
        <v>1089</v>
      </c>
      <c r="D392" s="3" t="s">
        <v>15</v>
      </c>
      <c r="E392" s="3" t="s">
        <v>1234</v>
      </c>
      <c r="F392" s="9">
        <f t="shared" si="11"/>
        <v>5</v>
      </c>
      <c r="G392" s="10">
        <v>1089</v>
      </c>
      <c r="H392" s="10">
        <f t="shared" si="12"/>
        <v>5445</v>
      </c>
      <c r="I392" s="11"/>
      <c r="J392" s="11"/>
    </row>
    <row r="393" spans="1:10" ht="15" customHeight="1" x14ac:dyDescent="0.3">
      <c r="A393" s="3" t="s">
        <v>770</v>
      </c>
      <c r="B393" s="3" t="s">
        <v>928</v>
      </c>
      <c r="C393" s="3" t="s">
        <v>1090</v>
      </c>
      <c r="D393" s="3" t="s">
        <v>1229</v>
      </c>
      <c r="E393" s="3" t="s">
        <v>1228</v>
      </c>
      <c r="F393" s="9">
        <f t="shared" ref="F393:F456" si="13">E393-D393</f>
        <v>7</v>
      </c>
      <c r="G393" s="10">
        <v>4712.71</v>
      </c>
      <c r="H393" s="10">
        <f t="shared" ref="H393:H456" si="14">F393*G393</f>
        <v>32988.97</v>
      </c>
      <c r="I393" s="11"/>
      <c r="J393" s="11"/>
    </row>
    <row r="394" spans="1:10" ht="15" customHeight="1" x14ac:dyDescent="0.3">
      <c r="A394" s="3" t="s">
        <v>771</v>
      </c>
      <c r="B394" s="3" t="s">
        <v>29</v>
      </c>
      <c r="C394" s="3" t="s">
        <v>1091</v>
      </c>
      <c r="D394" s="3" t="s">
        <v>22</v>
      </c>
      <c r="E394" s="3" t="s">
        <v>1228</v>
      </c>
      <c r="F394" s="9">
        <f t="shared" si="13"/>
        <v>10</v>
      </c>
      <c r="G394" s="10">
        <v>23716</v>
      </c>
      <c r="H394" s="10">
        <f t="shared" si="14"/>
        <v>237160</v>
      </c>
      <c r="I394" s="11"/>
      <c r="J394" s="11"/>
    </row>
    <row r="395" spans="1:10" ht="15" customHeight="1" x14ac:dyDescent="0.3">
      <c r="A395" s="3" t="s">
        <v>772</v>
      </c>
      <c r="B395" s="3" t="s">
        <v>929</v>
      </c>
      <c r="C395" s="3" t="s">
        <v>1092</v>
      </c>
      <c r="D395" s="3" t="s">
        <v>22</v>
      </c>
      <c r="E395" s="3" t="s">
        <v>1228</v>
      </c>
      <c r="F395" s="9">
        <f t="shared" si="13"/>
        <v>10</v>
      </c>
      <c r="G395" s="10">
        <v>3025</v>
      </c>
      <c r="H395" s="10">
        <f t="shared" si="14"/>
        <v>30250</v>
      </c>
      <c r="I395" s="11"/>
      <c r="J395" s="11"/>
    </row>
    <row r="396" spans="1:10" ht="15" customHeight="1" x14ac:dyDescent="0.3">
      <c r="A396" s="3" t="s">
        <v>773</v>
      </c>
      <c r="B396" s="3" t="s">
        <v>930</v>
      </c>
      <c r="C396" s="3" t="s">
        <v>1093</v>
      </c>
      <c r="D396" s="3" t="s">
        <v>1220</v>
      </c>
      <c r="E396" s="3" t="s">
        <v>1220</v>
      </c>
      <c r="F396" s="9">
        <f t="shared" si="13"/>
        <v>0</v>
      </c>
      <c r="G396" s="10">
        <v>665.5</v>
      </c>
      <c r="H396" s="10">
        <f t="shared" si="14"/>
        <v>0</v>
      </c>
      <c r="I396" s="11"/>
      <c r="J396" s="11"/>
    </row>
    <row r="397" spans="1:10" ht="15" customHeight="1" x14ac:dyDescent="0.3">
      <c r="A397" s="3" t="s">
        <v>774</v>
      </c>
      <c r="B397" s="3" t="s">
        <v>931</v>
      </c>
      <c r="C397" s="3" t="s">
        <v>1094</v>
      </c>
      <c r="D397" s="3" t="s">
        <v>1224</v>
      </c>
      <c r="E397" s="3" t="s">
        <v>1232</v>
      </c>
      <c r="F397" s="9">
        <f t="shared" si="13"/>
        <v>3</v>
      </c>
      <c r="G397" s="10">
        <v>3626.6</v>
      </c>
      <c r="H397" s="10">
        <f t="shared" si="14"/>
        <v>10879.8</v>
      </c>
      <c r="I397" s="11"/>
      <c r="J397" s="11"/>
    </row>
    <row r="398" spans="1:10" ht="15" customHeight="1" x14ac:dyDescent="0.3">
      <c r="A398" s="3" t="s">
        <v>775</v>
      </c>
      <c r="B398" s="3" t="s">
        <v>923</v>
      </c>
      <c r="C398" s="3" t="s">
        <v>1095</v>
      </c>
      <c r="D398" s="3" t="s">
        <v>22</v>
      </c>
      <c r="E398" s="3" t="s">
        <v>1228</v>
      </c>
      <c r="F398" s="9">
        <f t="shared" si="13"/>
        <v>10</v>
      </c>
      <c r="G398" s="10">
        <v>665.5</v>
      </c>
      <c r="H398" s="10">
        <f t="shared" si="14"/>
        <v>6655</v>
      </c>
      <c r="I398" s="11"/>
      <c r="J398" s="11"/>
    </row>
    <row r="399" spans="1:10" ht="15" customHeight="1" x14ac:dyDescent="0.3">
      <c r="A399" s="3" t="s">
        <v>776</v>
      </c>
      <c r="B399" s="3" t="s">
        <v>923</v>
      </c>
      <c r="C399" s="3" t="s">
        <v>1096</v>
      </c>
      <c r="D399" s="3" t="s">
        <v>22</v>
      </c>
      <c r="E399" s="3" t="s">
        <v>1228</v>
      </c>
      <c r="F399" s="9">
        <f t="shared" si="13"/>
        <v>10</v>
      </c>
      <c r="G399" s="10">
        <v>423.5</v>
      </c>
      <c r="H399" s="10">
        <f t="shared" si="14"/>
        <v>4235</v>
      </c>
      <c r="I399" s="11"/>
      <c r="J399" s="11"/>
    </row>
    <row r="400" spans="1:10" ht="15" customHeight="1" x14ac:dyDescent="0.3">
      <c r="A400" s="3" t="s">
        <v>777</v>
      </c>
      <c r="B400" s="3" t="s">
        <v>405</v>
      </c>
      <c r="C400" s="3" t="s">
        <v>1097</v>
      </c>
      <c r="D400" s="3" t="s">
        <v>1225</v>
      </c>
      <c r="E400" s="3" t="s">
        <v>1225</v>
      </c>
      <c r="F400" s="9">
        <f t="shared" si="13"/>
        <v>0</v>
      </c>
      <c r="G400" s="10">
        <v>8772.5</v>
      </c>
      <c r="H400" s="10">
        <f t="shared" si="14"/>
        <v>0</v>
      </c>
      <c r="I400" s="11"/>
      <c r="J400" s="11"/>
    </row>
    <row r="401" spans="1:10" ht="15" customHeight="1" x14ac:dyDescent="0.3">
      <c r="A401" s="3" t="s">
        <v>778</v>
      </c>
      <c r="B401" s="3" t="s">
        <v>932</v>
      </c>
      <c r="C401" s="3" t="s">
        <v>1098</v>
      </c>
      <c r="D401" s="3" t="s">
        <v>1226</v>
      </c>
      <c r="E401" s="3" t="s">
        <v>1225</v>
      </c>
      <c r="F401" s="9">
        <f t="shared" si="13"/>
        <v>4</v>
      </c>
      <c r="G401" s="10">
        <v>918.5</v>
      </c>
      <c r="H401" s="10">
        <f t="shared" si="14"/>
        <v>3674</v>
      </c>
      <c r="I401" s="11"/>
      <c r="J401" s="11"/>
    </row>
    <row r="402" spans="1:10" ht="15" customHeight="1" x14ac:dyDescent="0.3">
      <c r="A402" s="3" t="s">
        <v>779</v>
      </c>
      <c r="B402" s="3" t="s">
        <v>429</v>
      </c>
      <c r="C402" s="3" t="s">
        <v>1099</v>
      </c>
      <c r="D402" s="3" t="s">
        <v>15</v>
      </c>
      <c r="E402" s="3" t="s">
        <v>1234</v>
      </c>
      <c r="F402" s="9">
        <f t="shared" si="13"/>
        <v>5</v>
      </c>
      <c r="G402" s="10">
        <v>1089</v>
      </c>
      <c r="H402" s="10">
        <f t="shared" si="14"/>
        <v>5445</v>
      </c>
      <c r="I402" s="11"/>
      <c r="J402" s="11"/>
    </row>
    <row r="403" spans="1:10" ht="15" customHeight="1" x14ac:dyDescent="0.3">
      <c r="A403" s="3" t="s">
        <v>780</v>
      </c>
      <c r="B403" s="3" t="s">
        <v>429</v>
      </c>
      <c r="C403" s="3" t="s">
        <v>1100</v>
      </c>
      <c r="D403" s="3" t="s">
        <v>15</v>
      </c>
      <c r="E403" s="3" t="s">
        <v>1234</v>
      </c>
      <c r="F403" s="9">
        <f t="shared" si="13"/>
        <v>5</v>
      </c>
      <c r="G403" s="10">
        <v>1089</v>
      </c>
      <c r="H403" s="10">
        <f t="shared" si="14"/>
        <v>5445</v>
      </c>
      <c r="I403" s="11"/>
      <c r="J403" s="11"/>
    </row>
    <row r="404" spans="1:10" ht="15" customHeight="1" x14ac:dyDescent="0.3">
      <c r="A404" s="3" t="s">
        <v>781</v>
      </c>
      <c r="B404" s="3" t="s">
        <v>194</v>
      </c>
      <c r="C404" s="3" t="s">
        <v>1101</v>
      </c>
      <c r="D404" s="3" t="s">
        <v>1229</v>
      </c>
      <c r="E404" s="3" t="s">
        <v>1228</v>
      </c>
      <c r="F404" s="9">
        <f t="shared" si="13"/>
        <v>7</v>
      </c>
      <c r="G404" s="10">
        <v>223.85</v>
      </c>
      <c r="H404" s="10">
        <f t="shared" si="14"/>
        <v>1566.95</v>
      </c>
      <c r="I404" s="11"/>
      <c r="J404" s="11"/>
    </row>
    <row r="405" spans="1:10" ht="15" customHeight="1" x14ac:dyDescent="0.3">
      <c r="A405" s="3" t="s">
        <v>782</v>
      </c>
      <c r="B405" s="3" t="s">
        <v>933</v>
      </c>
      <c r="C405" s="3" t="s">
        <v>1102</v>
      </c>
      <c r="D405" s="3" t="s">
        <v>22</v>
      </c>
      <c r="E405" s="3" t="s">
        <v>1228</v>
      </c>
      <c r="F405" s="9">
        <f t="shared" si="13"/>
        <v>10</v>
      </c>
      <c r="G405" s="10">
        <v>4235</v>
      </c>
      <c r="H405" s="10">
        <f t="shared" si="14"/>
        <v>42350</v>
      </c>
      <c r="I405" s="11"/>
      <c r="J405" s="11"/>
    </row>
    <row r="406" spans="1:10" ht="15" customHeight="1" x14ac:dyDescent="0.3">
      <c r="A406" s="3" t="s">
        <v>783</v>
      </c>
      <c r="B406" s="3" t="s">
        <v>934</v>
      </c>
      <c r="C406" s="3" t="s">
        <v>1103</v>
      </c>
      <c r="D406" s="3" t="s">
        <v>22</v>
      </c>
      <c r="E406" s="3" t="s">
        <v>1228</v>
      </c>
      <c r="F406" s="9">
        <f t="shared" si="13"/>
        <v>10</v>
      </c>
      <c r="G406" s="10">
        <v>834.9</v>
      </c>
      <c r="H406" s="10">
        <f t="shared" si="14"/>
        <v>8349</v>
      </c>
      <c r="I406" s="11"/>
      <c r="J406" s="11"/>
    </row>
    <row r="407" spans="1:10" ht="15" customHeight="1" x14ac:dyDescent="0.3">
      <c r="A407" s="3" t="s">
        <v>784</v>
      </c>
      <c r="B407" s="3" t="s">
        <v>935</v>
      </c>
      <c r="C407" s="3" t="s">
        <v>1104</v>
      </c>
      <c r="D407" s="3" t="s">
        <v>1220</v>
      </c>
      <c r="E407" s="3" t="s">
        <v>1220</v>
      </c>
      <c r="F407" s="9">
        <f t="shared" si="13"/>
        <v>0</v>
      </c>
      <c r="G407" s="10">
        <v>18.5</v>
      </c>
      <c r="H407" s="10">
        <f t="shared" si="14"/>
        <v>0</v>
      </c>
      <c r="I407" s="11"/>
      <c r="J407" s="11"/>
    </row>
    <row r="408" spans="1:10" ht="15" customHeight="1" x14ac:dyDescent="0.3">
      <c r="A408" s="3" t="s">
        <v>785</v>
      </c>
      <c r="B408" s="3" t="s">
        <v>924</v>
      </c>
      <c r="C408" s="3" t="s">
        <v>1105</v>
      </c>
      <c r="D408" s="3" t="s">
        <v>1224</v>
      </c>
      <c r="E408" s="3" t="s">
        <v>1232</v>
      </c>
      <c r="F408" s="9">
        <f t="shared" si="13"/>
        <v>3</v>
      </c>
      <c r="G408" s="10">
        <v>159</v>
      </c>
      <c r="H408" s="10">
        <f t="shared" si="14"/>
        <v>477</v>
      </c>
      <c r="I408" s="11"/>
      <c r="J408" s="11"/>
    </row>
    <row r="409" spans="1:10" ht="15" customHeight="1" x14ac:dyDescent="0.3">
      <c r="A409" s="3" t="s">
        <v>786</v>
      </c>
      <c r="B409" s="3" t="s">
        <v>900</v>
      </c>
      <c r="C409" s="3" t="s">
        <v>1106</v>
      </c>
      <c r="D409" s="3" t="s">
        <v>1220</v>
      </c>
      <c r="E409" s="3" t="s">
        <v>1220</v>
      </c>
      <c r="F409" s="9">
        <f t="shared" si="13"/>
        <v>0</v>
      </c>
      <c r="G409" s="10">
        <v>18.149999999999999</v>
      </c>
      <c r="H409" s="10">
        <f t="shared" si="14"/>
        <v>0</v>
      </c>
      <c r="I409" s="11"/>
      <c r="J409" s="11"/>
    </row>
    <row r="410" spans="1:10" ht="15" customHeight="1" x14ac:dyDescent="0.3">
      <c r="A410" s="3" t="s">
        <v>787</v>
      </c>
      <c r="B410" s="3" t="s">
        <v>259</v>
      </c>
      <c r="C410" s="3" t="s">
        <v>1107</v>
      </c>
      <c r="D410" s="3" t="s">
        <v>1224</v>
      </c>
      <c r="E410" s="3" t="s">
        <v>1232</v>
      </c>
      <c r="F410" s="9">
        <f t="shared" si="13"/>
        <v>3</v>
      </c>
      <c r="G410" s="10">
        <v>468.03</v>
      </c>
      <c r="H410" s="10">
        <f t="shared" si="14"/>
        <v>1404.09</v>
      </c>
      <c r="I410" s="11"/>
      <c r="J410" s="11"/>
    </row>
    <row r="411" spans="1:10" ht="15" customHeight="1" x14ac:dyDescent="0.3">
      <c r="A411" s="3" t="s">
        <v>788</v>
      </c>
      <c r="B411" s="3" t="s">
        <v>924</v>
      </c>
      <c r="C411" s="3" t="s">
        <v>1108</v>
      </c>
      <c r="D411" s="3" t="s">
        <v>1224</v>
      </c>
      <c r="E411" s="3" t="s">
        <v>1232</v>
      </c>
      <c r="F411" s="9">
        <f t="shared" si="13"/>
        <v>3</v>
      </c>
      <c r="G411" s="10">
        <v>286.2</v>
      </c>
      <c r="H411" s="10">
        <f t="shared" si="14"/>
        <v>858.59999999999991</v>
      </c>
      <c r="I411" s="11"/>
      <c r="J411" s="11"/>
    </row>
    <row r="412" spans="1:10" ht="15" customHeight="1" x14ac:dyDescent="0.3">
      <c r="A412" s="3" t="s">
        <v>789</v>
      </c>
      <c r="B412" s="3" t="s">
        <v>82</v>
      </c>
      <c r="C412" s="3" t="s">
        <v>1109</v>
      </c>
      <c r="D412" s="3" t="s">
        <v>1226</v>
      </c>
      <c r="E412" s="3" t="s">
        <v>1225</v>
      </c>
      <c r="F412" s="9">
        <f t="shared" si="13"/>
        <v>4</v>
      </c>
      <c r="G412" s="10">
        <v>1527.25</v>
      </c>
      <c r="H412" s="10">
        <f t="shared" si="14"/>
        <v>6109</v>
      </c>
      <c r="I412" s="11"/>
      <c r="J412" s="11"/>
    </row>
    <row r="413" spans="1:10" ht="15" customHeight="1" x14ac:dyDescent="0.3">
      <c r="A413" s="3" t="s">
        <v>790</v>
      </c>
      <c r="B413" s="3" t="s">
        <v>936</v>
      </c>
      <c r="C413" s="3" t="s">
        <v>1110</v>
      </c>
      <c r="D413" s="3" t="s">
        <v>1229</v>
      </c>
      <c r="E413" s="3" t="s">
        <v>1228</v>
      </c>
      <c r="F413" s="9">
        <f t="shared" si="13"/>
        <v>7</v>
      </c>
      <c r="G413" s="10">
        <v>105.27</v>
      </c>
      <c r="H413" s="10">
        <f t="shared" si="14"/>
        <v>736.89</v>
      </c>
      <c r="I413" s="11"/>
      <c r="J413" s="11"/>
    </row>
    <row r="414" spans="1:10" ht="15" customHeight="1" x14ac:dyDescent="0.3">
      <c r="A414" s="3" t="s">
        <v>791</v>
      </c>
      <c r="B414" s="3" t="s">
        <v>937</v>
      </c>
      <c r="C414" s="3" t="s">
        <v>1111</v>
      </c>
      <c r="D414" s="3" t="s">
        <v>22</v>
      </c>
      <c r="E414" s="3" t="s">
        <v>1228</v>
      </c>
      <c r="F414" s="9">
        <f t="shared" si="13"/>
        <v>10</v>
      </c>
      <c r="G414" s="10">
        <v>715</v>
      </c>
      <c r="H414" s="10">
        <f t="shared" si="14"/>
        <v>7150</v>
      </c>
      <c r="I414" s="11"/>
      <c r="J414" s="11"/>
    </row>
    <row r="415" spans="1:10" ht="15" customHeight="1" x14ac:dyDescent="0.3">
      <c r="A415" s="3" t="s">
        <v>792</v>
      </c>
      <c r="B415" s="3" t="s">
        <v>924</v>
      </c>
      <c r="C415" s="3" t="s">
        <v>1112</v>
      </c>
      <c r="D415" s="3" t="s">
        <v>1224</v>
      </c>
      <c r="E415" s="3" t="s">
        <v>1232</v>
      </c>
      <c r="F415" s="9">
        <f t="shared" si="13"/>
        <v>3</v>
      </c>
      <c r="G415" s="10">
        <v>445.2</v>
      </c>
      <c r="H415" s="10">
        <f t="shared" si="14"/>
        <v>1335.6</v>
      </c>
      <c r="I415" s="11"/>
      <c r="J415" s="11"/>
    </row>
    <row r="416" spans="1:10" ht="15" customHeight="1" x14ac:dyDescent="0.3">
      <c r="A416" s="3" t="s">
        <v>793</v>
      </c>
      <c r="B416" s="3" t="s">
        <v>938</v>
      </c>
      <c r="C416" s="3" t="s">
        <v>1113</v>
      </c>
      <c r="D416" s="3" t="s">
        <v>22</v>
      </c>
      <c r="E416" s="3" t="s">
        <v>1228</v>
      </c>
      <c r="F416" s="9">
        <f t="shared" si="13"/>
        <v>10</v>
      </c>
      <c r="G416" s="10">
        <v>12632.71</v>
      </c>
      <c r="H416" s="10">
        <f t="shared" si="14"/>
        <v>126327.09999999999</v>
      </c>
      <c r="I416" s="11"/>
      <c r="J416" s="11"/>
    </row>
    <row r="417" spans="1:10" ht="15" customHeight="1" x14ac:dyDescent="0.3">
      <c r="A417" s="3" t="s">
        <v>794</v>
      </c>
      <c r="B417" s="3" t="s">
        <v>429</v>
      </c>
      <c r="C417" s="3" t="s">
        <v>1114</v>
      </c>
      <c r="D417" s="3" t="s">
        <v>15</v>
      </c>
      <c r="E417" s="3" t="s">
        <v>1234</v>
      </c>
      <c r="F417" s="9">
        <f t="shared" si="13"/>
        <v>5</v>
      </c>
      <c r="G417" s="10">
        <v>1089</v>
      </c>
      <c r="H417" s="10">
        <f t="shared" si="14"/>
        <v>5445</v>
      </c>
      <c r="I417" s="11"/>
      <c r="J417" s="11"/>
    </row>
    <row r="418" spans="1:10" ht="15" customHeight="1" x14ac:dyDescent="0.3">
      <c r="A418" s="3" t="s">
        <v>795</v>
      </c>
      <c r="B418" s="3" t="s">
        <v>137</v>
      </c>
      <c r="C418" s="3" t="s">
        <v>1115</v>
      </c>
      <c r="D418" s="3" t="s">
        <v>1229</v>
      </c>
      <c r="E418" s="3" t="s">
        <v>1228</v>
      </c>
      <c r="F418" s="9">
        <f t="shared" si="13"/>
        <v>7</v>
      </c>
      <c r="G418" s="10">
        <v>136.47999999999999</v>
      </c>
      <c r="H418" s="10">
        <f t="shared" si="14"/>
        <v>955.3599999999999</v>
      </c>
      <c r="I418" s="11"/>
      <c r="J418" s="11"/>
    </row>
    <row r="419" spans="1:10" ht="15" customHeight="1" x14ac:dyDescent="0.3">
      <c r="A419" s="3" t="s">
        <v>796</v>
      </c>
      <c r="B419" s="3" t="s">
        <v>902</v>
      </c>
      <c r="C419" s="3" t="s">
        <v>1116</v>
      </c>
      <c r="D419" s="3" t="s">
        <v>1220</v>
      </c>
      <c r="E419" s="3" t="s">
        <v>1220</v>
      </c>
      <c r="F419" s="9">
        <f t="shared" si="13"/>
        <v>0</v>
      </c>
      <c r="G419" s="10">
        <v>39.090000000000003</v>
      </c>
      <c r="H419" s="10">
        <f t="shared" si="14"/>
        <v>0</v>
      </c>
      <c r="I419" s="11"/>
      <c r="J419" s="11"/>
    </row>
    <row r="420" spans="1:10" ht="15" customHeight="1" x14ac:dyDescent="0.3">
      <c r="A420" s="3" t="s">
        <v>797</v>
      </c>
      <c r="B420" s="3" t="s">
        <v>259</v>
      </c>
      <c r="C420" s="3" t="s">
        <v>1117</v>
      </c>
      <c r="D420" s="3" t="s">
        <v>1224</v>
      </c>
      <c r="E420" s="3" t="s">
        <v>1232</v>
      </c>
      <c r="F420" s="9">
        <f t="shared" si="13"/>
        <v>3</v>
      </c>
      <c r="G420" s="10">
        <v>181.79</v>
      </c>
      <c r="H420" s="10">
        <f t="shared" si="14"/>
        <v>545.37</v>
      </c>
      <c r="I420" s="11"/>
      <c r="J420" s="11"/>
    </row>
    <row r="421" spans="1:10" ht="15" customHeight="1" x14ac:dyDescent="0.3">
      <c r="A421" s="3" t="s">
        <v>798</v>
      </c>
      <c r="B421" s="3" t="s">
        <v>939</v>
      </c>
      <c r="C421" s="3" t="s">
        <v>1118</v>
      </c>
      <c r="D421" s="3" t="s">
        <v>65</v>
      </c>
      <c r="E421" s="3" t="s">
        <v>1228</v>
      </c>
      <c r="F421" s="9">
        <f t="shared" si="13"/>
        <v>6</v>
      </c>
      <c r="G421" s="10">
        <v>9062.9</v>
      </c>
      <c r="H421" s="10">
        <f t="shared" si="14"/>
        <v>54377.399999999994</v>
      </c>
      <c r="I421" s="11"/>
      <c r="J421" s="11"/>
    </row>
    <row r="422" spans="1:10" ht="15" customHeight="1" x14ac:dyDescent="0.3">
      <c r="A422" s="3" t="s">
        <v>799</v>
      </c>
      <c r="B422" s="3" t="s">
        <v>51</v>
      </c>
      <c r="C422" s="3" t="s">
        <v>1119</v>
      </c>
      <c r="D422" s="3" t="s">
        <v>1227</v>
      </c>
      <c r="E422" s="3" t="s">
        <v>1225</v>
      </c>
      <c r="F422" s="9">
        <f t="shared" si="13"/>
        <v>5</v>
      </c>
      <c r="G422" s="10">
        <v>290.48</v>
      </c>
      <c r="H422" s="10">
        <f t="shared" si="14"/>
        <v>1452.4</v>
      </c>
      <c r="I422" s="11"/>
      <c r="J422" s="11"/>
    </row>
    <row r="423" spans="1:10" ht="15" customHeight="1" x14ac:dyDescent="0.3">
      <c r="A423" s="3" t="s">
        <v>800</v>
      </c>
      <c r="B423" s="3" t="s">
        <v>189</v>
      </c>
      <c r="C423" s="3" t="s">
        <v>1120</v>
      </c>
      <c r="D423" s="3" t="s">
        <v>65</v>
      </c>
      <c r="E423" s="3" t="s">
        <v>1234</v>
      </c>
      <c r="F423" s="9">
        <f t="shared" si="13"/>
        <v>7</v>
      </c>
      <c r="G423" s="10">
        <v>4834.63</v>
      </c>
      <c r="H423" s="10">
        <f t="shared" si="14"/>
        <v>33842.410000000003</v>
      </c>
      <c r="I423" s="11"/>
      <c r="J423" s="11"/>
    </row>
    <row r="424" spans="1:10" ht="15" customHeight="1" x14ac:dyDescent="0.3">
      <c r="A424" s="3" t="s">
        <v>801</v>
      </c>
      <c r="B424" s="3" t="s">
        <v>174</v>
      </c>
      <c r="C424" s="3" t="s">
        <v>1121</v>
      </c>
      <c r="D424" s="3" t="s">
        <v>15</v>
      </c>
      <c r="E424" s="3" t="s">
        <v>1234</v>
      </c>
      <c r="F424" s="9">
        <f t="shared" si="13"/>
        <v>5</v>
      </c>
      <c r="G424" s="10">
        <v>24.77</v>
      </c>
      <c r="H424" s="10">
        <f t="shared" si="14"/>
        <v>123.85</v>
      </c>
      <c r="I424" s="11"/>
      <c r="J424" s="11"/>
    </row>
    <row r="425" spans="1:10" ht="15" customHeight="1" x14ac:dyDescent="0.3">
      <c r="A425" s="3" t="s">
        <v>802</v>
      </c>
      <c r="B425" s="3" t="s">
        <v>940</v>
      </c>
      <c r="C425" s="3" t="s">
        <v>1122</v>
      </c>
      <c r="D425" s="3" t="s">
        <v>1224</v>
      </c>
      <c r="E425" s="3" t="s">
        <v>1232</v>
      </c>
      <c r="F425" s="9">
        <f t="shared" si="13"/>
        <v>3</v>
      </c>
      <c r="G425" s="10">
        <v>4840</v>
      </c>
      <c r="H425" s="10">
        <f t="shared" si="14"/>
        <v>14520</v>
      </c>
      <c r="I425" s="11"/>
      <c r="J425" s="11"/>
    </row>
    <row r="426" spans="1:10" ht="15" customHeight="1" x14ac:dyDescent="0.3">
      <c r="A426" s="3" t="s">
        <v>803</v>
      </c>
      <c r="B426" s="3" t="s">
        <v>137</v>
      </c>
      <c r="C426" s="3" t="s">
        <v>1123</v>
      </c>
      <c r="D426" s="3" t="s">
        <v>1229</v>
      </c>
      <c r="E426" s="3" t="s">
        <v>1228</v>
      </c>
      <c r="F426" s="9">
        <f t="shared" si="13"/>
        <v>7</v>
      </c>
      <c r="G426" s="10">
        <v>126.47</v>
      </c>
      <c r="H426" s="10">
        <f t="shared" si="14"/>
        <v>885.29</v>
      </c>
      <c r="I426" s="11"/>
      <c r="J426" s="11"/>
    </row>
    <row r="427" spans="1:10" ht="15" customHeight="1" x14ac:dyDescent="0.3">
      <c r="A427" s="3" t="s">
        <v>804</v>
      </c>
      <c r="B427" s="3" t="s">
        <v>137</v>
      </c>
      <c r="C427" s="3" t="s">
        <v>1124</v>
      </c>
      <c r="D427" s="3" t="s">
        <v>1229</v>
      </c>
      <c r="E427" s="3" t="s">
        <v>1228</v>
      </c>
      <c r="F427" s="9">
        <f t="shared" si="13"/>
        <v>7</v>
      </c>
      <c r="G427" s="10">
        <v>108.04</v>
      </c>
      <c r="H427" s="10">
        <f t="shared" si="14"/>
        <v>756.28000000000009</v>
      </c>
      <c r="I427" s="11"/>
      <c r="J427" s="11"/>
    </row>
    <row r="428" spans="1:10" ht="15" customHeight="1" x14ac:dyDescent="0.3">
      <c r="A428" s="3" t="s">
        <v>805</v>
      </c>
      <c r="B428" s="3" t="s">
        <v>82</v>
      </c>
      <c r="C428" s="3" t="s">
        <v>1125</v>
      </c>
      <c r="D428" s="3" t="s">
        <v>1222</v>
      </c>
      <c r="E428" s="3" t="s">
        <v>1217</v>
      </c>
      <c r="F428" s="9">
        <f t="shared" si="13"/>
        <v>4</v>
      </c>
      <c r="G428" s="10">
        <v>332.02</v>
      </c>
      <c r="H428" s="10">
        <f t="shared" si="14"/>
        <v>1328.08</v>
      </c>
      <c r="I428" s="11"/>
      <c r="J428" s="11"/>
    </row>
    <row r="429" spans="1:10" ht="15" customHeight="1" x14ac:dyDescent="0.3">
      <c r="A429" s="3" t="s">
        <v>806</v>
      </c>
      <c r="B429" s="3" t="s">
        <v>82</v>
      </c>
      <c r="C429" s="3" t="s">
        <v>1126</v>
      </c>
      <c r="D429" s="3" t="s">
        <v>1226</v>
      </c>
      <c r="E429" s="3" t="s">
        <v>1225</v>
      </c>
      <c r="F429" s="9">
        <f t="shared" si="13"/>
        <v>4</v>
      </c>
      <c r="G429" s="10">
        <v>98.01</v>
      </c>
      <c r="H429" s="10">
        <f t="shared" si="14"/>
        <v>392.04</v>
      </c>
      <c r="I429" s="11"/>
      <c r="J429" s="11"/>
    </row>
    <row r="430" spans="1:10" ht="15" customHeight="1" x14ac:dyDescent="0.3">
      <c r="A430" s="3" t="s">
        <v>807</v>
      </c>
      <c r="B430" s="3" t="s">
        <v>79</v>
      </c>
      <c r="C430" s="3" t="s">
        <v>1127</v>
      </c>
      <c r="D430" s="3" t="s">
        <v>15</v>
      </c>
      <c r="E430" s="3" t="s">
        <v>1234</v>
      </c>
      <c r="F430" s="9">
        <f t="shared" si="13"/>
        <v>5</v>
      </c>
      <c r="G430" s="10">
        <v>1905</v>
      </c>
      <c r="H430" s="10">
        <f t="shared" si="14"/>
        <v>9525</v>
      </c>
      <c r="I430" s="11"/>
      <c r="J430" s="11"/>
    </row>
    <row r="431" spans="1:10" ht="15" customHeight="1" x14ac:dyDescent="0.3">
      <c r="A431" s="3" t="s">
        <v>808</v>
      </c>
      <c r="B431" s="3" t="s">
        <v>548</v>
      </c>
      <c r="C431" s="3" t="s">
        <v>1128</v>
      </c>
      <c r="D431" s="3" t="s">
        <v>1217</v>
      </c>
      <c r="E431" s="3" t="s">
        <v>1217</v>
      </c>
      <c r="F431" s="9">
        <f t="shared" si="13"/>
        <v>0</v>
      </c>
      <c r="G431" s="10">
        <v>100.29</v>
      </c>
      <c r="H431" s="10">
        <f t="shared" si="14"/>
        <v>0</v>
      </c>
      <c r="I431" s="11"/>
      <c r="J431" s="11"/>
    </row>
    <row r="432" spans="1:10" ht="15" customHeight="1" x14ac:dyDescent="0.3">
      <c r="A432" s="3" t="s">
        <v>809</v>
      </c>
      <c r="B432" s="3" t="s">
        <v>941</v>
      </c>
      <c r="C432" s="3" t="s">
        <v>1129</v>
      </c>
      <c r="D432" s="3" t="s">
        <v>22</v>
      </c>
      <c r="E432" s="3" t="s">
        <v>1228</v>
      </c>
      <c r="F432" s="9">
        <f t="shared" si="13"/>
        <v>10</v>
      </c>
      <c r="G432" s="10">
        <v>10000</v>
      </c>
      <c r="H432" s="10">
        <f t="shared" si="14"/>
        <v>100000</v>
      </c>
      <c r="I432" s="11"/>
      <c r="J432" s="11"/>
    </row>
    <row r="433" spans="1:10" ht="15" customHeight="1" x14ac:dyDescent="0.3">
      <c r="A433" s="3" t="s">
        <v>810</v>
      </c>
      <c r="B433" s="3" t="s">
        <v>942</v>
      </c>
      <c r="C433" s="3" t="s">
        <v>1130</v>
      </c>
      <c r="D433" s="3" t="s">
        <v>1230</v>
      </c>
      <c r="E433" s="3" t="s">
        <v>1230</v>
      </c>
      <c r="F433" s="9">
        <f t="shared" si="13"/>
        <v>0</v>
      </c>
      <c r="G433" s="10">
        <v>145.12</v>
      </c>
      <c r="H433" s="10">
        <f t="shared" si="14"/>
        <v>0</v>
      </c>
      <c r="I433" s="11"/>
      <c r="J433" s="11"/>
    </row>
    <row r="434" spans="1:10" ht="15" customHeight="1" x14ac:dyDescent="0.3">
      <c r="A434" s="3" t="s">
        <v>811</v>
      </c>
      <c r="B434" s="3" t="s">
        <v>382</v>
      </c>
      <c r="C434" s="3" t="s">
        <v>1131</v>
      </c>
      <c r="D434" s="3" t="s">
        <v>1230</v>
      </c>
      <c r="E434" s="3" t="s">
        <v>1230</v>
      </c>
      <c r="F434" s="9">
        <f t="shared" si="13"/>
        <v>0</v>
      </c>
      <c r="G434" s="10">
        <v>259</v>
      </c>
      <c r="H434" s="10">
        <f t="shared" si="14"/>
        <v>0</v>
      </c>
      <c r="I434" s="11"/>
      <c r="J434" s="11"/>
    </row>
    <row r="435" spans="1:10" ht="15" customHeight="1" x14ac:dyDescent="0.3">
      <c r="A435" s="3" t="s">
        <v>812</v>
      </c>
      <c r="B435" s="3" t="s">
        <v>943</v>
      </c>
      <c r="C435" s="3" t="s">
        <v>1132</v>
      </c>
      <c r="D435" s="3" t="s">
        <v>1220</v>
      </c>
      <c r="E435" s="3" t="s">
        <v>1220</v>
      </c>
      <c r="F435" s="9">
        <f t="shared" si="13"/>
        <v>0</v>
      </c>
      <c r="G435" s="10">
        <v>109.99</v>
      </c>
      <c r="H435" s="10">
        <f t="shared" si="14"/>
        <v>0</v>
      </c>
      <c r="I435" s="11"/>
      <c r="J435" s="11"/>
    </row>
    <row r="436" spans="1:10" ht="15" customHeight="1" x14ac:dyDescent="0.3">
      <c r="A436" s="3" t="s">
        <v>813</v>
      </c>
      <c r="B436" s="3" t="s">
        <v>944</v>
      </c>
      <c r="C436" s="3" t="s">
        <v>1133</v>
      </c>
      <c r="D436" s="3" t="s">
        <v>1220</v>
      </c>
      <c r="E436" s="3" t="s">
        <v>1220</v>
      </c>
      <c r="F436" s="9">
        <f t="shared" si="13"/>
        <v>0</v>
      </c>
      <c r="G436" s="10">
        <v>687</v>
      </c>
      <c r="H436" s="10">
        <f t="shared" si="14"/>
        <v>0</v>
      </c>
      <c r="I436" s="11"/>
      <c r="J436" s="11"/>
    </row>
    <row r="437" spans="1:10" ht="15" customHeight="1" x14ac:dyDescent="0.3">
      <c r="A437" s="3" t="s">
        <v>814</v>
      </c>
      <c r="B437" s="3" t="s">
        <v>902</v>
      </c>
      <c r="C437" s="3" t="s">
        <v>1134</v>
      </c>
      <c r="D437" s="3" t="s">
        <v>1220</v>
      </c>
      <c r="E437" s="3" t="s">
        <v>1220</v>
      </c>
      <c r="F437" s="9">
        <f t="shared" si="13"/>
        <v>0</v>
      </c>
      <c r="G437" s="10">
        <v>38.450000000000003</v>
      </c>
      <c r="H437" s="10">
        <f t="shared" si="14"/>
        <v>0</v>
      </c>
      <c r="I437" s="11"/>
      <c r="J437" s="11"/>
    </row>
    <row r="438" spans="1:10" ht="15" customHeight="1" x14ac:dyDescent="0.3">
      <c r="A438" s="3" t="s">
        <v>815</v>
      </c>
      <c r="B438" s="3" t="s">
        <v>902</v>
      </c>
      <c r="C438" s="3" t="s">
        <v>1135</v>
      </c>
      <c r="D438" s="3" t="s">
        <v>1220</v>
      </c>
      <c r="E438" s="3" t="s">
        <v>1220</v>
      </c>
      <c r="F438" s="9">
        <f t="shared" si="13"/>
        <v>0</v>
      </c>
      <c r="G438" s="10">
        <v>38.770000000000003</v>
      </c>
      <c r="H438" s="10">
        <f t="shared" si="14"/>
        <v>0</v>
      </c>
      <c r="I438" s="11"/>
      <c r="J438" s="11"/>
    </row>
    <row r="439" spans="1:10" ht="15" customHeight="1" x14ac:dyDescent="0.3">
      <c r="A439" s="3" t="s">
        <v>816</v>
      </c>
      <c r="B439" s="3" t="s">
        <v>902</v>
      </c>
      <c r="C439" s="3" t="s">
        <v>1136</v>
      </c>
      <c r="D439" s="3" t="s">
        <v>1220</v>
      </c>
      <c r="E439" s="3" t="s">
        <v>1220</v>
      </c>
      <c r="F439" s="9">
        <f t="shared" si="13"/>
        <v>0</v>
      </c>
      <c r="G439" s="10">
        <v>39.19</v>
      </c>
      <c r="H439" s="10">
        <f t="shared" si="14"/>
        <v>0</v>
      </c>
      <c r="I439" s="11"/>
      <c r="J439" s="11"/>
    </row>
    <row r="440" spans="1:10" ht="15" customHeight="1" x14ac:dyDescent="0.3">
      <c r="A440" s="3" t="s">
        <v>817</v>
      </c>
      <c r="B440" s="3" t="s">
        <v>902</v>
      </c>
      <c r="C440" s="3" t="s">
        <v>1137</v>
      </c>
      <c r="D440" s="3" t="s">
        <v>1220</v>
      </c>
      <c r="E440" s="3" t="s">
        <v>1220</v>
      </c>
      <c r="F440" s="9">
        <f t="shared" si="13"/>
        <v>0</v>
      </c>
      <c r="G440" s="10">
        <v>39.909999999999997</v>
      </c>
      <c r="H440" s="10">
        <f t="shared" si="14"/>
        <v>0</v>
      </c>
      <c r="I440" s="11"/>
      <c r="J440" s="11"/>
    </row>
    <row r="441" spans="1:10" ht="15" customHeight="1" x14ac:dyDescent="0.3">
      <c r="A441" s="3" t="s">
        <v>818</v>
      </c>
      <c r="B441" s="3" t="s">
        <v>900</v>
      </c>
      <c r="C441" s="3" t="s">
        <v>1138</v>
      </c>
      <c r="D441" s="3" t="s">
        <v>1220</v>
      </c>
      <c r="E441" s="3" t="s">
        <v>1220</v>
      </c>
      <c r="F441" s="9">
        <f t="shared" si="13"/>
        <v>0</v>
      </c>
      <c r="G441" s="10">
        <v>18.149999999999999</v>
      </c>
      <c r="H441" s="10">
        <f t="shared" si="14"/>
        <v>0</v>
      </c>
      <c r="I441" s="11"/>
      <c r="J441" s="11"/>
    </row>
    <row r="442" spans="1:10" ht="15" customHeight="1" x14ac:dyDescent="0.3">
      <c r="A442" s="3" t="s">
        <v>819</v>
      </c>
      <c r="B442" s="3" t="s">
        <v>900</v>
      </c>
      <c r="C442" s="3" t="s">
        <v>1139</v>
      </c>
      <c r="D442" s="3" t="s">
        <v>1220</v>
      </c>
      <c r="E442" s="3" t="s">
        <v>1220</v>
      </c>
      <c r="F442" s="9">
        <f t="shared" si="13"/>
        <v>0</v>
      </c>
      <c r="G442" s="10">
        <v>18.149999999999999</v>
      </c>
      <c r="H442" s="10">
        <f t="shared" si="14"/>
        <v>0</v>
      </c>
      <c r="I442" s="11"/>
      <c r="J442" s="11"/>
    </row>
    <row r="443" spans="1:10" ht="15" customHeight="1" x14ac:dyDescent="0.3">
      <c r="A443" s="3" t="s">
        <v>820</v>
      </c>
      <c r="B443" s="3" t="s">
        <v>900</v>
      </c>
      <c r="C443" s="3" t="s">
        <v>1140</v>
      </c>
      <c r="D443" s="3" t="s">
        <v>1220</v>
      </c>
      <c r="E443" s="3" t="s">
        <v>1220</v>
      </c>
      <c r="F443" s="9">
        <f t="shared" si="13"/>
        <v>0</v>
      </c>
      <c r="G443" s="10">
        <v>18.149999999999999</v>
      </c>
      <c r="H443" s="10">
        <f t="shared" si="14"/>
        <v>0</v>
      </c>
      <c r="I443" s="11"/>
      <c r="J443" s="11"/>
    </row>
    <row r="444" spans="1:10" ht="15" customHeight="1" x14ac:dyDescent="0.3">
      <c r="A444" s="3" t="s">
        <v>821</v>
      </c>
      <c r="B444" s="3" t="s">
        <v>900</v>
      </c>
      <c r="C444" s="3" t="s">
        <v>1141</v>
      </c>
      <c r="D444" s="3" t="s">
        <v>1220</v>
      </c>
      <c r="E444" s="3" t="s">
        <v>1220</v>
      </c>
      <c r="F444" s="9">
        <f t="shared" si="13"/>
        <v>0</v>
      </c>
      <c r="G444" s="10">
        <v>18.149999999999999</v>
      </c>
      <c r="H444" s="10">
        <f t="shared" si="14"/>
        <v>0</v>
      </c>
      <c r="I444" s="11"/>
      <c r="J444" s="11"/>
    </row>
    <row r="445" spans="1:10" ht="15" customHeight="1" x14ac:dyDescent="0.3">
      <c r="A445" s="3" t="s">
        <v>822</v>
      </c>
      <c r="B445" s="3" t="s">
        <v>935</v>
      </c>
      <c r="C445" s="3" t="s">
        <v>1142</v>
      </c>
      <c r="D445" s="3" t="s">
        <v>1220</v>
      </c>
      <c r="E445" s="3" t="s">
        <v>1220</v>
      </c>
      <c r="F445" s="9">
        <f t="shared" si="13"/>
        <v>0</v>
      </c>
      <c r="G445" s="10">
        <v>18.5</v>
      </c>
      <c r="H445" s="10">
        <f t="shared" si="14"/>
        <v>0</v>
      </c>
      <c r="I445" s="11"/>
      <c r="J445" s="11"/>
    </row>
    <row r="446" spans="1:10" ht="15" customHeight="1" x14ac:dyDescent="0.3">
      <c r="A446" s="3" t="s">
        <v>823</v>
      </c>
      <c r="B446" s="3" t="s">
        <v>945</v>
      </c>
      <c r="C446" s="3" t="s">
        <v>1143</v>
      </c>
      <c r="D446" s="3" t="s">
        <v>1218</v>
      </c>
      <c r="E446" s="3" t="s">
        <v>1230</v>
      </c>
      <c r="F446" s="9">
        <f t="shared" si="13"/>
        <v>2</v>
      </c>
      <c r="G446" s="10">
        <v>236.41</v>
      </c>
      <c r="H446" s="10">
        <f t="shared" si="14"/>
        <v>472.82</v>
      </c>
      <c r="I446" s="11"/>
      <c r="J446" s="11"/>
    </row>
    <row r="447" spans="1:10" ht="15" customHeight="1" x14ac:dyDescent="0.3">
      <c r="A447" s="3" t="s">
        <v>824</v>
      </c>
      <c r="B447" s="3" t="s">
        <v>901</v>
      </c>
      <c r="C447" s="3" t="s">
        <v>1144</v>
      </c>
      <c r="D447" s="3" t="s">
        <v>1218</v>
      </c>
      <c r="E447" s="3" t="s">
        <v>1230</v>
      </c>
      <c r="F447" s="9">
        <f t="shared" si="13"/>
        <v>2</v>
      </c>
      <c r="G447" s="10">
        <v>891.31</v>
      </c>
      <c r="H447" s="10">
        <f t="shared" si="14"/>
        <v>1782.62</v>
      </c>
      <c r="I447" s="11"/>
      <c r="J447" s="11"/>
    </row>
    <row r="448" spans="1:10" ht="15" customHeight="1" x14ac:dyDescent="0.3">
      <c r="A448" s="3" t="s">
        <v>825</v>
      </c>
      <c r="B448" s="3" t="s">
        <v>205</v>
      </c>
      <c r="C448" s="3" t="s">
        <v>1145</v>
      </c>
      <c r="D448" s="3" t="s">
        <v>1216</v>
      </c>
      <c r="E448" s="3" t="s">
        <v>1216</v>
      </c>
      <c r="F448" s="9">
        <f t="shared" si="13"/>
        <v>0</v>
      </c>
      <c r="G448" s="10">
        <v>14.76</v>
      </c>
      <c r="H448" s="10">
        <f t="shared" si="14"/>
        <v>0</v>
      </c>
      <c r="I448" s="11"/>
      <c r="J448" s="11"/>
    </row>
    <row r="449" spans="1:10" ht="15" customHeight="1" x14ac:dyDescent="0.3">
      <c r="A449" s="3" t="s">
        <v>826</v>
      </c>
      <c r="B449" s="3" t="s">
        <v>235</v>
      </c>
      <c r="C449" s="3" t="s">
        <v>1146</v>
      </c>
      <c r="D449" s="3" t="s">
        <v>1216</v>
      </c>
      <c r="E449" s="3" t="s">
        <v>1216</v>
      </c>
      <c r="F449" s="9">
        <f t="shared" si="13"/>
        <v>0</v>
      </c>
      <c r="G449" s="10">
        <v>721.92</v>
      </c>
      <c r="H449" s="10">
        <f t="shared" si="14"/>
        <v>0</v>
      </c>
      <c r="I449" s="11"/>
      <c r="J449" s="11"/>
    </row>
    <row r="450" spans="1:10" ht="15" customHeight="1" x14ac:dyDescent="0.3">
      <c r="A450" s="3" t="s">
        <v>827</v>
      </c>
      <c r="B450" s="3" t="s">
        <v>235</v>
      </c>
      <c r="C450" s="3" t="s">
        <v>1147</v>
      </c>
      <c r="D450" s="3" t="s">
        <v>1216</v>
      </c>
      <c r="E450" s="3" t="s">
        <v>1216</v>
      </c>
      <c r="F450" s="9">
        <f t="shared" si="13"/>
        <v>0</v>
      </c>
      <c r="G450" s="10">
        <v>784.75</v>
      </c>
      <c r="H450" s="10">
        <f t="shared" si="14"/>
        <v>0</v>
      </c>
      <c r="I450" s="11"/>
      <c r="J450" s="11"/>
    </row>
    <row r="451" spans="1:10" ht="15" customHeight="1" x14ac:dyDescent="0.3">
      <c r="A451" s="3" t="s">
        <v>828</v>
      </c>
      <c r="B451" s="3" t="s">
        <v>460</v>
      </c>
      <c r="C451" s="3" t="s">
        <v>1148</v>
      </c>
      <c r="D451" s="3" t="s">
        <v>1217</v>
      </c>
      <c r="E451" s="3" t="s">
        <v>1217</v>
      </c>
      <c r="F451" s="9">
        <f t="shared" si="13"/>
        <v>0</v>
      </c>
      <c r="G451" s="10">
        <v>660</v>
      </c>
      <c r="H451" s="10">
        <f t="shared" si="14"/>
        <v>0</v>
      </c>
      <c r="I451" s="11"/>
      <c r="J451" s="11"/>
    </row>
    <row r="452" spans="1:10" ht="15" customHeight="1" x14ac:dyDescent="0.3">
      <c r="A452" s="3" t="s">
        <v>829</v>
      </c>
      <c r="B452" s="3" t="s">
        <v>235</v>
      </c>
      <c r="C452" s="3" t="s">
        <v>1149</v>
      </c>
      <c r="D452" s="3" t="s">
        <v>1217</v>
      </c>
      <c r="E452" s="3" t="s">
        <v>1217</v>
      </c>
      <c r="F452" s="9">
        <f t="shared" si="13"/>
        <v>0</v>
      </c>
      <c r="G452" s="10">
        <v>2458.6</v>
      </c>
      <c r="H452" s="10">
        <f t="shared" si="14"/>
        <v>0</v>
      </c>
      <c r="I452" s="11"/>
      <c r="J452" s="11"/>
    </row>
    <row r="453" spans="1:10" ht="15" customHeight="1" x14ac:dyDescent="0.3">
      <c r="A453" s="3" t="s">
        <v>830</v>
      </c>
      <c r="B453" s="3" t="s">
        <v>235</v>
      </c>
      <c r="C453" s="3" t="s">
        <v>1150</v>
      </c>
      <c r="D453" s="3" t="s">
        <v>1217</v>
      </c>
      <c r="E453" s="3" t="s">
        <v>1217</v>
      </c>
      <c r="F453" s="9">
        <f t="shared" si="13"/>
        <v>0</v>
      </c>
      <c r="G453" s="10">
        <v>784.75</v>
      </c>
      <c r="H453" s="10">
        <f t="shared" si="14"/>
        <v>0</v>
      </c>
      <c r="I453" s="11"/>
      <c r="J453" s="11"/>
    </row>
    <row r="454" spans="1:10" ht="15" customHeight="1" x14ac:dyDescent="0.3">
      <c r="A454" s="3" t="s">
        <v>831</v>
      </c>
      <c r="B454" s="3" t="s">
        <v>946</v>
      </c>
      <c r="C454" s="3" t="s">
        <v>1151</v>
      </c>
      <c r="D454" s="3" t="s">
        <v>1217</v>
      </c>
      <c r="E454" s="3" t="s">
        <v>1217</v>
      </c>
      <c r="F454" s="9">
        <f t="shared" si="13"/>
        <v>0</v>
      </c>
      <c r="G454" s="10">
        <v>42.59</v>
      </c>
      <c r="H454" s="10">
        <f t="shared" si="14"/>
        <v>0</v>
      </c>
      <c r="I454" s="11"/>
      <c r="J454" s="11"/>
    </row>
    <row r="455" spans="1:10" ht="15" customHeight="1" x14ac:dyDescent="0.3">
      <c r="A455" s="3" t="s">
        <v>832</v>
      </c>
      <c r="B455" s="3" t="s">
        <v>548</v>
      </c>
      <c r="C455" s="3" t="s">
        <v>1152</v>
      </c>
      <c r="D455" s="3" t="s">
        <v>1217</v>
      </c>
      <c r="E455" s="3" t="s">
        <v>1217</v>
      </c>
      <c r="F455" s="9">
        <f t="shared" si="13"/>
        <v>0</v>
      </c>
      <c r="G455" s="10">
        <v>102.06</v>
      </c>
      <c r="H455" s="10">
        <f t="shared" si="14"/>
        <v>0</v>
      </c>
      <c r="I455" s="11"/>
      <c r="J455" s="11"/>
    </row>
    <row r="456" spans="1:10" ht="15" customHeight="1" x14ac:dyDescent="0.3">
      <c r="A456" s="3" t="s">
        <v>833</v>
      </c>
      <c r="B456" s="3" t="s">
        <v>947</v>
      </c>
      <c r="C456" s="3" t="s">
        <v>1153</v>
      </c>
      <c r="D456" s="3" t="s">
        <v>1219</v>
      </c>
      <c r="E456" s="3" t="s">
        <v>1217</v>
      </c>
      <c r="F456" s="9">
        <f t="shared" si="13"/>
        <v>1</v>
      </c>
      <c r="G456" s="10">
        <v>4000</v>
      </c>
      <c r="H456" s="10">
        <f t="shared" si="14"/>
        <v>4000</v>
      </c>
      <c r="I456" s="11"/>
      <c r="J456" s="11"/>
    </row>
    <row r="457" spans="1:10" ht="15" customHeight="1" x14ac:dyDescent="0.3">
      <c r="A457" s="3" t="s">
        <v>834</v>
      </c>
      <c r="B457" s="3" t="s">
        <v>948</v>
      </c>
      <c r="C457" s="3" t="s">
        <v>1154</v>
      </c>
      <c r="D457" s="3" t="s">
        <v>1219</v>
      </c>
      <c r="E457" s="3" t="s">
        <v>1219</v>
      </c>
      <c r="F457" s="9">
        <f t="shared" ref="F457:F518" si="15">E457-D457</f>
        <v>0</v>
      </c>
      <c r="G457" s="10">
        <v>271.52</v>
      </c>
      <c r="H457" s="10">
        <f t="shared" ref="H457:H518" si="16">F457*G457</f>
        <v>0</v>
      </c>
      <c r="I457" s="11"/>
      <c r="J457" s="11"/>
    </row>
    <row r="458" spans="1:10" ht="15" customHeight="1" x14ac:dyDescent="0.3">
      <c r="A458" s="3" t="s">
        <v>835</v>
      </c>
      <c r="B458" s="3" t="s">
        <v>949</v>
      </c>
      <c r="C458" s="3" t="s">
        <v>1155</v>
      </c>
      <c r="D458" s="3" t="s">
        <v>1222</v>
      </c>
      <c r="E458" s="3" t="s">
        <v>1222</v>
      </c>
      <c r="F458" s="9">
        <f t="shared" si="15"/>
        <v>0</v>
      </c>
      <c r="G458" s="10">
        <v>325.83</v>
      </c>
      <c r="H458" s="10">
        <f t="shared" si="16"/>
        <v>0</v>
      </c>
      <c r="I458" s="11"/>
      <c r="J458" s="11"/>
    </row>
    <row r="459" spans="1:10" ht="15" customHeight="1" x14ac:dyDescent="0.3">
      <c r="A459" s="3" t="s">
        <v>836</v>
      </c>
      <c r="B459" s="3" t="s">
        <v>950</v>
      </c>
      <c r="C459" s="3" t="s">
        <v>1156</v>
      </c>
      <c r="D459" s="3" t="s">
        <v>1222</v>
      </c>
      <c r="E459" s="3" t="s">
        <v>1222</v>
      </c>
      <c r="F459" s="9">
        <f t="shared" si="15"/>
        <v>0</v>
      </c>
      <c r="G459" s="10">
        <v>90.5</v>
      </c>
      <c r="H459" s="10">
        <f t="shared" si="16"/>
        <v>0</v>
      </c>
      <c r="I459" s="11"/>
      <c r="J459" s="11"/>
    </row>
    <row r="460" spans="1:10" ht="15" customHeight="1" x14ac:dyDescent="0.3">
      <c r="A460" s="3" t="s">
        <v>837</v>
      </c>
      <c r="B460" s="3" t="s">
        <v>950</v>
      </c>
      <c r="C460" s="3" t="s">
        <v>1157</v>
      </c>
      <c r="D460" s="3" t="s">
        <v>1222</v>
      </c>
      <c r="E460" s="3" t="s">
        <v>1222</v>
      </c>
      <c r="F460" s="9">
        <f t="shared" si="15"/>
        <v>0</v>
      </c>
      <c r="G460" s="10">
        <v>364.24</v>
      </c>
      <c r="H460" s="10">
        <f t="shared" si="16"/>
        <v>0</v>
      </c>
      <c r="I460" s="11"/>
      <c r="J460" s="11"/>
    </row>
    <row r="461" spans="1:10" ht="15" customHeight="1" x14ac:dyDescent="0.3">
      <c r="A461" s="3" t="s">
        <v>838</v>
      </c>
      <c r="B461" s="3" t="s">
        <v>548</v>
      </c>
      <c r="C461" s="3" t="s">
        <v>1158</v>
      </c>
      <c r="D461" s="3" t="s">
        <v>1223</v>
      </c>
      <c r="E461" s="3" t="s">
        <v>1223</v>
      </c>
      <c r="F461" s="9">
        <f t="shared" si="15"/>
        <v>0</v>
      </c>
      <c r="G461" s="10">
        <v>104.33</v>
      </c>
      <c r="H461" s="10">
        <f t="shared" si="16"/>
        <v>0</v>
      </c>
      <c r="I461" s="11"/>
      <c r="J461" s="11"/>
    </row>
    <row r="462" spans="1:10" ht="15" customHeight="1" x14ac:dyDescent="0.3">
      <c r="A462" s="3" t="s">
        <v>839</v>
      </c>
      <c r="B462" s="3" t="s">
        <v>174</v>
      </c>
      <c r="C462" s="3" t="s">
        <v>1159</v>
      </c>
      <c r="D462" s="3" t="s">
        <v>1224</v>
      </c>
      <c r="E462" s="3" t="s">
        <v>1232</v>
      </c>
      <c r="F462" s="9">
        <f t="shared" si="15"/>
        <v>3</v>
      </c>
      <c r="G462" s="10">
        <v>2718.58</v>
      </c>
      <c r="H462" s="10">
        <f t="shared" si="16"/>
        <v>8155.74</v>
      </c>
      <c r="I462" s="11"/>
      <c r="J462" s="11"/>
    </row>
    <row r="463" spans="1:10" ht="15" customHeight="1" x14ac:dyDescent="0.3">
      <c r="A463" s="3" t="s">
        <v>840</v>
      </c>
      <c r="B463" s="3" t="s">
        <v>259</v>
      </c>
      <c r="C463" s="3" t="s">
        <v>1160</v>
      </c>
      <c r="D463" s="3" t="s">
        <v>1224</v>
      </c>
      <c r="E463" s="3" t="s">
        <v>1232</v>
      </c>
      <c r="F463" s="9">
        <f t="shared" si="15"/>
        <v>3</v>
      </c>
      <c r="G463" s="10">
        <v>181.79</v>
      </c>
      <c r="H463" s="10">
        <f t="shared" si="16"/>
        <v>545.37</v>
      </c>
      <c r="I463" s="11"/>
      <c r="J463" s="11"/>
    </row>
    <row r="464" spans="1:10" ht="15" customHeight="1" x14ac:dyDescent="0.3">
      <c r="A464" s="3" t="s">
        <v>841</v>
      </c>
      <c r="B464" s="3" t="s">
        <v>259</v>
      </c>
      <c r="C464" s="3" t="s">
        <v>1161</v>
      </c>
      <c r="D464" s="3" t="s">
        <v>1224</v>
      </c>
      <c r="E464" s="3" t="s">
        <v>1232</v>
      </c>
      <c r="F464" s="9">
        <f t="shared" si="15"/>
        <v>3</v>
      </c>
      <c r="G464" s="10">
        <v>459.79</v>
      </c>
      <c r="H464" s="10">
        <f t="shared" si="16"/>
        <v>1379.3700000000001</v>
      </c>
      <c r="I464" s="11"/>
      <c r="J464" s="11"/>
    </row>
    <row r="465" spans="1:10" ht="15" customHeight="1" x14ac:dyDescent="0.3">
      <c r="A465" s="3" t="s">
        <v>842</v>
      </c>
      <c r="B465" s="3" t="s">
        <v>151</v>
      </c>
      <c r="C465" s="3" t="s">
        <v>1162</v>
      </c>
      <c r="D465" s="3" t="s">
        <v>1224</v>
      </c>
      <c r="E465" s="3" t="s">
        <v>1232</v>
      </c>
      <c r="F465" s="9">
        <f t="shared" si="15"/>
        <v>3</v>
      </c>
      <c r="G465" s="10">
        <v>24.95</v>
      </c>
      <c r="H465" s="10">
        <f t="shared" si="16"/>
        <v>74.849999999999994</v>
      </c>
      <c r="I465" s="11"/>
      <c r="J465" s="11"/>
    </row>
    <row r="466" spans="1:10" ht="15" customHeight="1" x14ac:dyDescent="0.3">
      <c r="A466" s="3" t="s">
        <v>843</v>
      </c>
      <c r="B466" s="3" t="s">
        <v>151</v>
      </c>
      <c r="C466" s="3" t="s">
        <v>1163</v>
      </c>
      <c r="D466" s="3" t="s">
        <v>1224</v>
      </c>
      <c r="E466" s="3" t="s">
        <v>1232</v>
      </c>
      <c r="F466" s="9">
        <f t="shared" si="15"/>
        <v>3</v>
      </c>
      <c r="G466" s="10">
        <v>304.70999999999998</v>
      </c>
      <c r="H466" s="10">
        <f t="shared" si="16"/>
        <v>914.12999999999988</v>
      </c>
      <c r="I466" s="11"/>
      <c r="J466" s="11"/>
    </row>
    <row r="467" spans="1:10" ht="15" customHeight="1" x14ac:dyDescent="0.3">
      <c r="A467" s="3" t="s">
        <v>844</v>
      </c>
      <c r="B467" s="3" t="s">
        <v>259</v>
      </c>
      <c r="C467" s="3" t="s">
        <v>1164</v>
      </c>
      <c r="D467" s="3" t="s">
        <v>1225</v>
      </c>
      <c r="E467" s="3" t="s">
        <v>1232</v>
      </c>
      <c r="F467" s="9">
        <f t="shared" si="15"/>
        <v>4</v>
      </c>
      <c r="G467" s="10">
        <v>309.2</v>
      </c>
      <c r="H467" s="10">
        <f t="shared" si="16"/>
        <v>1236.8</v>
      </c>
      <c r="I467" s="11"/>
      <c r="J467" s="11"/>
    </row>
    <row r="468" spans="1:10" ht="15" customHeight="1" x14ac:dyDescent="0.3">
      <c r="A468" s="3" t="s">
        <v>802</v>
      </c>
      <c r="B468" s="3" t="s">
        <v>199</v>
      </c>
      <c r="C468" s="3" t="s">
        <v>1165</v>
      </c>
      <c r="D468" s="3" t="s">
        <v>1224</v>
      </c>
      <c r="E468" s="3" t="s">
        <v>1232</v>
      </c>
      <c r="F468" s="9">
        <f t="shared" si="15"/>
        <v>3</v>
      </c>
      <c r="G468" s="10">
        <v>2522.85</v>
      </c>
      <c r="H468" s="10">
        <f t="shared" si="16"/>
        <v>7568.5499999999993</v>
      </c>
      <c r="I468" s="11"/>
      <c r="J468" s="11"/>
    </row>
    <row r="469" spans="1:10" ht="15" customHeight="1" x14ac:dyDescent="0.3">
      <c r="A469" s="3" t="s">
        <v>845</v>
      </c>
      <c r="B469" s="3" t="s">
        <v>950</v>
      </c>
      <c r="C469" s="3" t="s">
        <v>1166</v>
      </c>
      <c r="D469" s="3" t="s">
        <v>1225</v>
      </c>
      <c r="E469" s="3" t="s">
        <v>1225</v>
      </c>
      <c r="F469" s="9">
        <f t="shared" si="15"/>
        <v>0</v>
      </c>
      <c r="G469" s="10">
        <v>179.6</v>
      </c>
      <c r="H469" s="10">
        <f t="shared" si="16"/>
        <v>0</v>
      </c>
      <c r="I469" s="11"/>
      <c r="J469" s="11"/>
    </row>
    <row r="470" spans="1:10" ht="15" customHeight="1" x14ac:dyDescent="0.3">
      <c r="A470" s="3" t="s">
        <v>846</v>
      </c>
      <c r="B470" s="3" t="s">
        <v>950</v>
      </c>
      <c r="C470" s="3" t="s">
        <v>1167</v>
      </c>
      <c r="D470" s="3" t="s">
        <v>1225</v>
      </c>
      <c r="E470" s="3" t="s">
        <v>1225</v>
      </c>
      <c r="F470" s="9">
        <f t="shared" si="15"/>
        <v>0</v>
      </c>
      <c r="G470" s="10">
        <v>97.13</v>
      </c>
      <c r="H470" s="10">
        <f t="shared" si="16"/>
        <v>0</v>
      </c>
      <c r="I470" s="11"/>
      <c r="J470" s="11"/>
    </row>
    <row r="471" spans="1:10" ht="15" customHeight="1" x14ac:dyDescent="0.3">
      <c r="A471" s="3" t="s">
        <v>847</v>
      </c>
      <c r="B471" s="3" t="s">
        <v>950</v>
      </c>
      <c r="C471" s="3" t="s">
        <v>1168</v>
      </c>
      <c r="D471" s="3" t="s">
        <v>1225</v>
      </c>
      <c r="E471" s="3" t="s">
        <v>1225</v>
      </c>
      <c r="F471" s="9">
        <f t="shared" si="15"/>
        <v>0</v>
      </c>
      <c r="G471" s="10">
        <v>97.13</v>
      </c>
      <c r="H471" s="10">
        <f t="shared" si="16"/>
        <v>0</v>
      </c>
      <c r="I471" s="11"/>
      <c r="J471" s="11"/>
    </row>
    <row r="472" spans="1:10" ht="15" customHeight="1" x14ac:dyDescent="0.3">
      <c r="A472" s="3" t="s">
        <v>848</v>
      </c>
      <c r="B472" s="3" t="s">
        <v>951</v>
      </c>
      <c r="C472" s="3" t="s">
        <v>1169</v>
      </c>
      <c r="D472" s="3" t="s">
        <v>1225</v>
      </c>
      <c r="E472" s="3" t="s">
        <v>1225</v>
      </c>
      <c r="F472" s="9">
        <f t="shared" si="15"/>
        <v>0</v>
      </c>
      <c r="G472" s="10">
        <v>85.87</v>
      </c>
      <c r="H472" s="10">
        <f t="shared" si="16"/>
        <v>0</v>
      </c>
      <c r="I472" s="11"/>
      <c r="J472" s="11"/>
    </row>
    <row r="473" spans="1:10" ht="15" customHeight="1" x14ac:dyDescent="0.3">
      <c r="A473" s="3" t="s">
        <v>849</v>
      </c>
      <c r="B473" s="3" t="s">
        <v>952</v>
      </c>
      <c r="C473" s="3" t="s">
        <v>1170</v>
      </c>
      <c r="D473" s="3" t="s">
        <v>1225</v>
      </c>
      <c r="E473" s="3" t="s">
        <v>1225</v>
      </c>
      <c r="F473" s="9">
        <f t="shared" si="15"/>
        <v>0</v>
      </c>
      <c r="G473" s="10">
        <v>189.9</v>
      </c>
      <c r="H473" s="10">
        <f t="shared" si="16"/>
        <v>0</v>
      </c>
      <c r="I473" s="11"/>
      <c r="J473" s="11"/>
    </row>
    <row r="474" spans="1:10" ht="15" customHeight="1" x14ac:dyDescent="0.3">
      <c r="A474" s="3" t="s">
        <v>850</v>
      </c>
      <c r="B474" s="3" t="s">
        <v>953</v>
      </c>
      <c r="C474" s="3" t="s">
        <v>1171</v>
      </c>
      <c r="D474" s="3" t="s">
        <v>1231</v>
      </c>
      <c r="E474" s="3" t="s">
        <v>1231</v>
      </c>
      <c r="F474" s="9">
        <f t="shared" si="15"/>
        <v>0</v>
      </c>
      <c r="G474" s="10">
        <v>464.34</v>
      </c>
      <c r="H474" s="10">
        <f t="shared" si="16"/>
        <v>0</v>
      </c>
      <c r="I474" s="11"/>
      <c r="J474" s="11"/>
    </row>
    <row r="475" spans="1:10" ht="15" customHeight="1" x14ac:dyDescent="0.3">
      <c r="A475" s="3" t="s">
        <v>851</v>
      </c>
      <c r="B475" s="3" t="s">
        <v>174</v>
      </c>
      <c r="C475" s="3" t="s">
        <v>1172</v>
      </c>
      <c r="D475" s="3" t="s">
        <v>1226</v>
      </c>
      <c r="E475" s="3" t="s">
        <v>1225</v>
      </c>
      <c r="F475" s="9">
        <f t="shared" si="15"/>
        <v>4</v>
      </c>
      <c r="G475" s="10">
        <v>989.02</v>
      </c>
      <c r="H475" s="10">
        <f t="shared" si="16"/>
        <v>3956.08</v>
      </c>
      <c r="I475" s="11"/>
      <c r="J475" s="11"/>
    </row>
    <row r="476" spans="1:10" ht="15" customHeight="1" x14ac:dyDescent="0.3">
      <c r="A476" s="3" t="s">
        <v>852</v>
      </c>
      <c r="B476" s="3" t="s">
        <v>174</v>
      </c>
      <c r="C476" s="3" t="s">
        <v>1173</v>
      </c>
      <c r="D476" s="3" t="s">
        <v>1227</v>
      </c>
      <c r="E476" s="3" t="s">
        <v>1225</v>
      </c>
      <c r="F476" s="9">
        <f t="shared" si="15"/>
        <v>5</v>
      </c>
      <c r="G476" s="10">
        <v>396.88</v>
      </c>
      <c r="H476" s="10">
        <f t="shared" si="16"/>
        <v>1984.4</v>
      </c>
      <c r="I476" s="11"/>
      <c r="J476" s="11"/>
    </row>
    <row r="477" spans="1:10" ht="15" customHeight="1" x14ac:dyDescent="0.3">
      <c r="A477" s="3" t="s">
        <v>853</v>
      </c>
      <c r="B477" s="3" t="s">
        <v>954</v>
      </c>
      <c r="C477" s="3" t="s">
        <v>1174</v>
      </c>
      <c r="D477" s="3" t="s">
        <v>1226</v>
      </c>
      <c r="E477" s="3" t="s">
        <v>1225</v>
      </c>
      <c r="F477" s="9">
        <f t="shared" si="15"/>
        <v>4</v>
      </c>
      <c r="G477" s="10">
        <v>425</v>
      </c>
      <c r="H477" s="10">
        <f t="shared" si="16"/>
        <v>1700</v>
      </c>
      <c r="I477" s="11"/>
      <c r="J477" s="11"/>
    </row>
    <row r="478" spans="1:10" ht="15" customHeight="1" x14ac:dyDescent="0.3">
      <c r="A478" s="3" t="s">
        <v>854</v>
      </c>
      <c r="B478" s="3" t="s">
        <v>596</v>
      </c>
      <c r="C478" s="3" t="s">
        <v>1175</v>
      </c>
      <c r="D478" s="3" t="s">
        <v>1226</v>
      </c>
      <c r="E478" s="3" t="s">
        <v>1225</v>
      </c>
      <c r="F478" s="9">
        <f t="shared" si="15"/>
        <v>4</v>
      </c>
      <c r="G478" s="10">
        <v>108.9</v>
      </c>
      <c r="H478" s="10">
        <f t="shared" si="16"/>
        <v>435.6</v>
      </c>
      <c r="I478" s="11"/>
      <c r="J478" s="11"/>
    </row>
    <row r="479" spans="1:10" ht="15" customHeight="1" x14ac:dyDescent="0.3">
      <c r="A479" s="3" t="s">
        <v>855</v>
      </c>
      <c r="B479" s="3" t="s">
        <v>955</v>
      </c>
      <c r="C479" s="3" t="s">
        <v>1176</v>
      </c>
      <c r="D479" s="3" t="s">
        <v>1231</v>
      </c>
      <c r="E479" s="3" t="s">
        <v>1225</v>
      </c>
      <c r="F479" s="9">
        <f t="shared" si="15"/>
        <v>3</v>
      </c>
      <c r="G479" s="10">
        <v>579.35</v>
      </c>
      <c r="H479" s="10">
        <f t="shared" si="16"/>
        <v>1738.0500000000002</v>
      </c>
      <c r="I479" s="11"/>
      <c r="J479" s="11"/>
    </row>
    <row r="480" spans="1:10" ht="15" customHeight="1" x14ac:dyDescent="0.3">
      <c r="A480" s="3" t="s">
        <v>856</v>
      </c>
      <c r="B480" s="3" t="s">
        <v>202</v>
      </c>
      <c r="C480" s="3" t="s">
        <v>1177</v>
      </c>
      <c r="D480" s="3" t="s">
        <v>1227</v>
      </c>
      <c r="E480" s="3" t="s">
        <v>1225</v>
      </c>
      <c r="F480" s="9">
        <f t="shared" si="15"/>
        <v>5</v>
      </c>
      <c r="G480" s="10">
        <v>1472.16</v>
      </c>
      <c r="H480" s="10">
        <f t="shared" si="16"/>
        <v>7360.8</v>
      </c>
      <c r="I480" s="11"/>
      <c r="J480" s="11"/>
    </row>
    <row r="481" spans="1:10" ht="15" customHeight="1" x14ac:dyDescent="0.3">
      <c r="A481" s="3" t="s">
        <v>857</v>
      </c>
      <c r="B481" s="3" t="s">
        <v>441</v>
      </c>
      <c r="C481" s="3" t="s">
        <v>1178</v>
      </c>
      <c r="D481" s="3" t="s">
        <v>1227</v>
      </c>
      <c r="E481" s="3" t="s">
        <v>1225</v>
      </c>
      <c r="F481" s="9">
        <f t="shared" si="15"/>
        <v>5</v>
      </c>
      <c r="G481" s="10">
        <v>373.45</v>
      </c>
      <c r="H481" s="10">
        <f t="shared" si="16"/>
        <v>1867.25</v>
      </c>
      <c r="I481" s="11"/>
      <c r="J481" s="11"/>
    </row>
    <row r="482" spans="1:10" ht="15" customHeight="1" x14ac:dyDescent="0.3">
      <c r="A482" s="3" t="s">
        <v>858</v>
      </c>
      <c r="B482" s="3" t="s">
        <v>441</v>
      </c>
      <c r="C482" s="3" t="s">
        <v>1179</v>
      </c>
      <c r="D482" s="3" t="s">
        <v>1226</v>
      </c>
      <c r="E482" s="3" t="s">
        <v>1225</v>
      </c>
      <c r="F482" s="9">
        <f t="shared" si="15"/>
        <v>4</v>
      </c>
      <c r="G482" s="10">
        <v>104</v>
      </c>
      <c r="H482" s="10">
        <f t="shared" si="16"/>
        <v>416</v>
      </c>
      <c r="I482" s="11"/>
      <c r="J482" s="11"/>
    </row>
    <row r="483" spans="1:10" ht="15" customHeight="1" x14ac:dyDescent="0.3">
      <c r="A483" s="3" t="s">
        <v>859</v>
      </c>
      <c r="B483" s="3" t="s">
        <v>441</v>
      </c>
      <c r="C483" s="3" t="s">
        <v>1180</v>
      </c>
      <c r="D483" s="3" t="s">
        <v>1226</v>
      </c>
      <c r="E483" s="3" t="s">
        <v>1225</v>
      </c>
      <c r="F483" s="9">
        <f t="shared" si="15"/>
        <v>4</v>
      </c>
      <c r="G483" s="10">
        <v>1085.22</v>
      </c>
      <c r="H483" s="10">
        <f t="shared" si="16"/>
        <v>4340.88</v>
      </c>
      <c r="I483" s="11"/>
      <c r="J483" s="11"/>
    </row>
    <row r="484" spans="1:10" ht="15" customHeight="1" x14ac:dyDescent="0.3">
      <c r="A484" s="3" t="s">
        <v>860</v>
      </c>
      <c r="B484" s="3" t="s">
        <v>956</v>
      </c>
      <c r="C484" s="3" t="s">
        <v>1181</v>
      </c>
      <c r="D484" s="3" t="s">
        <v>1227</v>
      </c>
      <c r="E484" s="3" t="s">
        <v>1225</v>
      </c>
      <c r="F484" s="9">
        <f t="shared" si="15"/>
        <v>5</v>
      </c>
      <c r="G484" s="10">
        <v>25773.360000000001</v>
      </c>
      <c r="H484" s="10">
        <f t="shared" si="16"/>
        <v>128866.8</v>
      </c>
      <c r="I484" s="11"/>
      <c r="J484" s="11"/>
    </row>
    <row r="485" spans="1:10" ht="15" customHeight="1" x14ac:dyDescent="0.3">
      <c r="A485" s="3" t="s">
        <v>861</v>
      </c>
      <c r="B485" s="3" t="s">
        <v>189</v>
      </c>
      <c r="C485" s="3" t="s">
        <v>1182</v>
      </c>
      <c r="D485" s="3" t="s">
        <v>65</v>
      </c>
      <c r="E485" s="3" t="s">
        <v>1234</v>
      </c>
      <c r="F485" s="9">
        <f t="shared" si="15"/>
        <v>7</v>
      </c>
      <c r="G485" s="10">
        <v>290.39999999999998</v>
      </c>
      <c r="H485" s="10">
        <f t="shared" si="16"/>
        <v>2032.7999999999997</v>
      </c>
      <c r="I485" s="11"/>
      <c r="J485" s="11"/>
    </row>
    <row r="486" spans="1:10" ht="15" customHeight="1" x14ac:dyDescent="0.3">
      <c r="A486" s="3" t="s">
        <v>862</v>
      </c>
      <c r="B486" s="3" t="s">
        <v>189</v>
      </c>
      <c r="C486" s="3" t="s">
        <v>1183</v>
      </c>
      <c r="D486" s="3" t="s">
        <v>65</v>
      </c>
      <c r="E486" s="3" t="s">
        <v>1234</v>
      </c>
      <c r="F486" s="9">
        <f t="shared" si="15"/>
        <v>7</v>
      </c>
      <c r="G486" s="10">
        <v>108.9</v>
      </c>
      <c r="H486" s="10">
        <f t="shared" si="16"/>
        <v>762.30000000000007</v>
      </c>
      <c r="I486" s="11"/>
      <c r="J486" s="11"/>
    </row>
    <row r="487" spans="1:10" ht="15" customHeight="1" x14ac:dyDescent="0.3">
      <c r="A487" s="3" t="s">
        <v>863</v>
      </c>
      <c r="B487" s="3" t="s">
        <v>189</v>
      </c>
      <c r="C487" s="3" t="s">
        <v>1184</v>
      </c>
      <c r="D487" s="3" t="s">
        <v>65</v>
      </c>
      <c r="E487" s="3" t="s">
        <v>1234</v>
      </c>
      <c r="F487" s="9">
        <f t="shared" si="15"/>
        <v>7</v>
      </c>
      <c r="G487" s="10">
        <v>108.9</v>
      </c>
      <c r="H487" s="10">
        <f t="shared" si="16"/>
        <v>762.30000000000007</v>
      </c>
      <c r="I487" s="11"/>
      <c r="J487" s="11"/>
    </row>
    <row r="488" spans="1:10" ht="15" customHeight="1" x14ac:dyDescent="0.3">
      <c r="A488" s="3" t="s">
        <v>864</v>
      </c>
      <c r="B488" s="3" t="s">
        <v>189</v>
      </c>
      <c r="C488" s="3" t="s">
        <v>1185</v>
      </c>
      <c r="D488" s="3" t="s">
        <v>65</v>
      </c>
      <c r="E488" s="3" t="s">
        <v>1234</v>
      </c>
      <c r="F488" s="9">
        <f t="shared" si="15"/>
        <v>7</v>
      </c>
      <c r="G488" s="10">
        <v>2192.4499999999998</v>
      </c>
      <c r="H488" s="10">
        <f t="shared" si="16"/>
        <v>15347.149999999998</v>
      </c>
      <c r="I488" s="11"/>
      <c r="J488" s="11"/>
    </row>
    <row r="489" spans="1:10" ht="15" customHeight="1" x14ac:dyDescent="0.3">
      <c r="A489" s="3" t="s">
        <v>865</v>
      </c>
      <c r="B489" s="3" t="s">
        <v>174</v>
      </c>
      <c r="C489" s="3" t="s">
        <v>1186</v>
      </c>
      <c r="D489" s="3" t="s">
        <v>1228</v>
      </c>
      <c r="E489" s="3" t="s">
        <v>1234</v>
      </c>
      <c r="F489" s="9">
        <f t="shared" si="15"/>
        <v>1</v>
      </c>
      <c r="G489" s="10">
        <v>61.71</v>
      </c>
      <c r="H489" s="10">
        <f t="shared" si="16"/>
        <v>61.71</v>
      </c>
      <c r="I489" s="11"/>
      <c r="J489" s="11"/>
    </row>
    <row r="490" spans="1:10" ht="15" customHeight="1" x14ac:dyDescent="0.3">
      <c r="A490" s="3" t="s">
        <v>866</v>
      </c>
      <c r="B490" s="3" t="s">
        <v>957</v>
      </c>
      <c r="C490" s="3" t="s">
        <v>1187</v>
      </c>
      <c r="D490" s="3" t="s">
        <v>65</v>
      </c>
      <c r="E490" s="3" t="s">
        <v>1234</v>
      </c>
      <c r="F490" s="9">
        <f t="shared" si="15"/>
        <v>7</v>
      </c>
      <c r="G490" s="10">
        <v>21471.45</v>
      </c>
      <c r="H490" s="10">
        <f t="shared" si="16"/>
        <v>150300.15</v>
      </c>
      <c r="I490" s="11"/>
      <c r="J490" s="11"/>
    </row>
    <row r="491" spans="1:10" ht="15" customHeight="1" x14ac:dyDescent="0.3">
      <c r="A491" s="3" t="s">
        <v>867</v>
      </c>
      <c r="B491" s="3" t="s">
        <v>957</v>
      </c>
      <c r="C491" s="3" t="s">
        <v>1188</v>
      </c>
      <c r="D491" s="3" t="s">
        <v>65</v>
      </c>
      <c r="E491" s="3" t="s">
        <v>1234</v>
      </c>
      <c r="F491" s="9">
        <f t="shared" si="15"/>
        <v>7</v>
      </c>
      <c r="G491" s="10">
        <v>21471.45</v>
      </c>
      <c r="H491" s="10">
        <f t="shared" si="16"/>
        <v>150300.15</v>
      </c>
      <c r="I491" s="11"/>
      <c r="J491" s="11"/>
    </row>
    <row r="492" spans="1:10" ht="15" customHeight="1" x14ac:dyDescent="0.3">
      <c r="A492" s="3" t="s">
        <v>868</v>
      </c>
      <c r="B492" s="3" t="s">
        <v>174</v>
      </c>
      <c r="C492" s="3" t="s">
        <v>1189</v>
      </c>
      <c r="D492" s="3" t="s">
        <v>15</v>
      </c>
      <c r="E492" s="3" t="s">
        <v>1234</v>
      </c>
      <c r="F492" s="9">
        <f t="shared" si="15"/>
        <v>5</v>
      </c>
      <c r="G492" s="10">
        <v>318.61</v>
      </c>
      <c r="H492" s="10">
        <f t="shared" si="16"/>
        <v>1593.0500000000002</v>
      </c>
      <c r="I492" s="11"/>
      <c r="J492" s="11"/>
    </row>
    <row r="493" spans="1:10" ht="15" customHeight="1" x14ac:dyDescent="0.3">
      <c r="A493" s="3" t="s">
        <v>869</v>
      </c>
      <c r="B493" s="3" t="s">
        <v>174</v>
      </c>
      <c r="C493" s="3" t="s">
        <v>1190</v>
      </c>
      <c r="D493" s="3" t="s">
        <v>15</v>
      </c>
      <c r="E493" s="3" t="s">
        <v>1234</v>
      </c>
      <c r="F493" s="9">
        <f t="shared" si="15"/>
        <v>5</v>
      </c>
      <c r="G493" s="10">
        <v>470.84</v>
      </c>
      <c r="H493" s="10">
        <f t="shared" si="16"/>
        <v>2354.1999999999998</v>
      </c>
      <c r="I493" s="11"/>
      <c r="J493" s="11"/>
    </row>
    <row r="494" spans="1:10" ht="15" customHeight="1" x14ac:dyDescent="0.3">
      <c r="A494" s="3" t="s">
        <v>870</v>
      </c>
      <c r="B494" s="3" t="s">
        <v>174</v>
      </c>
      <c r="C494" s="3" t="s">
        <v>1191</v>
      </c>
      <c r="D494" s="3" t="s">
        <v>15</v>
      </c>
      <c r="E494" s="3" t="s">
        <v>1234</v>
      </c>
      <c r="F494" s="9">
        <f t="shared" si="15"/>
        <v>5</v>
      </c>
      <c r="G494" s="10">
        <v>1700.82</v>
      </c>
      <c r="H494" s="10">
        <f t="shared" si="16"/>
        <v>8504.1</v>
      </c>
      <c r="I494" s="11"/>
      <c r="J494" s="11"/>
    </row>
    <row r="495" spans="1:10" ht="15" customHeight="1" x14ac:dyDescent="0.3">
      <c r="A495" s="3" t="s">
        <v>871</v>
      </c>
      <c r="B495" s="3" t="s">
        <v>174</v>
      </c>
      <c r="C495" s="3" t="s">
        <v>1192</v>
      </c>
      <c r="D495" s="3" t="s">
        <v>15</v>
      </c>
      <c r="E495" s="3" t="s">
        <v>1234</v>
      </c>
      <c r="F495" s="9">
        <f t="shared" si="15"/>
        <v>5</v>
      </c>
      <c r="G495" s="10">
        <v>271.52</v>
      </c>
      <c r="H495" s="10">
        <f t="shared" si="16"/>
        <v>1357.6</v>
      </c>
      <c r="I495" s="11"/>
      <c r="J495" s="11"/>
    </row>
    <row r="496" spans="1:10" ht="15" customHeight="1" x14ac:dyDescent="0.3">
      <c r="A496" s="3" t="s">
        <v>872</v>
      </c>
      <c r="B496" s="3" t="s">
        <v>174</v>
      </c>
      <c r="C496" s="3" t="s">
        <v>1193</v>
      </c>
      <c r="D496" s="3" t="s">
        <v>15</v>
      </c>
      <c r="E496" s="3" t="s">
        <v>1234</v>
      </c>
      <c r="F496" s="9">
        <f t="shared" si="15"/>
        <v>5</v>
      </c>
      <c r="G496" s="10">
        <v>205.6</v>
      </c>
      <c r="H496" s="10">
        <f t="shared" si="16"/>
        <v>1028</v>
      </c>
      <c r="I496" s="11"/>
      <c r="J496" s="11"/>
    </row>
    <row r="497" spans="1:10" ht="15" customHeight="1" x14ac:dyDescent="0.3">
      <c r="A497" s="3" t="s">
        <v>873</v>
      </c>
      <c r="B497" s="3" t="s">
        <v>174</v>
      </c>
      <c r="C497" s="3" t="s">
        <v>1194</v>
      </c>
      <c r="D497" s="3" t="s">
        <v>15</v>
      </c>
      <c r="E497" s="3" t="s">
        <v>1234</v>
      </c>
      <c r="F497" s="9">
        <f t="shared" si="15"/>
        <v>5</v>
      </c>
      <c r="G497" s="10">
        <v>260.54000000000002</v>
      </c>
      <c r="H497" s="10">
        <f t="shared" si="16"/>
        <v>1302.7</v>
      </c>
      <c r="I497" s="11"/>
      <c r="J497" s="11"/>
    </row>
    <row r="498" spans="1:10" ht="15" customHeight="1" x14ac:dyDescent="0.3">
      <c r="A498" s="3" t="s">
        <v>874</v>
      </c>
      <c r="B498" s="3" t="s">
        <v>174</v>
      </c>
      <c r="C498" s="3" t="s">
        <v>1195</v>
      </c>
      <c r="D498" s="3" t="s">
        <v>15</v>
      </c>
      <c r="E498" s="3" t="s">
        <v>1234</v>
      </c>
      <c r="F498" s="9">
        <f t="shared" si="15"/>
        <v>5</v>
      </c>
      <c r="G498" s="10">
        <v>165.92</v>
      </c>
      <c r="H498" s="10">
        <f t="shared" si="16"/>
        <v>829.59999999999991</v>
      </c>
      <c r="I498" s="11"/>
      <c r="J498" s="11"/>
    </row>
    <row r="499" spans="1:10" ht="15" customHeight="1" x14ac:dyDescent="0.3">
      <c r="A499" s="3" t="s">
        <v>875</v>
      </c>
      <c r="B499" s="3" t="s">
        <v>174</v>
      </c>
      <c r="C499" s="3" t="s">
        <v>1196</v>
      </c>
      <c r="D499" s="3" t="s">
        <v>15</v>
      </c>
      <c r="E499" s="3" t="s">
        <v>1234</v>
      </c>
      <c r="F499" s="9">
        <f t="shared" si="15"/>
        <v>5</v>
      </c>
      <c r="G499" s="10">
        <v>4799.67</v>
      </c>
      <c r="H499" s="10">
        <f t="shared" si="16"/>
        <v>23998.35</v>
      </c>
      <c r="I499" s="11"/>
      <c r="J499" s="11"/>
    </row>
    <row r="500" spans="1:10" ht="15" customHeight="1" x14ac:dyDescent="0.3">
      <c r="A500" s="3" t="s">
        <v>876</v>
      </c>
      <c r="B500" s="3" t="s">
        <v>163</v>
      </c>
      <c r="C500" s="3" t="s">
        <v>1197</v>
      </c>
      <c r="D500" s="3" t="s">
        <v>15</v>
      </c>
      <c r="E500" s="3" t="s">
        <v>1234</v>
      </c>
      <c r="F500" s="9">
        <f t="shared" si="15"/>
        <v>5</v>
      </c>
      <c r="G500" s="10">
        <v>623.15</v>
      </c>
      <c r="H500" s="10">
        <f t="shared" si="16"/>
        <v>3115.75</v>
      </c>
      <c r="I500" s="11"/>
      <c r="J500" s="11"/>
    </row>
    <row r="501" spans="1:10" ht="15" customHeight="1" x14ac:dyDescent="0.3">
      <c r="A501" s="3" t="s">
        <v>877</v>
      </c>
      <c r="B501" s="3" t="s">
        <v>303</v>
      </c>
      <c r="C501" s="3" t="s">
        <v>1198</v>
      </c>
      <c r="D501" s="3" t="s">
        <v>65</v>
      </c>
      <c r="E501" s="3" t="s">
        <v>1228</v>
      </c>
      <c r="F501" s="9">
        <f t="shared" si="15"/>
        <v>6</v>
      </c>
      <c r="G501" s="10">
        <v>742</v>
      </c>
      <c r="H501" s="10">
        <f t="shared" si="16"/>
        <v>4452</v>
      </c>
      <c r="I501" s="11"/>
      <c r="J501" s="11"/>
    </row>
    <row r="502" spans="1:10" ht="15" customHeight="1" x14ac:dyDescent="0.3">
      <c r="A502" s="3" t="s">
        <v>878</v>
      </c>
      <c r="B502" s="3" t="s">
        <v>303</v>
      </c>
      <c r="C502" s="3" t="s">
        <v>1199</v>
      </c>
      <c r="D502" s="3" t="s">
        <v>65</v>
      </c>
      <c r="E502" s="3" t="s">
        <v>1228</v>
      </c>
      <c r="F502" s="9">
        <f t="shared" si="15"/>
        <v>6</v>
      </c>
      <c r="G502" s="10">
        <v>869.04</v>
      </c>
      <c r="H502" s="10">
        <f t="shared" si="16"/>
        <v>5214.24</v>
      </c>
      <c r="I502" s="11"/>
      <c r="J502" s="11"/>
    </row>
    <row r="503" spans="1:10" ht="15" customHeight="1" x14ac:dyDescent="0.3">
      <c r="A503" s="3" t="s">
        <v>879</v>
      </c>
      <c r="B503" s="3" t="s">
        <v>956</v>
      </c>
      <c r="C503" s="3" t="s">
        <v>1200</v>
      </c>
      <c r="D503" s="3" t="s">
        <v>65</v>
      </c>
      <c r="E503" s="3" t="s">
        <v>1228</v>
      </c>
      <c r="F503" s="9">
        <f t="shared" si="15"/>
        <v>6</v>
      </c>
      <c r="G503" s="10">
        <v>6013.78</v>
      </c>
      <c r="H503" s="10">
        <f t="shared" si="16"/>
        <v>36082.68</v>
      </c>
      <c r="I503" s="11"/>
      <c r="J503" s="11"/>
    </row>
    <row r="504" spans="1:10" ht="15" customHeight="1" x14ac:dyDescent="0.3">
      <c r="A504" s="3" t="s">
        <v>880</v>
      </c>
      <c r="B504" s="3" t="s">
        <v>441</v>
      </c>
      <c r="C504" s="3" t="s">
        <v>1201</v>
      </c>
      <c r="D504" s="3" t="s">
        <v>65</v>
      </c>
      <c r="E504" s="3" t="s">
        <v>1228</v>
      </c>
      <c r="F504" s="9">
        <f t="shared" si="15"/>
        <v>6</v>
      </c>
      <c r="G504" s="10">
        <v>373.45</v>
      </c>
      <c r="H504" s="10">
        <f t="shared" si="16"/>
        <v>2240.6999999999998</v>
      </c>
      <c r="I504" s="11"/>
      <c r="J504" s="11"/>
    </row>
    <row r="505" spans="1:10" ht="15" customHeight="1" x14ac:dyDescent="0.3">
      <c r="A505" s="3" t="s">
        <v>881</v>
      </c>
      <c r="B505" s="3" t="s">
        <v>441</v>
      </c>
      <c r="C505" s="3" t="s">
        <v>1202</v>
      </c>
      <c r="D505" s="3" t="s">
        <v>65</v>
      </c>
      <c r="E505" s="3" t="s">
        <v>1228</v>
      </c>
      <c r="F505" s="9">
        <f t="shared" si="15"/>
        <v>6</v>
      </c>
      <c r="G505" s="10">
        <v>104</v>
      </c>
      <c r="H505" s="10">
        <f t="shared" si="16"/>
        <v>624</v>
      </c>
      <c r="I505" s="11"/>
      <c r="J505" s="11"/>
    </row>
    <row r="506" spans="1:10" ht="15" customHeight="1" x14ac:dyDescent="0.3">
      <c r="A506" s="3" t="s">
        <v>882</v>
      </c>
      <c r="B506" s="3" t="s">
        <v>441</v>
      </c>
      <c r="C506" s="3" t="s">
        <v>1203</v>
      </c>
      <c r="D506" s="3" t="s">
        <v>65</v>
      </c>
      <c r="E506" s="3" t="s">
        <v>1228</v>
      </c>
      <c r="F506" s="9">
        <f t="shared" si="15"/>
        <v>6</v>
      </c>
      <c r="G506" s="10">
        <v>1085.22</v>
      </c>
      <c r="H506" s="10">
        <f t="shared" si="16"/>
        <v>6511.32</v>
      </c>
      <c r="I506" s="11"/>
      <c r="J506" s="11"/>
    </row>
    <row r="507" spans="1:10" ht="15" customHeight="1" x14ac:dyDescent="0.3">
      <c r="A507" s="3" t="s">
        <v>883</v>
      </c>
      <c r="B507" s="3" t="s">
        <v>958</v>
      </c>
      <c r="C507" s="3" t="s">
        <v>1204</v>
      </c>
      <c r="D507" s="3" t="s">
        <v>65</v>
      </c>
      <c r="E507" s="3" t="s">
        <v>1228</v>
      </c>
      <c r="F507" s="9">
        <f t="shared" si="15"/>
        <v>6</v>
      </c>
      <c r="G507" s="10">
        <v>439.34</v>
      </c>
      <c r="H507" s="10">
        <f t="shared" si="16"/>
        <v>2636.04</v>
      </c>
      <c r="I507" s="11"/>
      <c r="J507" s="11"/>
    </row>
    <row r="508" spans="1:10" ht="15" customHeight="1" x14ac:dyDescent="0.3">
      <c r="A508" s="3" t="s">
        <v>884</v>
      </c>
      <c r="B508" s="3" t="s">
        <v>408</v>
      </c>
      <c r="C508" s="3" t="s">
        <v>1205</v>
      </c>
      <c r="D508" s="3" t="s">
        <v>65</v>
      </c>
      <c r="E508" s="3" t="s">
        <v>1228</v>
      </c>
      <c r="F508" s="9">
        <f t="shared" si="15"/>
        <v>6</v>
      </c>
      <c r="G508" s="10">
        <v>363</v>
      </c>
      <c r="H508" s="10">
        <f t="shared" si="16"/>
        <v>2178</v>
      </c>
      <c r="I508" s="11"/>
      <c r="J508" s="11"/>
    </row>
    <row r="509" spans="1:10" ht="15" customHeight="1" x14ac:dyDescent="0.3">
      <c r="A509" s="3" t="s">
        <v>885</v>
      </c>
      <c r="B509" s="3" t="s">
        <v>959</v>
      </c>
      <c r="C509" s="3" t="s">
        <v>1206</v>
      </c>
      <c r="D509" s="3" t="s">
        <v>65</v>
      </c>
      <c r="E509" s="3" t="s">
        <v>1228</v>
      </c>
      <c r="F509" s="9">
        <f t="shared" si="15"/>
        <v>6</v>
      </c>
      <c r="G509" s="10">
        <v>2904</v>
      </c>
      <c r="H509" s="10">
        <f t="shared" si="16"/>
        <v>17424</v>
      </c>
      <c r="I509" s="11"/>
      <c r="J509" s="11"/>
    </row>
    <row r="510" spans="1:10" ht="15" customHeight="1" x14ac:dyDescent="0.3">
      <c r="A510" s="3" t="s">
        <v>886</v>
      </c>
      <c r="B510" s="3" t="s">
        <v>137</v>
      </c>
      <c r="C510" s="3" t="s">
        <v>1207</v>
      </c>
      <c r="D510" s="3" t="s">
        <v>1229</v>
      </c>
      <c r="E510" s="3" t="s">
        <v>1228</v>
      </c>
      <c r="F510" s="9">
        <f t="shared" si="15"/>
        <v>7</v>
      </c>
      <c r="G510" s="10">
        <v>31.93</v>
      </c>
      <c r="H510" s="10">
        <f t="shared" si="16"/>
        <v>223.51</v>
      </c>
      <c r="I510" s="11"/>
      <c r="J510" s="11"/>
    </row>
    <row r="511" spans="1:10" ht="15" customHeight="1" x14ac:dyDescent="0.3">
      <c r="A511" s="3" t="s">
        <v>887</v>
      </c>
      <c r="B511" s="3" t="s">
        <v>937</v>
      </c>
      <c r="C511" s="3" t="s">
        <v>1208</v>
      </c>
      <c r="D511" s="3" t="s">
        <v>22</v>
      </c>
      <c r="E511" s="3" t="s">
        <v>1228</v>
      </c>
      <c r="F511" s="9">
        <f t="shared" si="15"/>
        <v>10</v>
      </c>
      <c r="G511" s="10">
        <v>467.5</v>
      </c>
      <c r="H511" s="10">
        <f t="shared" si="16"/>
        <v>4675</v>
      </c>
      <c r="I511" s="11"/>
      <c r="J511" s="11"/>
    </row>
    <row r="512" spans="1:10" ht="15" customHeight="1" x14ac:dyDescent="0.3">
      <c r="A512" s="3" t="s">
        <v>888</v>
      </c>
      <c r="B512" s="3" t="s">
        <v>577</v>
      </c>
      <c r="C512" s="3" t="s">
        <v>1209</v>
      </c>
      <c r="D512" s="3" t="s">
        <v>1229</v>
      </c>
      <c r="E512" s="3" t="s">
        <v>1228</v>
      </c>
      <c r="F512" s="9">
        <f t="shared" si="15"/>
        <v>7</v>
      </c>
      <c r="G512" s="10">
        <v>53.03</v>
      </c>
      <c r="H512" s="10">
        <f t="shared" si="16"/>
        <v>371.21000000000004</v>
      </c>
      <c r="I512" s="11"/>
      <c r="J512" s="11"/>
    </row>
    <row r="513" spans="1:10" ht="15" customHeight="1" x14ac:dyDescent="0.3">
      <c r="A513" s="3" t="s">
        <v>889</v>
      </c>
      <c r="B513" s="3" t="s">
        <v>960</v>
      </c>
      <c r="C513" s="3" t="s">
        <v>1210</v>
      </c>
      <c r="D513" s="3" t="s">
        <v>1229</v>
      </c>
      <c r="E513" s="3" t="s">
        <v>1228</v>
      </c>
      <c r="F513" s="9">
        <f t="shared" si="15"/>
        <v>7</v>
      </c>
      <c r="G513" s="10">
        <v>469.48</v>
      </c>
      <c r="H513" s="10">
        <f t="shared" si="16"/>
        <v>3286.36</v>
      </c>
      <c r="I513" s="11"/>
      <c r="J513" s="11"/>
    </row>
    <row r="514" spans="1:10" ht="15" customHeight="1" x14ac:dyDescent="0.3">
      <c r="A514" s="3" t="s">
        <v>890</v>
      </c>
      <c r="B514" s="3" t="s">
        <v>189</v>
      </c>
      <c r="C514" s="3" t="s">
        <v>1211</v>
      </c>
      <c r="D514" s="3" t="s">
        <v>1229</v>
      </c>
      <c r="E514" s="3" t="s">
        <v>1228</v>
      </c>
      <c r="F514" s="9">
        <f t="shared" si="15"/>
        <v>7</v>
      </c>
      <c r="G514" s="10">
        <v>169.4</v>
      </c>
      <c r="H514" s="10">
        <f t="shared" si="16"/>
        <v>1185.8</v>
      </c>
      <c r="I514" s="11"/>
      <c r="J514" s="11"/>
    </row>
    <row r="515" spans="1:10" ht="15" customHeight="1" x14ac:dyDescent="0.3">
      <c r="A515" s="3" t="s">
        <v>891</v>
      </c>
      <c r="B515" s="3" t="s">
        <v>189</v>
      </c>
      <c r="C515" s="3" t="s">
        <v>1212</v>
      </c>
      <c r="D515" s="3" t="s">
        <v>22</v>
      </c>
      <c r="E515" s="3" t="s">
        <v>1228</v>
      </c>
      <c r="F515" s="9">
        <f t="shared" si="15"/>
        <v>10</v>
      </c>
      <c r="G515" s="10">
        <v>3421.95</v>
      </c>
      <c r="H515" s="10">
        <f t="shared" si="16"/>
        <v>34219.5</v>
      </c>
      <c r="I515" s="11"/>
      <c r="J515" s="11"/>
    </row>
    <row r="516" spans="1:10" ht="15" customHeight="1" x14ac:dyDescent="0.3">
      <c r="A516" s="3" t="s">
        <v>892</v>
      </c>
      <c r="B516" s="3" t="s">
        <v>213</v>
      </c>
      <c r="C516" s="3" t="s">
        <v>1213</v>
      </c>
      <c r="D516" s="3" t="s">
        <v>22</v>
      </c>
      <c r="E516" s="3" t="s">
        <v>1228</v>
      </c>
      <c r="F516" s="9">
        <f t="shared" si="15"/>
        <v>10</v>
      </c>
      <c r="G516" s="10">
        <v>618.30999999999995</v>
      </c>
      <c r="H516" s="10">
        <f t="shared" si="16"/>
        <v>6183.0999999999995</v>
      </c>
      <c r="I516" s="11"/>
      <c r="J516" s="11"/>
    </row>
    <row r="517" spans="1:10" ht="15" customHeight="1" x14ac:dyDescent="0.3">
      <c r="A517" s="3" t="s">
        <v>893</v>
      </c>
      <c r="B517" s="3" t="s">
        <v>488</v>
      </c>
      <c r="C517" s="3" t="s">
        <v>1214</v>
      </c>
      <c r="D517" s="3" t="s">
        <v>22</v>
      </c>
      <c r="E517" s="3" t="s">
        <v>1228</v>
      </c>
      <c r="F517" s="9">
        <f t="shared" si="15"/>
        <v>10</v>
      </c>
      <c r="G517" s="10">
        <v>2087.75</v>
      </c>
      <c r="H517" s="10">
        <f t="shared" si="16"/>
        <v>20877.5</v>
      </c>
      <c r="I517" s="11"/>
      <c r="J517" s="11"/>
    </row>
    <row r="518" spans="1:10" ht="15" customHeight="1" x14ac:dyDescent="0.3">
      <c r="A518" s="3" t="s">
        <v>894</v>
      </c>
      <c r="B518" s="3" t="s">
        <v>901</v>
      </c>
      <c r="C518" s="3" t="s">
        <v>1215</v>
      </c>
      <c r="D518" s="3" t="s">
        <v>1219</v>
      </c>
      <c r="E518" s="3" t="s">
        <v>1230</v>
      </c>
      <c r="F518" s="9">
        <f t="shared" si="15"/>
        <v>8</v>
      </c>
      <c r="G518" s="10">
        <v>3358.79</v>
      </c>
      <c r="H518" s="10">
        <f t="shared" si="16"/>
        <v>26870.32</v>
      </c>
      <c r="I518" s="11"/>
      <c r="J518" s="11"/>
    </row>
    <row r="519" spans="1:10" ht="15" customHeight="1" x14ac:dyDescent="0.3">
      <c r="A519" s="3" t="s">
        <v>1235</v>
      </c>
      <c r="B519" s="3" t="s">
        <v>1387</v>
      </c>
      <c r="C519" s="3" t="s">
        <v>1432</v>
      </c>
      <c r="D519" s="3" t="s">
        <v>1585</v>
      </c>
      <c r="E519" s="3" t="s">
        <v>1585</v>
      </c>
      <c r="F519">
        <v>0</v>
      </c>
      <c r="G519" s="12">
        <v>14383.69</v>
      </c>
      <c r="H519">
        <f>G519*F519</f>
        <v>0</v>
      </c>
      <c r="I519" s="11"/>
      <c r="J519" s="11"/>
    </row>
    <row r="520" spans="1:10" ht="15" customHeight="1" x14ac:dyDescent="0.3">
      <c r="A520" s="3" t="s">
        <v>1236</v>
      </c>
      <c r="B520" s="3" t="s">
        <v>957</v>
      </c>
      <c r="C520" s="3" t="s">
        <v>1433</v>
      </c>
      <c r="D520" s="3" t="s">
        <v>1585</v>
      </c>
      <c r="E520" s="3" t="s">
        <v>1585</v>
      </c>
      <c r="F520">
        <v>0</v>
      </c>
      <c r="G520" s="12">
        <v>8591</v>
      </c>
      <c r="H520">
        <f t="shared" ref="H520:H583" si="17">G520*F520</f>
        <v>0</v>
      </c>
      <c r="I520" s="11"/>
      <c r="J520" s="11"/>
    </row>
    <row r="521" spans="1:10" x14ac:dyDescent="0.25">
      <c r="A521" s="3" t="s">
        <v>1237</v>
      </c>
      <c r="B521" s="3" t="s">
        <v>1388</v>
      </c>
      <c r="C521" s="3" t="s">
        <v>1434</v>
      </c>
      <c r="D521" s="3" t="s">
        <v>1586</v>
      </c>
      <c r="E521" s="3" t="s">
        <v>1586</v>
      </c>
      <c r="F521">
        <v>1</v>
      </c>
      <c r="G521" s="12">
        <v>10976.4</v>
      </c>
      <c r="H521">
        <f t="shared" si="17"/>
        <v>10976.4</v>
      </c>
    </row>
    <row r="522" spans="1:10" x14ac:dyDescent="0.25">
      <c r="A522" s="3" t="s">
        <v>1238</v>
      </c>
      <c r="B522" s="3" t="s">
        <v>1389</v>
      </c>
      <c r="C522" s="3" t="s">
        <v>1435</v>
      </c>
      <c r="D522" s="3" t="s">
        <v>1586</v>
      </c>
      <c r="E522" s="3" t="s">
        <v>1586</v>
      </c>
      <c r="F522">
        <v>1</v>
      </c>
      <c r="G522" s="12">
        <v>12000</v>
      </c>
      <c r="H522">
        <f t="shared" si="17"/>
        <v>12000</v>
      </c>
    </row>
    <row r="523" spans="1:10" x14ac:dyDescent="0.25">
      <c r="A523" s="3" t="s">
        <v>1239</v>
      </c>
      <c r="B523" s="3" t="s">
        <v>1390</v>
      </c>
      <c r="C523" s="3" t="s">
        <v>1436</v>
      </c>
      <c r="D523" s="3" t="s">
        <v>1586</v>
      </c>
      <c r="E523" s="3" t="s">
        <v>1586</v>
      </c>
      <c r="F523">
        <v>1</v>
      </c>
      <c r="G523" s="12">
        <v>6000</v>
      </c>
      <c r="H523">
        <f t="shared" si="17"/>
        <v>6000</v>
      </c>
    </row>
    <row r="524" spans="1:10" x14ac:dyDescent="0.25">
      <c r="A524" s="3" t="s">
        <v>1240</v>
      </c>
      <c r="B524" s="3" t="s">
        <v>1391</v>
      </c>
      <c r="C524" s="3" t="s">
        <v>1437</v>
      </c>
      <c r="D524" s="3" t="s">
        <v>1586</v>
      </c>
      <c r="E524" s="3" t="s">
        <v>1586</v>
      </c>
      <c r="F524">
        <v>3</v>
      </c>
      <c r="G524" s="12">
        <v>18000</v>
      </c>
      <c r="H524">
        <f t="shared" si="17"/>
        <v>54000</v>
      </c>
    </row>
    <row r="525" spans="1:10" x14ac:dyDescent="0.25">
      <c r="A525" s="3" t="s">
        <v>1241</v>
      </c>
      <c r="B525" s="3" t="s">
        <v>1392</v>
      </c>
      <c r="C525" s="3" t="s">
        <v>1438</v>
      </c>
      <c r="D525" s="3" t="s">
        <v>1586</v>
      </c>
      <c r="E525" s="3" t="s">
        <v>1586</v>
      </c>
      <c r="F525">
        <v>3</v>
      </c>
      <c r="G525" s="12">
        <v>25000</v>
      </c>
      <c r="H525">
        <f t="shared" si="17"/>
        <v>75000</v>
      </c>
    </row>
    <row r="526" spans="1:10" x14ac:dyDescent="0.25">
      <c r="A526" s="3" t="s">
        <v>1242</v>
      </c>
      <c r="B526" s="3" t="s">
        <v>479</v>
      </c>
      <c r="C526" s="3" t="s">
        <v>1439</v>
      </c>
      <c r="D526" s="3" t="s">
        <v>1586</v>
      </c>
      <c r="E526" s="3" t="s">
        <v>1586</v>
      </c>
      <c r="F526">
        <v>3</v>
      </c>
      <c r="G526" s="12">
        <v>389.62</v>
      </c>
      <c r="H526">
        <f t="shared" si="17"/>
        <v>1168.8600000000001</v>
      </c>
    </row>
    <row r="527" spans="1:10" x14ac:dyDescent="0.25">
      <c r="A527" s="3" t="s">
        <v>1243</v>
      </c>
      <c r="B527" s="3" t="s">
        <v>1393</v>
      </c>
      <c r="C527" s="3" t="s">
        <v>1440</v>
      </c>
      <c r="D527" s="3" t="s">
        <v>1587</v>
      </c>
      <c r="E527" s="3" t="s">
        <v>1586</v>
      </c>
      <c r="F527">
        <v>3</v>
      </c>
      <c r="G527" s="12">
        <v>1813.2</v>
      </c>
      <c r="H527">
        <f t="shared" si="17"/>
        <v>5439.6</v>
      </c>
    </row>
    <row r="528" spans="1:10" x14ac:dyDescent="0.25">
      <c r="A528" s="3" t="s">
        <v>1244</v>
      </c>
      <c r="B528" s="3" t="s">
        <v>364</v>
      </c>
      <c r="C528" s="3" t="s">
        <v>1441</v>
      </c>
      <c r="D528" s="3" t="s">
        <v>1587</v>
      </c>
      <c r="E528" s="3" t="s">
        <v>1586</v>
      </c>
      <c r="F528">
        <v>4</v>
      </c>
      <c r="G528" s="12">
        <v>11918.5</v>
      </c>
      <c r="H528">
        <f t="shared" si="17"/>
        <v>47674</v>
      </c>
    </row>
    <row r="529" spans="1:8" x14ac:dyDescent="0.25">
      <c r="A529" s="3" t="s">
        <v>1245</v>
      </c>
      <c r="B529" s="3" t="s">
        <v>29</v>
      </c>
      <c r="C529" s="3" t="s">
        <v>1442</v>
      </c>
      <c r="D529" s="3" t="s">
        <v>1587</v>
      </c>
      <c r="E529" s="3" t="s">
        <v>1586</v>
      </c>
      <c r="F529">
        <v>4</v>
      </c>
      <c r="G529" s="12">
        <v>2020.7</v>
      </c>
      <c r="H529">
        <f t="shared" si="17"/>
        <v>8082.8</v>
      </c>
    </row>
    <row r="530" spans="1:8" x14ac:dyDescent="0.25">
      <c r="A530" s="3" t="s">
        <v>1246</v>
      </c>
      <c r="B530" s="3" t="s">
        <v>29</v>
      </c>
      <c r="C530" s="3" t="s">
        <v>1443</v>
      </c>
      <c r="D530" s="3" t="s">
        <v>1587</v>
      </c>
      <c r="E530" s="3" t="s">
        <v>1586</v>
      </c>
      <c r="F530">
        <v>4</v>
      </c>
      <c r="G530" s="12">
        <v>30189.5</v>
      </c>
      <c r="H530">
        <f t="shared" si="17"/>
        <v>120758</v>
      </c>
    </row>
    <row r="531" spans="1:8" x14ac:dyDescent="0.25">
      <c r="A531" s="3" t="s">
        <v>1247</v>
      </c>
      <c r="B531" s="3" t="s">
        <v>1394</v>
      </c>
      <c r="C531" s="3" t="s">
        <v>1444</v>
      </c>
      <c r="D531" s="3" t="s">
        <v>1587</v>
      </c>
      <c r="E531" s="3" t="s">
        <v>1586</v>
      </c>
      <c r="F531">
        <v>4</v>
      </c>
      <c r="G531" s="12">
        <v>1089</v>
      </c>
      <c r="H531">
        <f t="shared" si="17"/>
        <v>4356</v>
      </c>
    </row>
    <row r="532" spans="1:8" x14ac:dyDescent="0.25">
      <c r="A532" s="3" t="s">
        <v>1248</v>
      </c>
      <c r="B532" s="3" t="s">
        <v>54</v>
      </c>
      <c r="C532" s="3" t="s">
        <v>1445</v>
      </c>
      <c r="D532" s="3" t="s">
        <v>1587</v>
      </c>
      <c r="E532" s="3" t="s">
        <v>1586</v>
      </c>
      <c r="F532">
        <v>4</v>
      </c>
      <c r="G532" s="12">
        <v>165.75</v>
      </c>
      <c r="H532">
        <f t="shared" si="17"/>
        <v>663</v>
      </c>
    </row>
    <row r="533" spans="1:8" x14ac:dyDescent="0.25">
      <c r="A533" s="3" t="s">
        <v>1249</v>
      </c>
      <c r="B533" s="3" t="s">
        <v>1395</v>
      </c>
      <c r="C533" s="3" t="s">
        <v>1446</v>
      </c>
      <c r="D533" s="3" t="s">
        <v>1587</v>
      </c>
      <c r="E533" s="3" t="s">
        <v>1586</v>
      </c>
      <c r="F533">
        <v>4</v>
      </c>
      <c r="G533" s="12">
        <v>954</v>
      </c>
      <c r="H533">
        <f t="shared" si="17"/>
        <v>3816</v>
      </c>
    </row>
    <row r="534" spans="1:8" x14ac:dyDescent="0.25">
      <c r="A534" s="3" t="s">
        <v>1250</v>
      </c>
      <c r="B534" s="3" t="s">
        <v>1396</v>
      </c>
      <c r="C534" s="3" t="s">
        <v>1447</v>
      </c>
      <c r="D534" s="3" t="s">
        <v>1586</v>
      </c>
      <c r="E534" s="3" t="s">
        <v>1586</v>
      </c>
      <c r="F534">
        <v>4</v>
      </c>
      <c r="G534" s="12">
        <v>530</v>
      </c>
      <c r="H534">
        <f t="shared" si="17"/>
        <v>2120</v>
      </c>
    </row>
    <row r="535" spans="1:8" x14ac:dyDescent="0.25">
      <c r="A535" s="3" t="s">
        <v>1251</v>
      </c>
      <c r="B535" s="3" t="s">
        <v>1397</v>
      </c>
      <c r="C535" s="3" t="s">
        <v>1448</v>
      </c>
      <c r="D535" s="3" t="s">
        <v>1586</v>
      </c>
      <c r="E535" s="3" t="s">
        <v>1586</v>
      </c>
      <c r="F535">
        <v>5</v>
      </c>
      <c r="G535" s="12">
        <v>265</v>
      </c>
      <c r="H535">
        <f t="shared" si="17"/>
        <v>1325</v>
      </c>
    </row>
    <row r="536" spans="1:8" x14ac:dyDescent="0.25">
      <c r="A536" s="3" t="s">
        <v>1252</v>
      </c>
      <c r="B536" s="3" t="s">
        <v>1398</v>
      </c>
      <c r="C536" s="3" t="s">
        <v>1449</v>
      </c>
      <c r="D536" s="3" t="s">
        <v>1587</v>
      </c>
      <c r="E536" s="3" t="s">
        <v>1586</v>
      </c>
      <c r="F536">
        <v>5</v>
      </c>
      <c r="G536" s="12">
        <v>3388</v>
      </c>
      <c r="H536">
        <f t="shared" si="17"/>
        <v>16940</v>
      </c>
    </row>
    <row r="537" spans="1:8" x14ac:dyDescent="0.25">
      <c r="A537" s="3" t="s">
        <v>1253</v>
      </c>
      <c r="B537" s="3" t="s">
        <v>1399</v>
      </c>
      <c r="C537" s="3" t="s">
        <v>1450</v>
      </c>
      <c r="D537" s="3" t="s">
        <v>1586</v>
      </c>
      <c r="E537" s="3" t="s">
        <v>1586</v>
      </c>
      <c r="F537">
        <v>0</v>
      </c>
      <c r="G537" s="12">
        <v>14000</v>
      </c>
      <c r="H537">
        <f t="shared" si="17"/>
        <v>0</v>
      </c>
    </row>
    <row r="538" spans="1:8" x14ac:dyDescent="0.25">
      <c r="A538" s="3" t="s">
        <v>1254</v>
      </c>
      <c r="B538" s="3" t="s">
        <v>923</v>
      </c>
      <c r="C538" s="3" t="s">
        <v>1451</v>
      </c>
      <c r="D538" s="3" t="s">
        <v>1586</v>
      </c>
      <c r="E538" s="3" t="s">
        <v>1586</v>
      </c>
      <c r="F538">
        <v>6</v>
      </c>
      <c r="G538" s="12">
        <v>1331</v>
      </c>
      <c r="H538">
        <f t="shared" si="17"/>
        <v>7986</v>
      </c>
    </row>
    <row r="539" spans="1:8" x14ac:dyDescent="0.25">
      <c r="A539" s="3" t="s">
        <v>1255</v>
      </c>
      <c r="B539" s="3" t="s">
        <v>303</v>
      </c>
      <c r="C539" s="3" t="s">
        <v>1452</v>
      </c>
      <c r="D539" s="3" t="s">
        <v>1587</v>
      </c>
      <c r="E539" s="3" t="s">
        <v>1586</v>
      </c>
      <c r="F539">
        <v>6</v>
      </c>
      <c r="G539" s="12">
        <v>72.58</v>
      </c>
      <c r="H539">
        <f t="shared" si="17"/>
        <v>435.48</v>
      </c>
    </row>
    <row r="540" spans="1:8" x14ac:dyDescent="0.25">
      <c r="A540" s="3" t="s">
        <v>1256</v>
      </c>
      <c r="B540" s="3" t="s">
        <v>303</v>
      </c>
      <c r="C540" s="3" t="s">
        <v>1453</v>
      </c>
      <c r="D540" s="3" t="s">
        <v>1587</v>
      </c>
      <c r="E540" s="3" t="s">
        <v>1586</v>
      </c>
      <c r="F540">
        <v>6</v>
      </c>
      <c r="G540" s="12">
        <v>692.09</v>
      </c>
      <c r="H540">
        <f t="shared" si="17"/>
        <v>4152.54</v>
      </c>
    </row>
    <row r="541" spans="1:8" x14ac:dyDescent="0.25">
      <c r="A541" s="3" t="s">
        <v>1257</v>
      </c>
      <c r="B541" s="3" t="s">
        <v>303</v>
      </c>
      <c r="C541" s="3" t="s">
        <v>1454</v>
      </c>
      <c r="D541" s="3" t="s">
        <v>1587</v>
      </c>
      <c r="E541" s="3" t="s">
        <v>1586</v>
      </c>
      <c r="F541">
        <v>6</v>
      </c>
      <c r="G541" s="12">
        <v>162.35</v>
      </c>
      <c r="H541">
        <f t="shared" si="17"/>
        <v>974.09999999999991</v>
      </c>
    </row>
    <row r="542" spans="1:8" x14ac:dyDescent="0.25">
      <c r="A542" s="3" t="s">
        <v>1258</v>
      </c>
      <c r="B542" s="3" t="s">
        <v>303</v>
      </c>
      <c r="C542" s="3" t="s">
        <v>1455</v>
      </c>
      <c r="D542" s="3" t="s">
        <v>1587</v>
      </c>
      <c r="E542" s="3" t="s">
        <v>1586</v>
      </c>
      <c r="F542">
        <v>6</v>
      </c>
      <c r="G542" s="12">
        <v>602</v>
      </c>
      <c r="H542">
        <f t="shared" si="17"/>
        <v>3612</v>
      </c>
    </row>
    <row r="543" spans="1:8" x14ac:dyDescent="0.25">
      <c r="A543" s="3" t="s">
        <v>1259</v>
      </c>
      <c r="B543" s="3" t="s">
        <v>303</v>
      </c>
      <c r="C543" s="3" t="s">
        <v>1456</v>
      </c>
      <c r="D543" s="3" t="s">
        <v>1587</v>
      </c>
      <c r="E543" s="3" t="s">
        <v>1586</v>
      </c>
      <c r="F543">
        <v>6</v>
      </c>
      <c r="G543" s="12">
        <v>195.78</v>
      </c>
      <c r="H543">
        <f t="shared" si="17"/>
        <v>1174.68</v>
      </c>
    </row>
    <row r="544" spans="1:8" x14ac:dyDescent="0.25">
      <c r="A544" s="3" t="s">
        <v>1260</v>
      </c>
      <c r="B544" s="3" t="s">
        <v>303</v>
      </c>
      <c r="C544" s="3" t="s">
        <v>1457</v>
      </c>
      <c r="D544" s="3" t="s">
        <v>1587</v>
      </c>
      <c r="E544" s="3" t="s">
        <v>1586</v>
      </c>
      <c r="F544">
        <v>6</v>
      </c>
      <c r="G544" s="12">
        <v>173</v>
      </c>
      <c r="H544">
        <f t="shared" si="17"/>
        <v>1038</v>
      </c>
    </row>
    <row r="545" spans="1:8" x14ac:dyDescent="0.25">
      <c r="A545" s="3" t="s">
        <v>1261</v>
      </c>
      <c r="B545" s="3" t="s">
        <v>303</v>
      </c>
      <c r="C545" s="3" t="s">
        <v>1458</v>
      </c>
      <c r="D545" s="3" t="s">
        <v>1587</v>
      </c>
      <c r="E545" s="3" t="s">
        <v>1586</v>
      </c>
      <c r="F545">
        <v>6</v>
      </c>
      <c r="G545" s="12">
        <v>107.08</v>
      </c>
      <c r="H545">
        <f t="shared" si="17"/>
        <v>642.48</v>
      </c>
    </row>
    <row r="546" spans="1:8" x14ac:dyDescent="0.25">
      <c r="A546" s="3" t="s">
        <v>1262</v>
      </c>
      <c r="B546" s="3" t="s">
        <v>1400</v>
      </c>
      <c r="C546" s="3" t="s">
        <v>1459</v>
      </c>
      <c r="D546" s="3" t="s">
        <v>1587</v>
      </c>
      <c r="E546" s="3" t="s">
        <v>1586</v>
      </c>
      <c r="F546">
        <v>6</v>
      </c>
      <c r="G546" s="12">
        <v>802.67</v>
      </c>
      <c r="H546">
        <f t="shared" si="17"/>
        <v>4816.0199999999995</v>
      </c>
    </row>
    <row r="547" spans="1:8" x14ac:dyDescent="0.25">
      <c r="A547" s="3" t="s">
        <v>1263</v>
      </c>
      <c r="B547" s="3" t="s">
        <v>303</v>
      </c>
      <c r="C547" s="3" t="s">
        <v>1460</v>
      </c>
      <c r="D547" s="3" t="s">
        <v>1587</v>
      </c>
      <c r="E547" s="3" t="s">
        <v>1587</v>
      </c>
      <c r="F547">
        <v>7</v>
      </c>
      <c r="G547" s="12">
        <v>208.19</v>
      </c>
      <c r="H547">
        <f t="shared" si="17"/>
        <v>1457.33</v>
      </c>
    </row>
    <row r="548" spans="1:8" x14ac:dyDescent="0.25">
      <c r="A548" s="3" t="s">
        <v>1264</v>
      </c>
      <c r="B548" s="3" t="s">
        <v>303</v>
      </c>
      <c r="C548" s="3" t="s">
        <v>1461</v>
      </c>
      <c r="D548" s="3" t="s">
        <v>1587</v>
      </c>
      <c r="E548" s="3" t="s">
        <v>1587</v>
      </c>
      <c r="F548">
        <v>7</v>
      </c>
      <c r="G548" s="12">
        <v>224.05</v>
      </c>
      <c r="H548">
        <f t="shared" si="17"/>
        <v>1568.3500000000001</v>
      </c>
    </row>
    <row r="549" spans="1:8" x14ac:dyDescent="0.25">
      <c r="A549" s="3" t="s">
        <v>1265</v>
      </c>
      <c r="B549" s="3" t="s">
        <v>303</v>
      </c>
      <c r="C549" s="3" t="s">
        <v>1462</v>
      </c>
      <c r="D549" s="3" t="s">
        <v>1588</v>
      </c>
      <c r="E549" s="3" t="s">
        <v>1587</v>
      </c>
      <c r="F549">
        <v>7</v>
      </c>
      <c r="G549" s="12">
        <v>1098.25</v>
      </c>
      <c r="H549">
        <f t="shared" si="17"/>
        <v>7687.75</v>
      </c>
    </row>
    <row r="550" spans="1:8" x14ac:dyDescent="0.25">
      <c r="A550" s="3" t="s">
        <v>1266</v>
      </c>
      <c r="B550" s="3" t="s">
        <v>303</v>
      </c>
      <c r="C550" s="3" t="s">
        <v>1463</v>
      </c>
      <c r="D550" s="3" t="s">
        <v>1588</v>
      </c>
      <c r="E550" s="3" t="s">
        <v>1587</v>
      </c>
      <c r="F550">
        <v>7</v>
      </c>
      <c r="G550" s="12">
        <v>705</v>
      </c>
      <c r="H550">
        <f t="shared" si="17"/>
        <v>4935</v>
      </c>
    </row>
    <row r="551" spans="1:8" x14ac:dyDescent="0.25">
      <c r="A551" s="3" t="s">
        <v>1267</v>
      </c>
      <c r="B551" s="3" t="s">
        <v>926</v>
      </c>
      <c r="C551" s="3" t="s">
        <v>1464</v>
      </c>
      <c r="D551" s="3" t="s">
        <v>1587</v>
      </c>
      <c r="E551" s="3" t="s">
        <v>1586</v>
      </c>
      <c r="F551">
        <v>5</v>
      </c>
      <c r="G551" s="12">
        <v>217.8</v>
      </c>
      <c r="H551">
        <f t="shared" si="17"/>
        <v>1089</v>
      </c>
    </row>
    <row r="552" spans="1:8" x14ac:dyDescent="0.25">
      <c r="A552" s="3" t="s">
        <v>1268</v>
      </c>
      <c r="B552" s="3" t="s">
        <v>1401</v>
      </c>
      <c r="C552" s="3" t="s">
        <v>1465</v>
      </c>
      <c r="D552" s="3" t="s">
        <v>1586</v>
      </c>
      <c r="E552" s="3" t="s">
        <v>1586</v>
      </c>
      <c r="F552">
        <v>5</v>
      </c>
      <c r="G552" s="12">
        <v>529.25</v>
      </c>
      <c r="H552">
        <f t="shared" si="17"/>
        <v>2646.25</v>
      </c>
    </row>
    <row r="553" spans="1:8" x14ac:dyDescent="0.25">
      <c r="A553" s="3" t="s">
        <v>1269</v>
      </c>
      <c r="B553" s="3" t="s">
        <v>1402</v>
      </c>
      <c r="C553" s="3" t="s">
        <v>1466</v>
      </c>
      <c r="D553" s="3" t="s">
        <v>1587</v>
      </c>
      <c r="E553" s="3" t="s">
        <v>1586</v>
      </c>
      <c r="F553">
        <v>7</v>
      </c>
      <c r="G553" s="12">
        <v>12696.53</v>
      </c>
      <c r="H553">
        <f t="shared" si="17"/>
        <v>88875.71</v>
      </c>
    </row>
    <row r="554" spans="1:8" x14ac:dyDescent="0.25">
      <c r="A554" s="3" t="s">
        <v>1270</v>
      </c>
      <c r="B554" s="3" t="s">
        <v>121</v>
      </c>
      <c r="C554" s="3" t="s">
        <v>1467</v>
      </c>
      <c r="D554" s="3" t="s">
        <v>1589</v>
      </c>
      <c r="E554" s="3" t="s">
        <v>1587</v>
      </c>
      <c r="F554">
        <v>8</v>
      </c>
      <c r="G554" s="12">
        <v>214.9</v>
      </c>
      <c r="H554">
        <f t="shared" si="17"/>
        <v>1719.2</v>
      </c>
    </row>
    <row r="555" spans="1:8" x14ac:dyDescent="0.25">
      <c r="A555" s="3" t="s">
        <v>1271</v>
      </c>
      <c r="B555" s="3" t="s">
        <v>76</v>
      </c>
      <c r="C555" s="3" t="s">
        <v>1468</v>
      </c>
      <c r="D555" s="3" t="s">
        <v>1588</v>
      </c>
      <c r="E555" s="3" t="s">
        <v>1587</v>
      </c>
      <c r="F555">
        <v>8</v>
      </c>
      <c r="G555" s="12">
        <v>278.86</v>
      </c>
      <c r="H555">
        <f t="shared" si="17"/>
        <v>2230.88</v>
      </c>
    </row>
    <row r="556" spans="1:8" x14ac:dyDescent="0.25">
      <c r="A556" s="3" t="s">
        <v>1272</v>
      </c>
      <c r="B556" s="3" t="s">
        <v>303</v>
      </c>
      <c r="C556" s="3" t="s">
        <v>1469</v>
      </c>
      <c r="D556" s="3" t="s">
        <v>1590</v>
      </c>
      <c r="E556" s="3" t="s">
        <v>1590</v>
      </c>
      <c r="F556">
        <v>2</v>
      </c>
      <c r="G556" s="12">
        <v>320.88</v>
      </c>
      <c r="H556">
        <f t="shared" si="17"/>
        <v>641.76</v>
      </c>
    </row>
    <row r="557" spans="1:8" x14ac:dyDescent="0.25">
      <c r="A557" s="3" t="s">
        <v>1273</v>
      </c>
      <c r="B557" s="3" t="s">
        <v>303</v>
      </c>
      <c r="C557" s="3" t="s">
        <v>1470</v>
      </c>
      <c r="D557" s="3" t="s">
        <v>1590</v>
      </c>
      <c r="E557" s="3" t="s">
        <v>1590</v>
      </c>
      <c r="F557">
        <v>2</v>
      </c>
      <c r="G557" s="12">
        <v>548.1</v>
      </c>
      <c r="H557">
        <f t="shared" si="17"/>
        <v>1096.2</v>
      </c>
    </row>
    <row r="558" spans="1:8" x14ac:dyDescent="0.25">
      <c r="A558" s="3" t="s">
        <v>1274</v>
      </c>
      <c r="B558" s="3" t="s">
        <v>1403</v>
      </c>
      <c r="C558" s="3" t="s">
        <v>1471</v>
      </c>
      <c r="D558" s="3" t="s">
        <v>1590</v>
      </c>
      <c r="E558" s="3" t="s">
        <v>1590</v>
      </c>
      <c r="F558">
        <v>2</v>
      </c>
      <c r="G558" s="12">
        <v>12729.2</v>
      </c>
      <c r="H558">
        <f t="shared" si="17"/>
        <v>25458.400000000001</v>
      </c>
    </row>
    <row r="559" spans="1:8" x14ac:dyDescent="0.25">
      <c r="A559" s="3" t="s">
        <v>1275</v>
      </c>
      <c r="B559" s="3" t="s">
        <v>303</v>
      </c>
      <c r="C559" s="3" t="s">
        <v>1472</v>
      </c>
      <c r="D559" s="3" t="s">
        <v>1588</v>
      </c>
      <c r="E559" s="3" t="s">
        <v>1587</v>
      </c>
      <c r="F559">
        <v>10</v>
      </c>
      <c r="G559" s="12">
        <v>243.52</v>
      </c>
      <c r="H559">
        <f t="shared" si="17"/>
        <v>2435.2000000000003</v>
      </c>
    </row>
    <row r="560" spans="1:8" x14ac:dyDescent="0.25">
      <c r="A560" s="3" t="s">
        <v>1276</v>
      </c>
      <c r="B560" s="3" t="s">
        <v>303</v>
      </c>
      <c r="C560" s="3" t="s">
        <v>1473</v>
      </c>
      <c r="D560" s="3" t="s">
        <v>1588</v>
      </c>
      <c r="E560" s="3" t="s">
        <v>1587</v>
      </c>
      <c r="F560">
        <v>10</v>
      </c>
      <c r="G560" s="12">
        <v>386</v>
      </c>
      <c r="H560">
        <f t="shared" si="17"/>
        <v>3860</v>
      </c>
    </row>
    <row r="561" spans="1:8" x14ac:dyDescent="0.25">
      <c r="A561" s="3" t="s">
        <v>1277</v>
      </c>
      <c r="B561" s="3" t="s">
        <v>303</v>
      </c>
      <c r="C561" s="3" t="s">
        <v>1474</v>
      </c>
      <c r="D561" s="3" t="s">
        <v>1588</v>
      </c>
      <c r="E561" s="3" t="s">
        <v>1587</v>
      </c>
      <c r="F561">
        <v>10</v>
      </c>
      <c r="G561" s="12">
        <v>326.61</v>
      </c>
      <c r="H561">
        <f t="shared" si="17"/>
        <v>3266.1000000000004</v>
      </c>
    </row>
    <row r="562" spans="1:8" x14ac:dyDescent="0.25">
      <c r="A562" s="3" t="s">
        <v>1278</v>
      </c>
      <c r="B562" s="3" t="s">
        <v>303</v>
      </c>
      <c r="C562" s="3" t="s">
        <v>1475</v>
      </c>
      <c r="D562" s="3" t="s">
        <v>1590</v>
      </c>
      <c r="E562" s="3" t="s">
        <v>1590</v>
      </c>
      <c r="F562">
        <v>3</v>
      </c>
      <c r="G562" s="12">
        <v>171.05</v>
      </c>
      <c r="H562">
        <f t="shared" si="17"/>
        <v>513.15000000000009</v>
      </c>
    </row>
    <row r="563" spans="1:8" x14ac:dyDescent="0.25">
      <c r="A563" s="3" t="s">
        <v>1279</v>
      </c>
      <c r="B563" s="3" t="s">
        <v>909</v>
      </c>
      <c r="C563" s="3" t="s">
        <v>1476</v>
      </c>
      <c r="D563" s="3" t="s">
        <v>1590</v>
      </c>
      <c r="E563" s="3" t="s">
        <v>1590</v>
      </c>
      <c r="F563">
        <v>2</v>
      </c>
      <c r="G563" s="12">
        <v>4032.93</v>
      </c>
      <c r="H563">
        <f t="shared" si="17"/>
        <v>8065.86</v>
      </c>
    </row>
    <row r="564" spans="1:8" x14ac:dyDescent="0.25">
      <c r="A564" s="3" t="s">
        <v>1280</v>
      </c>
      <c r="B564" s="3" t="s">
        <v>303</v>
      </c>
      <c r="C564" s="3" t="s">
        <v>1477</v>
      </c>
      <c r="D564" s="3" t="s">
        <v>1591</v>
      </c>
      <c r="E564" s="3" t="s">
        <v>1590</v>
      </c>
      <c r="F564">
        <v>3</v>
      </c>
      <c r="G564" s="12">
        <v>888.14</v>
      </c>
      <c r="H564">
        <f t="shared" si="17"/>
        <v>2664.42</v>
      </c>
    </row>
    <row r="565" spans="1:8" x14ac:dyDescent="0.25">
      <c r="A565" s="3" t="s">
        <v>1281</v>
      </c>
      <c r="B565" s="3" t="s">
        <v>303</v>
      </c>
      <c r="C565" s="3" t="s">
        <v>1478</v>
      </c>
      <c r="D565" s="3" t="s">
        <v>1591</v>
      </c>
      <c r="E565" s="3" t="s">
        <v>1590</v>
      </c>
      <c r="F565">
        <v>3</v>
      </c>
      <c r="G565" s="12">
        <v>1314.05</v>
      </c>
      <c r="H565">
        <f t="shared" si="17"/>
        <v>3942.1499999999996</v>
      </c>
    </row>
    <row r="566" spans="1:8" x14ac:dyDescent="0.25">
      <c r="A566" s="3" t="s">
        <v>1282</v>
      </c>
      <c r="B566" s="3" t="s">
        <v>303</v>
      </c>
      <c r="C566" s="3" t="s">
        <v>1479</v>
      </c>
      <c r="D566" s="3" t="s">
        <v>1591</v>
      </c>
      <c r="E566" s="3" t="s">
        <v>1590</v>
      </c>
      <c r="F566">
        <v>3</v>
      </c>
      <c r="G566" s="12">
        <v>143.63</v>
      </c>
      <c r="H566">
        <f t="shared" si="17"/>
        <v>430.89</v>
      </c>
    </row>
    <row r="567" spans="1:8" x14ac:dyDescent="0.25">
      <c r="A567" s="3" t="s">
        <v>1283</v>
      </c>
      <c r="B567" s="3" t="s">
        <v>32</v>
      </c>
      <c r="C567" s="3" t="s">
        <v>1480</v>
      </c>
      <c r="D567" s="3" t="s">
        <v>1591</v>
      </c>
      <c r="E567" s="3" t="s">
        <v>1590</v>
      </c>
      <c r="F567">
        <v>3</v>
      </c>
      <c r="G567" s="12">
        <v>5444.64</v>
      </c>
      <c r="H567">
        <f t="shared" si="17"/>
        <v>16333.920000000002</v>
      </c>
    </row>
    <row r="568" spans="1:8" x14ac:dyDescent="0.25">
      <c r="A568" s="3" t="s">
        <v>1284</v>
      </c>
      <c r="B568" s="3" t="s">
        <v>29</v>
      </c>
      <c r="C568" s="3" t="s">
        <v>1481</v>
      </c>
      <c r="D568" s="3" t="s">
        <v>1591</v>
      </c>
      <c r="E568" s="3" t="s">
        <v>1590</v>
      </c>
      <c r="F568">
        <v>3</v>
      </c>
      <c r="G568" s="12">
        <v>4961</v>
      </c>
      <c r="H568">
        <f t="shared" si="17"/>
        <v>14883</v>
      </c>
    </row>
    <row r="569" spans="1:8" x14ac:dyDescent="0.25">
      <c r="A569" s="3" t="s">
        <v>1285</v>
      </c>
      <c r="B569" s="3" t="s">
        <v>488</v>
      </c>
      <c r="C569" s="3" t="s">
        <v>1482</v>
      </c>
      <c r="D569" s="3" t="s">
        <v>1587</v>
      </c>
      <c r="E569" s="3" t="s">
        <v>1586</v>
      </c>
      <c r="F569">
        <v>4</v>
      </c>
      <c r="G569" s="12">
        <v>2133.6799999999998</v>
      </c>
      <c r="H569">
        <f t="shared" si="17"/>
        <v>8534.7199999999993</v>
      </c>
    </row>
    <row r="570" spans="1:8" x14ac:dyDescent="0.25">
      <c r="A570" s="3" t="s">
        <v>1286</v>
      </c>
      <c r="B570" s="3" t="s">
        <v>1404</v>
      </c>
      <c r="C570" s="3" t="s">
        <v>1483</v>
      </c>
      <c r="D570" s="3" t="s">
        <v>1587</v>
      </c>
      <c r="E570" s="3" t="s">
        <v>1586</v>
      </c>
      <c r="F570">
        <v>5</v>
      </c>
      <c r="G570" s="12">
        <v>3630</v>
      </c>
      <c r="H570">
        <f t="shared" si="17"/>
        <v>18150</v>
      </c>
    </row>
    <row r="571" spans="1:8" x14ac:dyDescent="0.25">
      <c r="A571" s="3" t="s">
        <v>1287</v>
      </c>
      <c r="B571" s="3" t="s">
        <v>1405</v>
      </c>
      <c r="C571" s="3" t="s">
        <v>1484</v>
      </c>
      <c r="D571" s="3" t="s">
        <v>1591</v>
      </c>
      <c r="E571" s="3" t="s">
        <v>1590</v>
      </c>
      <c r="F571">
        <v>3</v>
      </c>
      <c r="G571" s="12">
        <v>1815</v>
      </c>
      <c r="H571">
        <f t="shared" si="17"/>
        <v>5445</v>
      </c>
    </row>
    <row r="572" spans="1:8" x14ac:dyDescent="0.25">
      <c r="A572" s="3" t="s">
        <v>1288</v>
      </c>
      <c r="B572" s="3" t="s">
        <v>137</v>
      </c>
      <c r="C572" s="3" t="s">
        <v>1485</v>
      </c>
      <c r="D572" s="3" t="s">
        <v>1591</v>
      </c>
      <c r="E572" s="3" t="s">
        <v>1590</v>
      </c>
      <c r="F572">
        <v>6</v>
      </c>
      <c r="G572" s="12">
        <v>59.68</v>
      </c>
      <c r="H572">
        <f t="shared" si="17"/>
        <v>358.08</v>
      </c>
    </row>
    <row r="573" spans="1:8" x14ac:dyDescent="0.25">
      <c r="A573" s="3" t="s">
        <v>1289</v>
      </c>
      <c r="B573" s="3" t="s">
        <v>1406</v>
      </c>
      <c r="C573" s="3" t="s">
        <v>1486</v>
      </c>
      <c r="D573" s="3" t="s">
        <v>1592</v>
      </c>
      <c r="E573" s="3" t="s">
        <v>1592</v>
      </c>
      <c r="F573">
        <v>0</v>
      </c>
      <c r="G573" s="12">
        <v>138</v>
      </c>
      <c r="H573">
        <f t="shared" si="17"/>
        <v>0</v>
      </c>
    </row>
    <row r="574" spans="1:8" x14ac:dyDescent="0.25">
      <c r="A574" s="3" t="s">
        <v>1290</v>
      </c>
      <c r="B574" s="3" t="s">
        <v>137</v>
      </c>
      <c r="C574" s="3" t="s">
        <v>1487</v>
      </c>
      <c r="D574" s="3" t="s">
        <v>1588</v>
      </c>
      <c r="E574" s="3" t="s">
        <v>1587</v>
      </c>
      <c r="F574">
        <v>13</v>
      </c>
      <c r="G574" s="12">
        <v>76</v>
      </c>
      <c r="H574">
        <f t="shared" si="17"/>
        <v>988</v>
      </c>
    </row>
    <row r="575" spans="1:8" x14ac:dyDescent="0.25">
      <c r="A575" s="3" t="s">
        <v>1291</v>
      </c>
      <c r="B575" s="3" t="s">
        <v>393</v>
      </c>
      <c r="C575" s="3" t="s">
        <v>1488</v>
      </c>
      <c r="D575" s="3" t="s">
        <v>1590</v>
      </c>
      <c r="E575" s="3" t="s">
        <v>1590</v>
      </c>
      <c r="F575">
        <v>8</v>
      </c>
      <c r="G575" s="12">
        <v>944.9</v>
      </c>
      <c r="H575">
        <f t="shared" si="17"/>
        <v>7559.2</v>
      </c>
    </row>
    <row r="576" spans="1:8" x14ac:dyDescent="0.25">
      <c r="A576" s="3" t="s">
        <v>1292</v>
      </c>
      <c r="B576" s="3" t="s">
        <v>1407</v>
      </c>
      <c r="C576" s="3" t="s">
        <v>1489</v>
      </c>
      <c r="D576" s="3" t="s">
        <v>1593</v>
      </c>
      <c r="E576" s="3" t="s">
        <v>1590</v>
      </c>
      <c r="F576">
        <v>8</v>
      </c>
      <c r="G576" s="12">
        <v>6000</v>
      </c>
      <c r="H576">
        <f t="shared" si="17"/>
        <v>48000</v>
      </c>
    </row>
    <row r="577" spans="1:8" x14ac:dyDescent="0.25">
      <c r="A577" s="3" t="s">
        <v>1293</v>
      </c>
      <c r="B577" s="3" t="s">
        <v>1408</v>
      </c>
      <c r="C577" s="3" t="s">
        <v>1490</v>
      </c>
      <c r="D577" s="3" t="s">
        <v>1592</v>
      </c>
      <c r="E577" s="3" t="s">
        <v>1592</v>
      </c>
      <c r="F577">
        <v>0</v>
      </c>
      <c r="G577" s="12">
        <v>3199.91</v>
      </c>
      <c r="H577">
        <f t="shared" si="17"/>
        <v>0</v>
      </c>
    </row>
    <row r="578" spans="1:8" x14ac:dyDescent="0.25">
      <c r="A578" s="3" t="s">
        <v>1294</v>
      </c>
      <c r="B578" s="3" t="s">
        <v>259</v>
      </c>
      <c r="C578" s="3" t="s">
        <v>1491</v>
      </c>
      <c r="D578" s="3" t="s">
        <v>1594</v>
      </c>
      <c r="E578" s="3" t="s">
        <v>1594</v>
      </c>
      <c r="F578">
        <v>2</v>
      </c>
      <c r="G578" s="12">
        <v>450.53</v>
      </c>
      <c r="H578">
        <f t="shared" si="17"/>
        <v>901.06</v>
      </c>
    </row>
    <row r="579" spans="1:8" x14ac:dyDescent="0.25">
      <c r="A579" s="3" t="s">
        <v>1295</v>
      </c>
      <c r="B579" s="3" t="s">
        <v>259</v>
      </c>
      <c r="C579" s="3" t="s">
        <v>1492</v>
      </c>
      <c r="D579" s="3" t="s">
        <v>1594</v>
      </c>
      <c r="E579" s="3" t="s">
        <v>1594</v>
      </c>
      <c r="F579">
        <v>2</v>
      </c>
      <c r="G579" s="12">
        <v>181.79</v>
      </c>
      <c r="H579">
        <f t="shared" si="17"/>
        <v>363.58</v>
      </c>
    </row>
    <row r="580" spans="1:8" x14ac:dyDescent="0.25">
      <c r="A580" s="3" t="s">
        <v>1296</v>
      </c>
      <c r="B580" s="3" t="s">
        <v>70</v>
      </c>
      <c r="C580" s="3" t="s">
        <v>1493</v>
      </c>
      <c r="D580" s="3" t="s">
        <v>1594</v>
      </c>
      <c r="E580" s="3" t="s">
        <v>1594</v>
      </c>
      <c r="F580">
        <v>5</v>
      </c>
      <c r="G580" s="12">
        <v>726</v>
      </c>
      <c r="H580">
        <f t="shared" si="17"/>
        <v>3630</v>
      </c>
    </row>
    <row r="581" spans="1:8" x14ac:dyDescent="0.25">
      <c r="A581" s="3" t="s">
        <v>1297</v>
      </c>
      <c r="B581" s="3" t="s">
        <v>1399</v>
      </c>
      <c r="C581" s="3" t="s">
        <v>1494</v>
      </c>
      <c r="D581" s="3" t="s">
        <v>1594</v>
      </c>
      <c r="E581" s="3" t="s">
        <v>1594</v>
      </c>
      <c r="F581">
        <v>17</v>
      </c>
      <c r="G581" s="12">
        <v>14000</v>
      </c>
      <c r="H581">
        <f t="shared" si="17"/>
        <v>238000</v>
      </c>
    </row>
    <row r="582" spans="1:8" x14ac:dyDescent="0.25">
      <c r="A582" s="3" t="s">
        <v>1298</v>
      </c>
      <c r="B582" s="3" t="s">
        <v>1409</v>
      </c>
      <c r="C582" s="3" t="s">
        <v>1495</v>
      </c>
      <c r="D582" s="3" t="s">
        <v>1594</v>
      </c>
      <c r="E582" s="3" t="s">
        <v>1594</v>
      </c>
      <c r="F582">
        <v>45</v>
      </c>
      <c r="G582" s="12">
        <v>2151.4499999999998</v>
      </c>
      <c r="H582">
        <f t="shared" si="17"/>
        <v>96815.249999999985</v>
      </c>
    </row>
    <row r="583" spans="1:8" x14ac:dyDescent="0.25">
      <c r="A583" s="3" t="s">
        <v>1299</v>
      </c>
      <c r="B583" s="3" t="s">
        <v>48</v>
      </c>
      <c r="C583" s="3" t="s">
        <v>1496</v>
      </c>
      <c r="D583" s="3" t="s">
        <v>1591</v>
      </c>
      <c r="E583" s="3" t="s">
        <v>1590</v>
      </c>
      <c r="F583">
        <v>3</v>
      </c>
      <c r="G583" s="12">
        <v>9264.3799999999992</v>
      </c>
      <c r="H583">
        <f t="shared" si="17"/>
        <v>27793.14</v>
      </c>
    </row>
    <row r="584" spans="1:8" x14ac:dyDescent="0.25">
      <c r="A584" s="3" t="s">
        <v>1300</v>
      </c>
      <c r="B584" s="3" t="s">
        <v>577</v>
      </c>
      <c r="C584" s="3" t="s">
        <v>1497</v>
      </c>
      <c r="D584" s="3" t="s">
        <v>1593</v>
      </c>
      <c r="E584" s="3" t="s">
        <v>1590</v>
      </c>
      <c r="F584">
        <v>9</v>
      </c>
      <c r="G584" s="12">
        <v>61.3</v>
      </c>
      <c r="H584">
        <f t="shared" ref="H584:H647" si="18">G584*F584</f>
        <v>551.69999999999993</v>
      </c>
    </row>
    <row r="585" spans="1:8" x14ac:dyDescent="0.25">
      <c r="A585" s="3" t="s">
        <v>1301</v>
      </c>
      <c r="B585" s="3" t="s">
        <v>1410</v>
      </c>
      <c r="C585" s="3" t="s">
        <v>1498</v>
      </c>
      <c r="D585" s="3" t="s">
        <v>1594</v>
      </c>
      <c r="E585" s="3" t="s">
        <v>1594</v>
      </c>
      <c r="F585">
        <v>1</v>
      </c>
      <c r="G585" s="12">
        <v>125000</v>
      </c>
      <c r="H585">
        <f t="shared" si="18"/>
        <v>125000</v>
      </c>
    </row>
    <row r="586" spans="1:8" x14ac:dyDescent="0.25">
      <c r="A586" s="3" t="s">
        <v>1302</v>
      </c>
      <c r="B586" s="3" t="s">
        <v>1411</v>
      </c>
      <c r="C586" s="3" t="s">
        <v>1499</v>
      </c>
      <c r="D586" s="3" t="s">
        <v>1594</v>
      </c>
      <c r="E586" s="3" t="s">
        <v>1594</v>
      </c>
      <c r="F586">
        <v>1</v>
      </c>
      <c r="G586" s="12">
        <v>3179</v>
      </c>
      <c r="H586">
        <f t="shared" si="18"/>
        <v>3179</v>
      </c>
    </row>
    <row r="587" spans="1:8" x14ac:dyDescent="0.25">
      <c r="A587" s="3" t="s">
        <v>1303</v>
      </c>
      <c r="B587" s="3" t="s">
        <v>1412</v>
      </c>
      <c r="C587" s="3" t="s">
        <v>1500</v>
      </c>
      <c r="D587" s="3" t="s">
        <v>1595</v>
      </c>
      <c r="E587" s="3" t="s">
        <v>1594</v>
      </c>
      <c r="F587">
        <v>1</v>
      </c>
      <c r="G587" s="12">
        <v>12000</v>
      </c>
      <c r="H587">
        <f t="shared" si="18"/>
        <v>12000</v>
      </c>
    </row>
    <row r="588" spans="1:8" x14ac:dyDescent="0.25">
      <c r="A588" s="3" t="s">
        <v>1304</v>
      </c>
      <c r="B588" s="3" t="s">
        <v>1413</v>
      </c>
      <c r="C588" s="3" t="s">
        <v>1501</v>
      </c>
      <c r="D588" s="3" t="s">
        <v>1595</v>
      </c>
      <c r="E588" s="3" t="s">
        <v>1594</v>
      </c>
      <c r="F588">
        <v>1</v>
      </c>
      <c r="G588" s="12">
        <v>6000</v>
      </c>
      <c r="H588">
        <f t="shared" si="18"/>
        <v>6000</v>
      </c>
    </row>
    <row r="589" spans="1:8" x14ac:dyDescent="0.25">
      <c r="A589" s="3" t="s">
        <v>1305</v>
      </c>
      <c r="B589" s="3" t="s">
        <v>210</v>
      </c>
      <c r="C589" s="3" t="s">
        <v>1502</v>
      </c>
      <c r="D589" s="3" t="s">
        <v>1587</v>
      </c>
      <c r="E589" s="3" t="s">
        <v>1586</v>
      </c>
      <c r="F589">
        <v>10</v>
      </c>
      <c r="G589" s="12">
        <v>160.52000000000001</v>
      </c>
      <c r="H589">
        <f t="shared" si="18"/>
        <v>1605.2</v>
      </c>
    </row>
    <row r="590" spans="1:8" x14ac:dyDescent="0.25">
      <c r="A590" s="3" t="s">
        <v>1306</v>
      </c>
      <c r="B590" s="3" t="s">
        <v>121</v>
      </c>
      <c r="C590" s="3" t="s">
        <v>1503</v>
      </c>
      <c r="D590" s="3" t="s">
        <v>1589</v>
      </c>
      <c r="E590" s="3" t="s">
        <v>1587</v>
      </c>
      <c r="F590">
        <v>17</v>
      </c>
      <c r="G590" s="12">
        <v>617.63</v>
      </c>
      <c r="H590">
        <f t="shared" si="18"/>
        <v>10499.71</v>
      </c>
    </row>
    <row r="591" spans="1:8" x14ac:dyDescent="0.25">
      <c r="A591" s="3" t="s">
        <v>1307</v>
      </c>
      <c r="B591" s="3" t="s">
        <v>121</v>
      </c>
      <c r="C591" s="3" t="s">
        <v>1504</v>
      </c>
      <c r="D591" s="3" t="s">
        <v>1589</v>
      </c>
      <c r="E591" s="3" t="s">
        <v>1587</v>
      </c>
      <c r="F591">
        <v>17</v>
      </c>
      <c r="G591" s="12">
        <v>214.9</v>
      </c>
      <c r="H591">
        <f t="shared" si="18"/>
        <v>3653.3</v>
      </c>
    </row>
    <row r="592" spans="1:8" x14ac:dyDescent="0.25">
      <c r="A592" s="3" t="s">
        <v>1308</v>
      </c>
      <c r="B592" s="3" t="s">
        <v>1414</v>
      </c>
      <c r="C592" s="3" t="s">
        <v>1505</v>
      </c>
      <c r="D592" s="3" t="s">
        <v>1592</v>
      </c>
      <c r="E592" s="3" t="s">
        <v>1592</v>
      </c>
      <c r="F592">
        <v>0</v>
      </c>
      <c r="G592" s="12">
        <v>4936.6000000000004</v>
      </c>
      <c r="H592">
        <f t="shared" si="18"/>
        <v>0</v>
      </c>
    </row>
    <row r="593" spans="1:8" x14ac:dyDescent="0.25">
      <c r="A593" s="3" t="s">
        <v>1240</v>
      </c>
      <c r="B593" s="3" t="s">
        <v>1415</v>
      </c>
      <c r="C593" s="3" t="s">
        <v>1506</v>
      </c>
      <c r="D593" s="3" t="s">
        <v>1594</v>
      </c>
      <c r="E593" s="3" t="s">
        <v>1594</v>
      </c>
      <c r="F593">
        <v>1</v>
      </c>
      <c r="G593" s="12">
        <v>18000</v>
      </c>
      <c r="H593">
        <f t="shared" si="18"/>
        <v>18000</v>
      </c>
    </row>
    <row r="594" spans="1:8" x14ac:dyDescent="0.25">
      <c r="A594" s="3" t="s">
        <v>1309</v>
      </c>
      <c r="B594" s="3" t="s">
        <v>1416</v>
      </c>
      <c r="C594" s="3" t="s">
        <v>1507</v>
      </c>
      <c r="D594" s="3" t="s">
        <v>1595</v>
      </c>
      <c r="E594" s="3" t="s">
        <v>1594</v>
      </c>
      <c r="F594">
        <v>1</v>
      </c>
      <c r="G594" s="12">
        <v>18000</v>
      </c>
      <c r="H594">
        <f t="shared" si="18"/>
        <v>18000</v>
      </c>
    </row>
    <row r="595" spans="1:8" x14ac:dyDescent="0.25">
      <c r="A595" s="3" t="s">
        <v>1310</v>
      </c>
      <c r="B595" s="3" t="s">
        <v>1417</v>
      </c>
      <c r="C595" s="3" t="s">
        <v>1508</v>
      </c>
      <c r="D595" s="3" t="s">
        <v>1591</v>
      </c>
      <c r="E595" s="3" t="s">
        <v>1590</v>
      </c>
      <c r="F595">
        <v>3</v>
      </c>
      <c r="G595" s="12">
        <v>3563.45</v>
      </c>
      <c r="H595">
        <f t="shared" si="18"/>
        <v>10690.349999999999</v>
      </c>
    </row>
    <row r="596" spans="1:8" x14ac:dyDescent="0.25">
      <c r="A596" s="3" t="s">
        <v>1311</v>
      </c>
      <c r="B596" s="3" t="s">
        <v>565</v>
      </c>
      <c r="C596" s="3" t="s">
        <v>1509</v>
      </c>
      <c r="D596" s="3" t="s">
        <v>1591</v>
      </c>
      <c r="E596" s="3" t="s">
        <v>1590</v>
      </c>
      <c r="F596">
        <v>3</v>
      </c>
      <c r="G596" s="12">
        <v>2274.9</v>
      </c>
      <c r="H596">
        <f t="shared" si="18"/>
        <v>6824.7000000000007</v>
      </c>
    </row>
    <row r="597" spans="1:8" x14ac:dyDescent="0.25">
      <c r="A597" s="3" t="s">
        <v>1312</v>
      </c>
      <c r="B597" s="3" t="s">
        <v>194</v>
      </c>
      <c r="C597" s="3" t="s">
        <v>1510</v>
      </c>
      <c r="D597" s="3" t="s">
        <v>1594</v>
      </c>
      <c r="E597" s="3" t="s">
        <v>1594</v>
      </c>
      <c r="F597">
        <v>1</v>
      </c>
      <c r="G597" s="12">
        <v>38.119999999999997</v>
      </c>
      <c r="H597">
        <f t="shared" si="18"/>
        <v>38.119999999999997</v>
      </c>
    </row>
    <row r="598" spans="1:8" x14ac:dyDescent="0.25">
      <c r="A598" s="3" t="s">
        <v>1313</v>
      </c>
      <c r="B598" s="3" t="s">
        <v>82</v>
      </c>
      <c r="C598" s="3" t="s">
        <v>1511</v>
      </c>
      <c r="D598" s="3" t="s">
        <v>1594</v>
      </c>
      <c r="E598" s="3" t="s">
        <v>1594</v>
      </c>
      <c r="F598">
        <v>2</v>
      </c>
      <c r="G598" s="12">
        <v>221.84</v>
      </c>
      <c r="H598">
        <f t="shared" si="18"/>
        <v>443.68</v>
      </c>
    </row>
    <row r="599" spans="1:8" x14ac:dyDescent="0.25">
      <c r="A599" s="3" t="s">
        <v>1314</v>
      </c>
      <c r="B599" s="3" t="s">
        <v>29</v>
      </c>
      <c r="C599" s="3" t="s">
        <v>1512</v>
      </c>
      <c r="D599" s="3" t="s">
        <v>1594</v>
      </c>
      <c r="E599" s="3" t="s">
        <v>1594</v>
      </c>
      <c r="F599">
        <v>3</v>
      </c>
      <c r="G599" s="12">
        <v>15516.37</v>
      </c>
      <c r="H599">
        <f t="shared" si="18"/>
        <v>46549.11</v>
      </c>
    </row>
    <row r="600" spans="1:8" x14ac:dyDescent="0.25">
      <c r="A600" s="3" t="s">
        <v>1315</v>
      </c>
      <c r="B600" s="3" t="s">
        <v>19</v>
      </c>
      <c r="C600" s="3" t="s">
        <v>1513</v>
      </c>
      <c r="D600" s="3" t="s">
        <v>1594</v>
      </c>
      <c r="E600" s="3" t="s">
        <v>1594</v>
      </c>
      <c r="F600">
        <v>6</v>
      </c>
      <c r="G600" s="12">
        <v>156.69999999999999</v>
      </c>
      <c r="H600">
        <f t="shared" si="18"/>
        <v>940.19999999999993</v>
      </c>
    </row>
    <row r="601" spans="1:8" x14ac:dyDescent="0.25">
      <c r="A601" s="3" t="s">
        <v>1316</v>
      </c>
      <c r="B601" s="3" t="s">
        <v>923</v>
      </c>
      <c r="C601" s="3" t="s">
        <v>1514</v>
      </c>
      <c r="D601" s="3" t="s">
        <v>1595</v>
      </c>
      <c r="E601" s="3" t="s">
        <v>1594</v>
      </c>
      <c r="F601">
        <v>3</v>
      </c>
      <c r="G601" s="12">
        <v>665.5</v>
      </c>
      <c r="H601">
        <f t="shared" si="18"/>
        <v>1996.5</v>
      </c>
    </row>
    <row r="602" spans="1:8" x14ac:dyDescent="0.25">
      <c r="A602" s="3" t="s">
        <v>1317</v>
      </c>
      <c r="B602" s="3" t="s">
        <v>91</v>
      </c>
      <c r="C602" s="3" t="s">
        <v>1515</v>
      </c>
      <c r="D602" s="3" t="s">
        <v>1595</v>
      </c>
      <c r="E602" s="3" t="s">
        <v>1594</v>
      </c>
      <c r="F602">
        <v>3</v>
      </c>
      <c r="G602" s="12">
        <v>178.5</v>
      </c>
      <c r="H602">
        <f t="shared" si="18"/>
        <v>535.5</v>
      </c>
    </row>
    <row r="603" spans="1:8" x14ac:dyDescent="0.25">
      <c r="A603" s="3" t="s">
        <v>1318</v>
      </c>
      <c r="B603" s="3" t="s">
        <v>163</v>
      </c>
      <c r="C603" s="3" t="s">
        <v>1516</v>
      </c>
      <c r="D603" s="3" t="s">
        <v>1589</v>
      </c>
      <c r="E603" s="3" t="s">
        <v>1587</v>
      </c>
      <c r="F603">
        <v>15</v>
      </c>
      <c r="G603" s="12">
        <v>623.15</v>
      </c>
      <c r="H603">
        <f t="shared" si="18"/>
        <v>9347.25</v>
      </c>
    </row>
    <row r="604" spans="1:8" x14ac:dyDescent="0.25">
      <c r="A604" s="3" t="s">
        <v>1319</v>
      </c>
      <c r="B604" s="3" t="s">
        <v>174</v>
      </c>
      <c r="C604" s="3" t="s">
        <v>1517</v>
      </c>
      <c r="D604" s="3" t="s">
        <v>1589</v>
      </c>
      <c r="E604" s="3" t="s">
        <v>1587</v>
      </c>
      <c r="F604">
        <v>9</v>
      </c>
      <c r="G604" s="12">
        <v>470.84</v>
      </c>
      <c r="H604">
        <f t="shared" si="18"/>
        <v>4237.5599999999995</v>
      </c>
    </row>
    <row r="605" spans="1:8" x14ac:dyDescent="0.25">
      <c r="A605" s="3" t="s">
        <v>1320</v>
      </c>
      <c r="B605" s="3" t="s">
        <v>174</v>
      </c>
      <c r="C605" s="3" t="s">
        <v>1518</v>
      </c>
      <c r="D605" s="3" t="s">
        <v>1588</v>
      </c>
      <c r="E605" s="3" t="s">
        <v>1587</v>
      </c>
      <c r="F605">
        <v>9</v>
      </c>
      <c r="G605" s="12">
        <v>165.92</v>
      </c>
      <c r="H605">
        <f t="shared" si="18"/>
        <v>1493.28</v>
      </c>
    </row>
    <row r="606" spans="1:8" x14ac:dyDescent="0.25">
      <c r="A606" s="3" t="s">
        <v>1321</v>
      </c>
      <c r="B606" s="3" t="s">
        <v>917</v>
      </c>
      <c r="C606" s="3" t="s">
        <v>1519</v>
      </c>
      <c r="D606" s="3" t="s">
        <v>1588</v>
      </c>
      <c r="E606" s="3" t="s">
        <v>1587</v>
      </c>
      <c r="F606">
        <v>16</v>
      </c>
      <c r="G606" s="12">
        <v>665.5</v>
      </c>
      <c r="H606">
        <f t="shared" si="18"/>
        <v>10648</v>
      </c>
    </row>
    <row r="607" spans="1:8" x14ac:dyDescent="0.25">
      <c r="A607" s="3" t="s">
        <v>1322</v>
      </c>
      <c r="B607" s="3" t="s">
        <v>174</v>
      </c>
      <c r="C607" s="3" t="s">
        <v>1520</v>
      </c>
      <c r="D607" s="3" t="s">
        <v>1590</v>
      </c>
      <c r="E607" s="3" t="s">
        <v>1590</v>
      </c>
      <c r="F607">
        <v>2</v>
      </c>
      <c r="G607" s="12">
        <v>1058.75</v>
      </c>
      <c r="H607">
        <f t="shared" si="18"/>
        <v>2117.5</v>
      </c>
    </row>
    <row r="608" spans="1:8" x14ac:dyDescent="0.25">
      <c r="A608" s="3" t="s">
        <v>1323</v>
      </c>
      <c r="B608" s="3" t="s">
        <v>174</v>
      </c>
      <c r="C608" s="3" t="s">
        <v>1521</v>
      </c>
      <c r="D608" s="3" t="s">
        <v>1590</v>
      </c>
      <c r="E608" s="3" t="s">
        <v>1590</v>
      </c>
      <c r="F608">
        <v>2</v>
      </c>
      <c r="G608" s="12">
        <v>1840.51</v>
      </c>
      <c r="H608">
        <f t="shared" si="18"/>
        <v>3681.02</v>
      </c>
    </row>
    <row r="609" spans="1:8" x14ac:dyDescent="0.25">
      <c r="A609" s="3" t="s">
        <v>1324</v>
      </c>
      <c r="B609" s="3" t="s">
        <v>174</v>
      </c>
      <c r="C609" s="3" t="s">
        <v>1522</v>
      </c>
      <c r="D609" s="3" t="s">
        <v>1590</v>
      </c>
      <c r="E609" s="3" t="s">
        <v>1590</v>
      </c>
      <c r="F609">
        <v>2</v>
      </c>
      <c r="G609" s="12">
        <v>271.52</v>
      </c>
      <c r="H609">
        <f t="shared" si="18"/>
        <v>543.04</v>
      </c>
    </row>
    <row r="610" spans="1:8" x14ac:dyDescent="0.25">
      <c r="A610" s="3" t="s">
        <v>1325</v>
      </c>
      <c r="B610" s="3" t="s">
        <v>174</v>
      </c>
      <c r="C610" s="3" t="s">
        <v>1523</v>
      </c>
      <c r="D610" s="3" t="s">
        <v>1590</v>
      </c>
      <c r="E610" s="3" t="s">
        <v>1590</v>
      </c>
      <c r="F610">
        <v>2</v>
      </c>
      <c r="G610" s="12">
        <v>34.58</v>
      </c>
      <c r="H610">
        <f t="shared" si="18"/>
        <v>69.16</v>
      </c>
    </row>
    <row r="611" spans="1:8" x14ac:dyDescent="0.25">
      <c r="A611" s="3" t="s">
        <v>1326</v>
      </c>
      <c r="B611" s="3" t="s">
        <v>174</v>
      </c>
      <c r="C611" s="3" t="s">
        <v>1524</v>
      </c>
      <c r="D611" s="3" t="s">
        <v>1590</v>
      </c>
      <c r="E611" s="3" t="s">
        <v>1590</v>
      </c>
      <c r="F611">
        <v>2</v>
      </c>
      <c r="G611" s="12">
        <v>4799.67</v>
      </c>
      <c r="H611">
        <f t="shared" si="18"/>
        <v>9599.34</v>
      </c>
    </row>
    <row r="612" spans="1:8" x14ac:dyDescent="0.25">
      <c r="A612" s="3" t="s">
        <v>1327</v>
      </c>
      <c r="B612" s="3" t="s">
        <v>174</v>
      </c>
      <c r="C612" s="3" t="s">
        <v>1525</v>
      </c>
      <c r="D612" s="3" t="s">
        <v>1591</v>
      </c>
      <c r="E612" s="3" t="s">
        <v>1590</v>
      </c>
      <c r="F612">
        <v>2</v>
      </c>
      <c r="G612" s="12">
        <v>205.6</v>
      </c>
      <c r="H612">
        <f t="shared" si="18"/>
        <v>411.2</v>
      </c>
    </row>
    <row r="613" spans="1:8" x14ac:dyDescent="0.25">
      <c r="A613" s="3" t="s">
        <v>1328</v>
      </c>
      <c r="B613" s="3" t="s">
        <v>174</v>
      </c>
      <c r="C613" s="3" t="s">
        <v>1526</v>
      </c>
      <c r="D613" s="3" t="s">
        <v>1591</v>
      </c>
      <c r="E613" s="3" t="s">
        <v>1590</v>
      </c>
      <c r="F613">
        <v>2</v>
      </c>
      <c r="G613" s="12">
        <v>260.54000000000002</v>
      </c>
      <c r="H613">
        <f t="shared" si="18"/>
        <v>521.08000000000004</v>
      </c>
    </row>
    <row r="614" spans="1:8" x14ac:dyDescent="0.25">
      <c r="A614" s="3" t="s">
        <v>1329</v>
      </c>
      <c r="B614" s="3" t="s">
        <v>160</v>
      </c>
      <c r="C614" s="3" t="s">
        <v>1527</v>
      </c>
      <c r="D614" s="3" t="s">
        <v>1592</v>
      </c>
      <c r="E614" s="3" t="s">
        <v>1590</v>
      </c>
      <c r="F614">
        <v>2</v>
      </c>
      <c r="G614" s="12">
        <v>2583.1799999999998</v>
      </c>
      <c r="H614">
        <f t="shared" si="18"/>
        <v>5166.3599999999997</v>
      </c>
    </row>
    <row r="615" spans="1:8" x14ac:dyDescent="0.25">
      <c r="A615" s="3" t="s">
        <v>1330</v>
      </c>
      <c r="B615" s="3" t="s">
        <v>160</v>
      </c>
      <c r="C615" s="3" t="s">
        <v>1528</v>
      </c>
      <c r="D615" s="3" t="s">
        <v>1592</v>
      </c>
      <c r="E615" s="3" t="s">
        <v>1590</v>
      </c>
      <c r="F615">
        <v>2</v>
      </c>
      <c r="G615" s="12">
        <v>1388.06</v>
      </c>
      <c r="H615">
        <f t="shared" si="18"/>
        <v>2776.12</v>
      </c>
    </row>
    <row r="616" spans="1:8" x14ac:dyDescent="0.25">
      <c r="A616" s="3" t="s">
        <v>1331</v>
      </c>
      <c r="B616" s="3" t="s">
        <v>189</v>
      </c>
      <c r="C616" s="3" t="s">
        <v>1529</v>
      </c>
      <c r="D616" s="3" t="s">
        <v>1591</v>
      </c>
      <c r="E616" s="3" t="s">
        <v>1590</v>
      </c>
      <c r="F616">
        <v>4</v>
      </c>
      <c r="G616" s="12">
        <v>1585.1</v>
      </c>
      <c r="H616">
        <f t="shared" si="18"/>
        <v>6340.4</v>
      </c>
    </row>
    <row r="617" spans="1:8" x14ac:dyDescent="0.25">
      <c r="A617" s="3" t="s">
        <v>1332</v>
      </c>
      <c r="B617" s="3" t="s">
        <v>189</v>
      </c>
      <c r="C617" s="3" t="s">
        <v>1530</v>
      </c>
      <c r="D617" s="3" t="s">
        <v>1593</v>
      </c>
      <c r="E617" s="3" t="s">
        <v>1590</v>
      </c>
      <c r="F617">
        <v>4</v>
      </c>
      <c r="G617" s="12">
        <v>3421.95</v>
      </c>
      <c r="H617">
        <f t="shared" si="18"/>
        <v>13687.8</v>
      </c>
    </row>
    <row r="618" spans="1:8" x14ac:dyDescent="0.25">
      <c r="A618" s="3" t="s">
        <v>1333</v>
      </c>
      <c r="B618" s="3" t="s">
        <v>408</v>
      </c>
      <c r="C618" s="3" t="s">
        <v>1531</v>
      </c>
      <c r="D618" s="3" t="s">
        <v>1595</v>
      </c>
      <c r="E618" s="3" t="s">
        <v>1594</v>
      </c>
      <c r="F618">
        <v>3</v>
      </c>
      <c r="G618" s="12">
        <v>363</v>
      </c>
      <c r="H618">
        <f t="shared" si="18"/>
        <v>1089</v>
      </c>
    </row>
    <row r="619" spans="1:8" x14ac:dyDescent="0.25">
      <c r="A619" s="3" t="s">
        <v>1334</v>
      </c>
      <c r="B619" s="3" t="s">
        <v>54</v>
      </c>
      <c r="C619" s="3" t="s">
        <v>1532</v>
      </c>
      <c r="D619" s="3" t="s">
        <v>1595</v>
      </c>
      <c r="E619" s="3" t="s">
        <v>1594</v>
      </c>
      <c r="F619">
        <v>4</v>
      </c>
      <c r="G619" s="12">
        <v>745.87</v>
      </c>
      <c r="H619">
        <f t="shared" si="18"/>
        <v>2983.48</v>
      </c>
    </row>
    <row r="620" spans="1:8" x14ac:dyDescent="0.25">
      <c r="A620" s="3" t="s">
        <v>1335</v>
      </c>
      <c r="B620" s="3" t="s">
        <v>310</v>
      </c>
      <c r="C620" s="3" t="s">
        <v>1533</v>
      </c>
      <c r="D620" s="3" t="s">
        <v>1595</v>
      </c>
      <c r="E620" s="3" t="s">
        <v>1594</v>
      </c>
      <c r="F620">
        <v>3</v>
      </c>
      <c r="G620" s="12">
        <v>11.27</v>
      </c>
      <c r="H620">
        <f t="shared" si="18"/>
        <v>33.81</v>
      </c>
    </row>
    <row r="621" spans="1:8" x14ac:dyDescent="0.25">
      <c r="A621" s="3" t="s">
        <v>1336</v>
      </c>
      <c r="B621" s="3" t="s">
        <v>1418</v>
      </c>
      <c r="C621" s="3" t="s">
        <v>1534</v>
      </c>
      <c r="D621" s="3" t="s">
        <v>1589</v>
      </c>
      <c r="E621" s="3" t="s">
        <v>1587</v>
      </c>
      <c r="F621">
        <v>16</v>
      </c>
      <c r="G621" s="12">
        <v>279.51</v>
      </c>
      <c r="H621">
        <f t="shared" si="18"/>
        <v>4472.16</v>
      </c>
    </row>
    <row r="622" spans="1:8" x14ac:dyDescent="0.25">
      <c r="A622" s="3" t="s">
        <v>1337</v>
      </c>
      <c r="B622" s="3" t="s">
        <v>79</v>
      </c>
      <c r="C622" s="3" t="s">
        <v>1535</v>
      </c>
      <c r="D622" s="3" t="s">
        <v>1589</v>
      </c>
      <c r="E622" s="3" t="s">
        <v>1587</v>
      </c>
      <c r="F622">
        <v>21</v>
      </c>
      <c r="G622" s="12">
        <v>1905</v>
      </c>
      <c r="H622">
        <f t="shared" si="18"/>
        <v>40005</v>
      </c>
    </row>
    <row r="623" spans="1:8" x14ac:dyDescent="0.25">
      <c r="A623" s="3" t="s">
        <v>1338</v>
      </c>
      <c r="B623" s="3" t="s">
        <v>174</v>
      </c>
      <c r="C623" s="3" t="s">
        <v>1536</v>
      </c>
      <c r="D623" s="3" t="s">
        <v>1590</v>
      </c>
      <c r="E623" s="3" t="s">
        <v>1590</v>
      </c>
      <c r="F623">
        <v>2</v>
      </c>
      <c r="G623" s="12">
        <v>1671.49</v>
      </c>
      <c r="H623">
        <f t="shared" si="18"/>
        <v>3342.98</v>
      </c>
    </row>
    <row r="624" spans="1:8" x14ac:dyDescent="0.25">
      <c r="A624" s="3" t="s">
        <v>1339</v>
      </c>
      <c r="B624" s="3" t="s">
        <v>411</v>
      </c>
      <c r="C624" s="3" t="s">
        <v>1537</v>
      </c>
      <c r="D624" s="3" t="s">
        <v>1590</v>
      </c>
      <c r="E624" s="3" t="s">
        <v>1590</v>
      </c>
      <c r="F624">
        <v>11</v>
      </c>
      <c r="G624" s="12">
        <v>7.37</v>
      </c>
      <c r="H624">
        <f t="shared" si="18"/>
        <v>81.070000000000007</v>
      </c>
    </row>
    <row r="625" spans="1:8" x14ac:dyDescent="0.25">
      <c r="A625" s="3" t="s">
        <v>1340</v>
      </c>
      <c r="B625" s="3" t="s">
        <v>174</v>
      </c>
      <c r="C625" s="3" t="s">
        <v>1538</v>
      </c>
      <c r="D625" s="3" t="s">
        <v>1591</v>
      </c>
      <c r="E625" s="3" t="s">
        <v>1590</v>
      </c>
      <c r="F625">
        <v>2</v>
      </c>
      <c r="G625" s="12">
        <v>16.829999999999998</v>
      </c>
      <c r="H625">
        <f t="shared" si="18"/>
        <v>33.659999999999997</v>
      </c>
    </row>
    <row r="626" spans="1:8" x14ac:dyDescent="0.25">
      <c r="A626" s="3" t="s">
        <v>1341</v>
      </c>
      <c r="B626" s="3" t="s">
        <v>213</v>
      </c>
      <c r="C626" s="3" t="s">
        <v>1539</v>
      </c>
      <c r="D626" s="3" t="s">
        <v>1595</v>
      </c>
      <c r="E626" s="3" t="s">
        <v>1594</v>
      </c>
      <c r="F626">
        <v>3</v>
      </c>
      <c r="G626" s="12">
        <v>618.30999999999995</v>
      </c>
      <c r="H626">
        <f t="shared" si="18"/>
        <v>1854.9299999999998</v>
      </c>
    </row>
    <row r="627" spans="1:8" x14ac:dyDescent="0.25">
      <c r="A627" s="3" t="s">
        <v>1342</v>
      </c>
      <c r="B627" s="3" t="s">
        <v>202</v>
      </c>
      <c r="C627" s="3" t="s">
        <v>1540</v>
      </c>
      <c r="D627" s="3" t="s">
        <v>1595</v>
      </c>
      <c r="E627" s="3" t="s">
        <v>1594</v>
      </c>
      <c r="F627">
        <v>6</v>
      </c>
      <c r="G627" s="12">
        <v>1472.16</v>
      </c>
      <c r="H627">
        <f t="shared" si="18"/>
        <v>8832.9600000000009</v>
      </c>
    </row>
    <row r="628" spans="1:8" x14ac:dyDescent="0.25">
      <c r="A628" s="3" t="s">
        <v>1343</v>
      </c>
      <c r="B628" s="3" t="s">
        <v>1419</v>
      </c>
      <c r="C628" s="3" t="s">
        <v>1541</v>
      </c>
      <c r="D628" s="3" t="s">
        <v>1595</v>
      </c>
      <c r="E628" s="3" t="s">
        <v>1594</v>
      </c>
      <c r="F628">
        <v>4</v>
      </c>
      <c r="G628" s="12">
        <v>26250</v>
      </c>
      <c r="H628">
        <f t="shared" si="18"/>
        <v>105000</v>
      </c>
    </row>
    <row r="629" spans="1:8" x14ac:dyDescent="0.25">
      <c r="A629" s="3" t="s">
        <v>1344</v>
      </c>
      <c r="B629" s="3" t="s">
        <v>517</v>
      </c>
      <c r="C629" s="3" t="s">
        <v>1542</v>
      </c>
      <c r="D629" s="3" t="s">
        <v>1589</v>
      </c>
      <c r="E629" s="3" t="s">
        <v>1587</v>
      </c>
      <c r="F629">
        <v>22</v>
      </c>
      <c r="G629" s="12">
        <v>476.32</v>
      </c>
      <c r="H629">
        <f t="shared" si="18"/>
        <v>10479.039999999999</v>
      </c>
    </row>
    <row r="630" spans="1:8" x14ac:dyDescent="0.25">
      <c r="A630" s="3" t="s">
        <v>1345</v>
      </c>
      <c r="B630" s="3" t="s">
        <v>1420</v>
      </c>
      <c r="C630" s="3" t="s">
        <v>1543</v>
      </c>
      <c r="D630" s="3" t="s">
        <v>1590</v>
      </c>
      <c r="E630" s="3" t="s">
        <v>1590</v>
      </c>
      <c r="F630">
        <v>15</v>
      </c>
      <c r="G630" s="12">
        <v>4325.2700000000004</v>
      </c>
      <c r="H630">
        <f t="shared" si="18"/>
        <v>64879.05</v>
      </c>
    </row>
    <row r="631" spans="1:8" x14ac:dyDescent="0.25">
      <c r="A631" s="3" t="s">
        <v>1346</v>
      </c>
      <c r="B631" s="3" t="s">
        <v>174</v>
      </c>
      <c r="C631" s="3" t="s">
        <v>1544</v>
      </c>
      <c r="D631" s="3" t="s">
        <v>1591</v>
      </c>
      <c r="E631" s="3" t="s">
        <v>1590</v>
      </c>
      <c r="F631">
        <v>2</v>
      </c>
      <c r="G631" s="12">
        <v>7.94</v>
      </c>
      <c r="H631">
        <f t="shared" si="18"/>
        <v>15.88</v>
      </c>
    </row>
    <row r="632" spans="1:8" x14ac:dyDescent="0.25">
      <c r="A632" s="3" t="s">
        <v>1347</v>
      </c>
      <c r="B632" s="3" t="s">
        <v>1421</v>
      </c>
      <c r="C632" s="3" t="s">
        <v>1545</v>
      </c>
      <c r="D632" s="3" t="s">
        <v>1595</v>
      </c>
      <c r="E632" s="3" t="s">
        <v>1594</v>
      </c>
      <c r="F632">
        <v>7</v>
      </c>
      <c r="G632" s="12">
        <v>423.5</v>
      </c>
      <c r="H632">
        <f t="shared" si="18"/>
        <v>2964.5</v>
      </c>
    </row>
    <row r="633" spans="1:8" x14ac:dyDescent="0.25">
      <c r="A633" s="3" t="s">
        <v>1348</v>
      </c>
      <c r="B633" s="3" t="s">
        <v>174</v>
      </c>
      <c r="C633" s="3" t="s">
        <v>1546</v>
      </c>
      <c r="D633" s="3" t="s">
        <v>1590</v>
      </c>
      <c r="E633" s="3" t="s">
        <v>1590</v>
      </c>
      <c r="F633">
        <v>2</v>
      </c>
      <c r="G633" s="12">
        <v>102.85</v>
      </c>
      <c r="H633">
        <f t="shared" si="18"/>
        <v>205.7</v>
      </c>
    </row>
    <row r="634" spans="1:8" x14ac:dyDescent="0.25">
      <c r="A634" s="3" t="s">
        <v>1349</v>
      </c>
      <c r="B634" s="3" t="s">
        <v>210</v>
      </c>
      <c r="C634" s="3" t="s">
        <v>1547</v>
      </c>
      <c r="D634" s="3" t="s">
        <v>1586</v>
      </c>
      <c r="E634" s="3" t="s">
        <v>1586</v>
      </c>
      <c r="F634">
        <v>5</v>
      </c>
      <c r="G634" s="12">
        <v>3523.52</v>
      </c>
      <c r="H634">
        <f t="shared" si="18"/>
        <v>17617.599999999999</v>
      </c>
    </row>
    <row r="635" spans="1:8" x14ac:dyDescent="0.25">
      <c r="A635" s="3" t="s">
        <v>1350</v>
      </c>
      <c r="B635" s="3" t="s">
        <v>1422</v>
      </c>
      <c r="C635" s="3" t="s">
        <v>1548</v>
      </c>
      <c r="D635" s="3" t="s">
        <v>1593</v>
      </c>
      <c r="E635" s="3" t="s">
        <v>1590</v>
      </c>
      <c r="F635">
        <v>17</v>
      </c>
      <c r="G635" s="12">
        <v>2117.5</v>
      </c>
      <c r="H635">
        <f t="shared" si="18"/>
        <v>35997.5</v>
      </c>
    </row>
    <row r="636" spans="1:8" x14ac:dyDescent="0.25">
      <c r="A636" s="3" t="s">
        <v>1351</v>
      </c>
      <c r="B636" s="3" t="s">
        <v>418</v>
      </c>
      <c r="C636" s="3" t="s">
        <v>1549</v>
      </c>
      <c r="D636" s="3" t="s">
        <v>1595</v>
      </c>
      <c r="E636" s="3" t="s">
        <v>1594</v>
      </c>
      <c r="F636">
        <v>6</v>
      </c>
      <c r="G636" s="12">
        <v>193.6</v>
      </c>
      <c r="H636">
        <f t="shared" si="18"/>
        <v>1161.5999999999999</v>
      </c>
    </row>
    <row r="637" spans="1:8" x14ac:dyDescent="0.25">
      <c r="A637" s="3" t="s">
        <v>1352</v>
      </c>
      <c r="B637" s="3" t="s">
        <v>1423</v>
      </c>
      <c r="C637" s="3" t="s">
        <v>1550</v>
      </c>
      <c r="D637" s="3" t="s">
        <v>1220</v>
      </c>
      <c r="E637" s="3" t="s">
        <v>1594</v>
      </c>
      <c r="F637">
        <v>8</v>
      </c>
      <c r="G637" s="12">
        <v>3628.79</v>
      </c>
      <c r="H637">
        <f t="shared" si="18"/>
        <v>29030.32</v>
      </c>
    </row>
    <row r="638" spans="1:8" x14ac:dyDescent="0.25">
      <c r="A638" s="3" t="s">
        <v>1353</v>
      </c>
      <c r="B638" s="3" t="s">
        <v>73</v>
      </c>
      <c r="C638" s="3" t="s">
        <v>1551</v>
      </c>
      <c r="D638" s="3" t="s">
        <v>1220</v>
      </c>
      <c r="E638" s="3" t="s">
        <v>1594</v>
      </c>
      <c r="F638">
        <v>9</v>
      </c>
      <c r="G638" s="12">
        <v>6455.4</v>
      </c>
      <c r="H638">
        <f t="shared" si="18"/>
        <v>58098.6</v>
      </c>
    </row>
    <row r="639" spans="1:8" x14ac:dyDescent="0.25">
      <c r="A639" s="3" t="s">
        <v>1354</v>
      </c>
      <c r="B639" s="3" t="s">
        <v>418</v>
      </c>
      <c r="C639" s="3" t="s">
        <v>1552</v>
      </c>
      <c r="D639" s="3" t="s">
        <v>1595</v>
      </c>
      <c r="E639" s="3" t="s">
        <v>1594</v>
      </c>
      <c r="F639">
        <v>6</v>
      </c>
      <c r="G639" s="12">
        <v>193.6</v>
      </c>
      <c r="H639">
        <f t="shared" si="18"/>
        <v>1161.5999999999999</v>
      </c>
    </row>
    <row r="640" spans="1:8" x14ac:dyDescent="0.25">
      <c r="A640" s="3" t="s">
        <v>1355</v>
      </c>
      <c r="B640" s="3" t="s">
        <v>418</v>
      </c>
      <c r="C640" s="3" t="s">
        <v>1553</v>
      </c>
      <c r="D640" s="3" t="s">
        <v>1595</v>
      </c>
      <c r="E640" s="3" t="s">
        <v>1594</v>
      </c>
      <c r="F640">
        <v>6</v>
      </c>
      <c r="G640" s="12">
        <v>664.29</v>
      </c>
      <c r="H640">
        <f t="shared" si="18"/>
        <v>3985.74</v>
      </c>
    </row>
    <row r="641" spans="1:8" x14ac:dyDescent="0.25">
      <c r="A641" s="3" t="s">
        <v>1356</v>
      </c>
      <c r="B641" s="3" t="s">
        <v>76</v>
      </c>
      <c r="C641" s="3" t="s">
        <v>1554</v>
      </c>
      <c r="D641" s="3" t="s">
        <v>1230</v>
      </c>
      <c r="E641" s="3" t="s">
        <v>1594</v>
      </c>
      <c r="F641">
        <v>7</v>
      </c>
      <c r="G641" s="12">
        <v>328.35</v>
      </c>
      <c r="H641">
        <f t="shared" si="18"/>
        <v>2298.4500000000003</v>
      </c>
    </row>
    <row r="642" spans="1:8" x14ac:dyDescent="0.25">
      <c r="A642" s="3" t="s">
        <v>1357</v>
      </c>
      <c r="B642" s="3" t="s">
        <v>174</v>
      </c>
      <c r="C642" s="3" t="s">
        <v>1555</v>
      </c>
      <c r="D642" s="3" t="s">
        <v>1590</v>
      </c>
      <c r="E642" s="3" t="s">
        <v>1590</v>
      </c>
      <c r="F642">
        <v>2</v>
      </c>
      <c r="G642" s="12">
        <v>72.84</v>
      </c>
      <c r="H642">
        <f t="shared" si="18"/>
        <v>145.68</v>
      </c>
    </row>
    <row r="643" spans="1:8" x14ac:dyDescent="0.25">
      <c r="A643" s="3" t="s">
        <v>1358</v>
      </c>
      <c r="B643" s="3" t="s">
        <v>1424</v>
      </c>
      <c r="C643" s="3" t="s">
        <v>1556</v>
      </c>
      <c r="D643" s="3" t="s">
        <v>1596</v>
      </c>
      <c r="E643" s="3" t="s">
        <v>1596</v>
      </c>
      <c r="F643">
        <v>0</v>
      </c>
      <c r="G643" s="12">
        <v>58.08</v>
      </c>
      <c r="H643">
        <f t="shared" si="18"/>
        <v>0</v>
      </c>
    </row>
    <row r="644" spans="1:8" x14ac:dyDescent="0.25">
      <c r="A644" s="3" t="s">
        <v>1359</v>
      </c>
      <c r="B644" s="3" t="s">
        <v>174</v>
      </c>
      <c r="C644" s="3" t="s">
        <v>1557</v>
      </c>
      <c r="D644" s="3" t="s">
        <v>1591</v>
      </c>
      <c r="E644" s="3" t="s">
        <v>1590</v>
      </c>
      <c r="F644">
        <v>2</v>
      </c>
      <c r="G644" s="12">
        <v>16.829999999999998</v>
      </c>
      <c r="H644">
        <f t="shared" si="18"/>
        <v>33.659999999999997</v>
      </c>
    </row>
    <row r="645" spans="1:8" x14ac:dyDescent="0.25">
      <c r="A645" s="3" t="s">
        <v>1360</v>
      </c>
      <c r="B645" s="3" t="s">
        <v>303</v>
      </c>
      <c r="C645" s="3" t="s">
        <v>1558</v>
      </c>
      <c r="D645" s="3" t="s">
        <v>1220</v>
      </c>
      <c r="E645" s="3" t="s">
        <v>1594</v>
      </c>
      <c r="F645">
        <v>20</v>
      </c>
      <c r="G645" s="12">
        <v>124.01</v>
      </c>
      <c r="H645">
        <f t="shared" si="18"/>
        <v>2480.2000000000003</v>
      </c>
    </row>
    <row r="646" spans="1:8" x14ac:dyDescent="0.25">
      <c r="A646" s="3" t="s">
        <v>1361</v>
      </c>
      <c r="B646" s="3" t="s">
        <v>174</v>
      </c>
      <c r="C646" s="3" t="s">
        <v>1559</v>
      </c>
      <c r="D646" s="3" t="s">
        <v>1591</v>
      </c>
      <c r="E646" s="3" t="s">
        <v>1590</v>
      </c>
      <c r="F646">
        <v>2</v>
      </c>
      <c r="G646" s="12">
        <v>30.84</v>
      </c>
      <c r="H646">
        <f t="shared" si="18"/>
        <v>61.68</v>
      </c>
    </row>
    <row r="647" spans="1:8" x14ac:dyDescent="0.25">
      <c r="A647" s="3" t="s">
        <v>1362</v>
      </c>
      <c r="B647" s="3" t="s">
        <v>130</v>
      </c>
      <c r="C647" s="3" t="s">
        <v>1560</v>
      </c>
      <c r="D647" s="3" t="s">
        <v>1597</v>
      </c>
      <c r="E647" s="3" t="s">
        <v>1597</v>
      </c>
      <c r="F647">
        <v>0</v>
      </c>
      <c r="G647" s="12">
        <v>312.88</v>
      </c>
      <c r="H647">
        <f t="shared" si="18"/>
        <v>0</v>
      </c>
    </row>
    <row r="648" spans="1:8" x14ac:dyDescent="0.25">
      <c r="A648" s="3" t="s">
        <v>1363</v>
      </c>
      <c r="B648" s="3" t="s">
        <v>109</v>
      </c>
      <c r="C648" s="3" t="s">
        <v>1561</v>
      </c>
      <c r="D648" s="3" t="s">
        <v>1597</v>
      </c>
      <c r="E648" s="3" t="s">
        <v>1597</v>
      </c>
      <c r="F648">
        <v>0</v>
      </c>
      <c r="G648" s="12">
        <v>72.599999999999994</v>
      </c>
      <c r="H648">
        <f t="shared" ref="H648:H671" si="19">G648*F648</f>
        <v>0</v>
      </c>
    </row>
    <row r="649" spans="1:8" x14ac:dyDescent="0.25">
      <c r="A649" s="3" t="s">
        <v>1364</v>
      </c>
      <c r="B649" s="3" t="s">
        <v>235</v>
      </c>
      <c r="C649" s="3" t="s">
        <v>1562</v>
      </c>
      <c r="D649" s="3" t="s">
        <v>1597</v>
      </c>
      <c r="E649" s="3" t="s">
        <v>1597</v>
      </c>
      <c r="F649">
        <v>0</v>
      </c>
      <c r="G649" s="12">
        <v>794.05</v>
      </c>
      <c r="H649">
        <f t="shared" si="19"/>
        <v>0</v>
      </c>
    </row>
    <row r="650" spans="1:8" x14ac:dyDescent="0.25">
      <c r="A650" s="3" t="s">
        <v>1365</v>
      </c>
      <c r="B650" s="3" t="s">
        <v>113</v>
      </c>
      <c r="C650" s="3" t="s">
        <v>1563</v>
      </c>
      <c r="D650" s="3" t="s">
        <v>1597</v>
      </c>
      <c r="E650" s="3" t="s">
        <v>1597</v>
      </c>
      <c r="F650">
        <v>0</v>
      </c>
      <c r="G650" s="12">
        <v>35.090000000000003</v>
      </c>
      <c r="H650">
        <f t="shared" si="19"/>
        <v>0</v>
      </c>
    </row>
    <row r="651" spans="1:8" x14ac:dyDescent="0.25">
      <c r="A651" s="3" t="s">
        <v>1366</v>
      </c>
      <c r="B651" s="3" t="s">
        <v>113</v>
      </c>
      <c r="C651" s="3" t="s">
        <v>1564</v>
      </c>
      <c r="D651" s="3" t="s">
        <v>1597</v>
      </c>
      <c r="E651" s="3" t="s">
        <v>1597</v>
      </c>
      <c r="F651">
        <v>0</v>
      </c>
      <c r="G651" s="12">
        <v>35.090000000000003</v>
      </c>
      <c r="H651">
        <f t="shared" si="19"/>
        <v>0</v>
      </c>
    </row>
    <row r="652" spans="1:8" x14ac:dyDescent="0.25">
      <c r="A652" s="3" t="s">
        <v>1367</v>
      </c>
      <c r="B652" s="3" t="s">
        <v>429</v>
      </c>
      <c r="C652" s="3" t="s">
        <v>1565</v>
      </c>
      <c r="D652" s="3" t="s">
        <v>1595</v>
      </c>
      <c r="E652" s="3" t="s">
        <v>1594</v>
      </c>
      <c r="F652">
        <v>7</v>
      </c>
      <c r="G652" s="12">
        <v>3533.2</v>
      </c>
      <c r="H652">
        <f t="shared" si="19"/>
        <v>24732.399999999998</v>
      </c>
    </row>
    <row r="653" spans="1:8" x14ac:dyDescent="0.25">
      <c r="A653" s="3" t="s">
        <v>1368</v>
      </c>
      <c r="B653" s="3" t="s">
        <v>235</v>
      </c>
      <c r="C653" s="3" t="s">
        <v>1566</v>
      </c>
      <c r="D653" s="3" t="s">
        <v>1597</v>
      </c>
      <c r="E653" s="3" t="s">
        <v>1597</v>
      </c>
      <c r="F653">
        <v>0</v>
      </c>
      <c r="G653" s="12">
        <v>2458.6</v>
      </c>
      <c r="H653">
        <f t="shared" si="19"/>
        <v>0</v>
      </c>
    </row>
    <row r="654" spans="1:8" x14ac:dyDescent="0.25">
      <c r="A654" s="3" t="s">
        <v>1369</v>
      </c>
      <c r="B654" s="3" t="s">
        <v>911</v>
      </c>
      <c r="C654" s="3" t="s">
        <v>1567</v>
      </c>
      <c r="D654" s="3" t="s">
        <v>1597</v>
      </c>
      <c r="E654" s="3" t="s">
        <v>1597</v>
      </c>
      <c r="F654">
        <v>0</v>
      </c>
      <c r="G654" s="12">
        <v>555.96</v>
      </c>
      <c r="H654">
        <f t="shared" si="19"/>
        <v>0</v>
      </c>
    </row>
    <row r="655" spans="1:8" x14ac:dyDescent="0.25">
      <c r="A655" s="3" t="s">
        <v>1370</v>
      </c>
      <c r="B655" s="3" t="s">
        <v>1425</v>
      </c>
      <c r="C655" s="3" t="s">
        <v>1568</v>
      </c>
      <c r="D655" s="3" t="s">
        <v>1597</v>
      </c>
      <c r="E655" s="3" t="s">
        <v>1597</v>
      </c>
      <c r="F655">
        <v>0</v>
      </c>
      <c r="G655" s="12">
        <v>1491.93</v>
      </c>
      <c r="H655">
        <f t="shared" si="19"/>
        <v>0</v>
      </c>
    </row>
    <row r="656" spans="1:8" x14ac:dyDescent="0.25">
      <c r="A656" s="3" t="s">
        <v>1371</v>
      </c>
      <c r="B656" s="3" t="s">
        <v>1426</v>
      </c>
      <c r="C656" s="3" t="s">
        <v>1569</v>
      </c>
      <c r="D656" s="3" t="s">
        <v>1587</v>
      </c>
      <c r="E656" s="3" t="s">
        <v>1587</v>
      </c>
      <c r="F656">
        <v>1</v>
      </c>
      <c r="G656" s="12">
        <v>68.59</v>
      </c>
      <c r="H656">
        <f t="shared" si="19"/>
        <v>68.59</v>
      </c>
    </row>
    <row r="657" spans="1:8" x14ac:dyDescent="0.25">
      <c r="A657" s="3" t="s">
        <v>1372</v>
      </c>
      <c r="B657" s="3" t="s">
        <v>1426</v>
      </c>
      <c r="C657" s="3" t="s">
        <v>1570</v>
      </c>
      <c r="D657" s="3" t="s">
        <v>1587</v>
      </c>
      <c r="E657" s="3" t="s">
        <v>1587</v>
      </c>
      <c r="F657">
        <v>1</v>
      </c>
      <c r="G657" s="12">
        <v>32.68</v>
      </c>
      <c r="H657">
        <f t="shared" si="19"/>
        <v>32.68</v>
      </c>
    </row>
    <row r="658" spans="1:8" x14ac:dyDescent="0.25">
      <c r="A658" s="3" t="s">
        <v>1373</v>
      </c>
      <c r="B658" s="3" t="s">
        <v>1426</v>
      </c>
      <c r="C658" s="3" t="s">
        <v>1571</v>
      </c>
      <c r="D658" s="3" t="s">
        <v>1587</v>
      </c>
      <c r="E658" s="3" t="s">
        <v>1587</v>
      </c>
      <c r="F658">
        <v>1</v>
      </c>
      <c r="G658" s="12">
        <v>68.59</v>
      </c>
      <c r="H658">
        <f t="shared" si="19"/>
        <v>68.59</v>
      </c>
    </row>
    <row r="659" spans="1:8" x14ac:dyDescent="0.25">
      <c r="A659" s="3" t="s">
        <v>1374</v>
      </c>
      <c r="B659" s="3" t="s">
        <v>1426</v>
      </c>
      <c r="C659" s="3" t="s">
        <v>1572</v>
      </c>
      <c r="D659" s="3" t="s">
        <v>1587</v>
      </c>
      <c r="E659" s="3" t="s">
        <v>1587</v>
      </c>
      <c r="F659">
        <v>1</v>
      </c>
      <c r="G659" s="12">
        <v>68.59</v>
      </c>
      <c r="H659">
        <f t="shared" si="19"/>
        <v>68.59</v>
      </c>
    </row>
    <row r="660" spans="1:8" x14ac:dyDescent="0.25">
      <c r="A660" s="3" t="s">
        <v>1375</v>
      </c>
      <c r="B660" s="3" t="s">
        <v>1427</v>
      </c>
      <c r="C660" s="3" t="s">
        <v>1573</v>
      </c>
      <c r="D660" s="3" t="s">
        <v>1587</v>
      </c>
      <c r="E660" s="3" t="s">
        <v>1587</v>
      </c>
      <c r="F660">
        <v>7</v>
      </c>
      <c r="G660" s="12">
        <v>3629.88</v>
      </c>
      <c r="H660">
        <f t="shared" si="19"/>
        <v>25409.16</v>
      </c>
    </row>
    <row r="661" spans="1:8" x14ac:dyDescent="0.25">
      <c r="A661" s="3" t="s">
        <v>1376</v>
      </c>
      <c r="B661" s="3" t="s">
        <v>1428</v>
      </c>
      <c r="C661" s="3" t="s">
        <v>1574</v>
      </c>
      <c r="D661" s="3" t="s">
        <v>1588</v>
      </c>
      <c r="E661" s="3" t="s">
        <v>1587</v>
      </c>
      <c r="F661">
        <v>15</v>
      </c>
      <c r="G661" s="12">
        <v>69832.13</v>
      </c>
      <c r="H661">
        <f t="shared" si="19"/>
        <v>1047481.9500000001</v>
      </c>
    </row>
    <row r="662" spans="1:8" x14ac:dyDescent="0.25">
      <c r="A662" s="3" t="s">
        <v>1377</v>
      </c>
      <c r="B662" s="3" t="s">
        <v>1429</v>
      </c>
      <c r="C662" s="3" t="s">
        <v>1575</v>
      </c>
      <c r="D662" s="3" t="s">
        <v>1595</v>
      </c>
      <c r="E662" s="3" t="s">
        <v>1594</v>
      </c>
      <c r="F662">
        <v>3</v>
      </c>
      <c r="G662" s="12">
        <v>16472.5</v>
      </c>
      <c r="H662">
        <f t="shared" si="19"/>
        <v>49417.5</v>
      </c>
    </row>
    <row r="663" spans="1:8" x14ac:dyDescent="0.25">
      <c r="A663" s="3" t="s">
        <v>1378</v>
      </c>
      <c r="B663" s="3" t="s">
        <v>235</v>
      </c>
      <c r="C663" s="3" t="s">
        <v>1576</v>
      </c>
      <c r="D663" s="3" t="s">
        <v>1597</v>
      </c>
      <c r="E663" s="3" t="s">
        <v>1597</v>
      </c>
      <c r="F663">
        <v>0</v>
      </c>
      <c r="G663" s="12">
        <v>721.92</v>
      </c>
      <c r="H663">
        <f t="shared" si="19"/>
        <v>0</v>
      </c>
    </row>
    <row r="664" spans="1:8" x14ac:dyDescent="0.25">
      <c r="A664" s="3" t="s">
        <v>1379</v>
      </c>
      <c r="B664" s="3" t="s">
        <v>235</v>
      </c>
      <c r="C664" s="3" t="s">
        <v>1577</v>
      </c>
      <c r="D664" s="3" t="s">
        <v>1597</v>
      </c>
      <c r="E664" s="3" t="s">
        <v>1597</v>
      </c>
      <c r="F664">
        <v>0</v>
      </c>
      <c r="G664" s="12">
        <v>721.92</v>
      </c>
      <c r="H664">
        <f t="shared" si="19"/>
        <v>0</v>
      </c>
    </row>
    <row r="665" spans="1:8" x14ac:dyDescent="0.25">
      <c r="A665" s="3" t="s">
        <v>1380</v>
      </c>
      <c r="B665" s="3" t="s">
        <v>235</v>
      </c>
      <c r="C665" s="3" t="s">
        <v>1578</v>
      </c>
      <c r="D665" s="3" t="s">
        <v>1597</v>
      </c>
      <c r="E665" s="3" t="s">
        <v>1597</v>
      </c>
      <c r="F665">
        <v>0</v>
      </c>
      <c r="G665" s="12">
        <v>721.92</v>
      </c>
      <c r="H665">
        <f t="shared" si="19"/>
        <v>0</v>
      </c>
    </row>
    <row r="666" spans="1:8" x14ac:dyDescent="0.25">
      <c r="A666" s="3" t="s">
        <v>1381</v>
      </c>
      <c r="B666" s="3" t="s">
        <v>235</v>
      </c>
      <c r="C666" s="3" t="s">
        <v>1579</v>
      </c>
      <c r="D666" s="3" t="s">
        <v>1597</v>
      </c>
      <c r="E666" s="3" t="s">
        <v>1597</v>
      </c>
      <c r="F666">
        <v>0</v>
      </c>
      <c r="G666" s="12">
        <v>9827.49</v>
      </c>
      <c r="H666">
        <f t="shared" si="19"/>
        <v>0</v>
      </c>
    </row>
    <row r="667" spans="1:8" x14ac:dyDescent="0.25">
      <c r="A667" s="3" t="s">
        <v>1382</v>
      </c>
      <c r="B667" s="3" t="s">
        <v>205</v>
      </c>
      <c r="C667" s="3" t="s">
        <v>1580</v>
      </c>
      <c r="D667" s="3" t="s">
        <v>1597</v>
      </c>
      <c r="E667" s="3" t="s">
        <v>1597</v>
      </c>
      <c r="F667">
        <v>0</v>
      </c>
      <c r="G667" s="12">
        <v>10433.65</v>
      </c>
      <c r="H667">
        <f t="shared" si="19"/>
        <v>0</v>
      </c>
    </row>
    <row r="668" spans="1:8" x14ac:dyDescent="0.25">
      <c r="A668" s="3" t="s">
        <v>1383</v>
      </c>
      <c r="B668" s="3" t="s">
        <v>205</v>
      </c>
      <c r="C668" s="3" t="s">
        <v>1581</v>
      </c>
      <c r="D668" s="3" t="s">
        <v>1597</v>
      </c>
      <c r="E668" s="3" t="s">
        <v>1597</v>
      </c>
      <c r="F668">
        <v>0</v>
      </c>
      <c r="G668" s="12">
        <v>4969.03</v>
      </c>
      <c r="H668">
        <f t="shared" si="19"/>
        <v>0</v>
      </c>
    </row>
    <row r="669" spans="1:8" x14ac:dyDescent="0.25">
      <c r="A669" s="3" t="s">
        <v>1384</v>
      </c>
      <c r="B669" s="3" t="s">
        <v>1430</v>
      </c>
      <c r="C669" s="3" t="s">
        <v>1582</v>
      </c>
      <c r="D669" s="3" t="s">
        <v>1597</v>
      </c>
      <c r="E669" s="3" t="s">
        <v>1595</v>
      </c>
      <c r="F669">
        <v>1</v>
      </c>
      <c r="G669" s="12">
        <v>362.85</v>
      </c>
      <c r="H669">
        <f t="shared" si="19"/>
        <v>362.85</v>
      </c>
    </row>
    <row r="670" spans="1:8" x14ac:dyDescent="0.25">
      <c r="A670" s="3" t="s">
        <v>1385</v>
      </c>
      <c r="B670" s="3" t="s">
        <v>19</v>
      </c>
      <c r="C670" s="3" t="s">
        <v>1583</v>
      </c>
      <c r="D670" s="3" t="s">
        <v>1594</v>
      </c>
      <c r="E670" s="3" t="s">
        <v>1594</v>
      </c>
      <c r="F670">
        <v>6</v>
      </c>
      <c r="G670" s="12">
        <v>550.54999999999995</v>
      </c>
      <c r="H670">
        <f t="shared" si="19"/>
        <v>3303.2999999999997</v>
      </c>
    </row>
    <row r="671" spans="1:8" x14ac:dyDescent="0.25">
      <c r="A671" s="3" t="s">
        <v>1386</v>
      </c>
      <c r="B671" s="3" t="s">
        <v>1431</v>
      </c>
      <c r="C671" s="3" t="s">
        <v>1584</v>
      </c>
      <c r="D671" s="3" t="s">
        <v>1598</v>
      </c>
      <c r="E671" s="3" t="s">
        <v>1598</v>
      </c>
      <c r="F671">
        <v>0</v>
      </c>
      <c r="G671" s="12">
        <v>5009.3999999999996</v>
      </c>
      <c r="H671">
        <f t="shared" si="19"/>
        <v>0</v>
      </c>
    </row>
    <row r="672" spans="1:8" ht="24" x14ac:dyDescent="0.4">
      <c r="F672" s="13" t="s">
        <v>10</v>
      </c>
      <c r="G672" s="14">
        <f>SUM(G6:G671)</f>
        <v>2248746.5199999968</v>
      </c>
      <c r="H672" s="14">
        <f>SUM(H6:H671)</f>
        <v>14793178.079999994</v>
      </c>
    </row>
    <row r="680" spans="6:11" ht="15.75" thickBot="1" x14ac:dyDescent="0.3"/>
    <row r="681" spans="6:11" x14ac:dyDescent="0.25">
      <c r="F681" s="15" t="s">
        <v>11</v>
      </c>
      <c r="G681" s="16"/>
      <c r="H681" s="17">
        <v>0</v>
      </c>
    </row>
    <row r="682" spans="6:11" ht="15.75" thickBot="1" x14ac:dyDescent="0.3">
      <c r="F682" s="18" t="s">
        <v>12</v>
      </c>
      <c r="G682" s="19"/>
      <c r="H682" s="20">
        <v>0</v>
      </c>
    </row>
    <row r="686" spans="6:11" ht="15.75" thickBot="1" x14ac:dyDescent="0.3"/>
    <row r="687" spans="6:11" x14ac:dyDescent="0.25">
      <c r="F687" s="15" t="s">
        <v>639</v>
      </c>
      <c r="G687" s="16"/>
      <c r="H687" s="16">
        <f>H672/G672</f>
        <v>6.5784106605310129</v>
      </c>
      <c r="I687" s="16">
        <f>ROUND(H687,2)</f>
        <v>6.58</v>
      </c>
      <c r="J687" s="21">
        <f>ROUND(H687,2)</f>
        <v>6.58</v>
      </c>
      <c r="K687" s="22"/>
    </row>
    <row r="688" spans="6:11" ht="15.75" thickBot="1" x14ac:dyDescent="0.3">
      <c r="F688" s="18" t="s">
        <v>1599</v>
      </c>
      <c r="G688" s="19"/>
      <c r="H688" s="23">
        <f>G672</f>
        <v>2248746.5199999968</v>
      </c>
      <c r="I688" s="23"/>
      <c r="J688" s="23"/>
      <c r="K688" s="24"/>
    </row>
    <row r="693" spans="6:11" ht="15.75" thickBot="1" x14ac:dyDescent="0.3"/>
    <row r="694" spans="6:11" x14ac:dyDescent="0.25">
      <c r="F694" s="25" t="s">
        <v>640</v>
      </c>
      <c r="G694" s="26" t="s">
        <v>1600</v>
      </c>
      <c r="H694" s="26"/>
      <c r="I694" s="26"/>
      <c r="J694" s="35">
        <f>H681*H682</f>
        <v>0</v>
      </c>
      <c r="K694" s="36"/>
    </row>
    <row r="695" spans="6:11" ht="15.75" thickBot="1" x14ac:dyDescent="0.3">
      <c r="F695" s="27"/>
      <c r="G695" s="28" t="s">
        <v>1601</v>
      </c>
      <c r="H695" s="29"/>
      <c r="I695" s="29"/>
      <c r="J695" s="32">
        <f>J687*H688</f>
        <v>14796752.101599978</v>
      </c>
      <c r="K695" s="30"/>
    </row>
    <row r="696" spans="6:11" ht="15.75" thickBot="1" x14ac:dyDescent="0.3">
      <c r="H696" s="31" t="s">
        <v>10</v>
      </c>
      <c r="I696" s="33">
        <f>J694+J695</f>
        <v>14796752.101599978</v>
      </c>
      <c r="J696" s="33"/>
      <c r="K696" s="34"/>
    </row>
    <row r="699" spans="6:11" ht="15.75" thickBot="1" x14ac:dyDescent="0.3"/>
    <row r="700" spans="6:11" ht="15.75" thickBot="1" x14ac:dyDescent="0.3">
      <c r="F700" s="37" t="s">
        <v>641</v>
      </c>
      <c r="G700" s="38" t="s">
        <v>1602</v>
      </c>
      <c r="H700" s="39"/>
      <c r="I700" s="38"/>
      <c r="J700" s="42">
        <f>H682+H688</f>
        <v>2248746.5199999968</v>
      </c>
    </row>
    <row r="705" spans="6:9" ht="15.75" thickBot="1" x14ac:dyDescent="0.3"/>
    <row r="706" spans="6:9" ht="18.75" thickBot="1" x14ac:dyDescent="0.4">
      <c r="F706" s="37" t="s">
        <v>1603</v>
      </c>
      <c r="G706" s="40"/>
      <c r="H706" s="40"/>
      <c r="I706" s="41">
        <f>I696/J700</f>
        <v>6.58</v>
      </c>
    </row>
  </sheetData>
  <mergeCells count="8">
    <mergeCell ref="I696:K696"/>
    <mergeCell ref="F688:G688"/>
    <mergeCell ref="H687:I687"/>
    <mergeCell ref="J687:K687"/>
    <mergeCell ref="H688:K688"/>
    <mergeCell ref="F681:G681"/>
    <mergeCell ref="F682:G682"/>
    <mergeCell ref="F687:G68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20" ma:contentTypeDescription="Crear nuevo documento." ma:contentTypeScope="" ma:versionID="a759afcfad71e0f9900909d02b465f2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50146d9f28810b7d50bfb574d24fc566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6C4D58-7E99-4D23-9E21-4BDA95CB5080}"/>
</file>

<file path=customXml/itemProps2.xml><?xml version="1.0" encoding="utf-8"?>
<ds:datastoreItem xmlns:ds="http://schemas.openxmlformats.org/officeDocument/2006/customXml" ds:itemID="{CF9EB9F5-B3D8-4E8C-90D5-D0F9C176D21C}"/>
</file>

<file path=customXml/itemProps3.xml><?xml version="1.0" encoding="utf-8"?>
<ds:datastoreItem xmlns:ds="http://schemas.openxmlformats.org/officeDocument/2006/customXml" ds:itemID="{9CFEC29D-4551-47B5-A910-3E4694F44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</vt:lpstr>
      <vt:lpstr>Ratio de las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2025-01-02T08:28:55Z</dcterms:created>
  <dcterms:modified xsi:type="dcterms:W3CDTF">2025-01-02T09:15:43Z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</Properties>
</file>