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maicatadeo\Desktop\Teletrabajo Maica_II_portátil LAS NAVES\TRANSPARENCIA\2020\"/>
    </mc:Choice>
  </mc:AlternateContent>
  <xr:revisionPtr revIDLastSave="0" documentId="8_{6E6AD596-9842-4E94-8A33-1C83251263E2}" xr6:coauthVersionLast="36" xr6:coauthVersionMax="36" xr10:uidLastSave="{00000000-0000-0000-0000-000000000000}"/>
  <bookViews>
    <workbookView xWindow="0" yWindow="0" windowWidth="19200" windowHeight="693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49" i="2" l="1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55" i="2"/>
  <c r="F55" i="2" s="1"/>
  <c r="D56" i="2"/>
  <c r="F56" i="2" s="1"/>
  <c r="D57" i="2"/>
  <c r="F57" i="2" s="1"/>
  <c r="D58" i="2"/>
  <c r="F58" i="2" s="1"/>
  <c r="D59" i="2"/>
  <c r="F59" i="2" s="1"/>
  <c r="D60" i="2"/>
  <c r="F60" i="2" s="1"/>
  <c r="D61" i="2"/>
  <c r="F61" i="2" s="1"/>
  <c r="D62" i="2"/>
  <c r="F62" i="2" s="1"/>
  <c r="D63" i="2"/>
  <c r="F63" i="2" s="1"/>
  <c r="D64" i="2"/>
  <c r="F64" i="2"/>
  <c r="D65" i="2"/>
  <c r="F65" i="2" s="1"/>
  <c r="D66" i="2"/>
  <c r="F66" i="2" s="1"/>
  <c r="D67" i="2"/>
  <c r="F67" i="2" s="1"/>
  <c r="D68" i="2"/>
  <c r="F68" i="2" s="1"/>
  <c r="D69" i="2"/>
  <c r="F69" i="2" s="1"/>
  <c r="D77" i="2"/>
  <c r="F77" i="2" s="1"/>
  <c r="D78" i="2"/>
  <c r="F78" i="2" s="1"/>
  <c r="D79" i="2"/>
  <c r="F79" i="2"/>
  <c r="D80" i="2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F99" i="2" s="1"/>
  <c r="D76" i="2"/>
  <c r="F76" i="2" s="1"/>
  <c r="D75" i="2"/>
  <c r="F75" i="2" s="1"/>
  <c r="D73" i="2"/>
  <c r="F73" i="2" s="1"/>
  <c r="D74" i="2"/>
  <c r="F74" i="2" s="1"/>
  <c r="D72" i="2"/>
  <c r="F72" i="2" s="1"/>
  <c r="D70" i="2"/>
  <c r="F70" i="2" s="1"/>
  <c r="D71" i="2"/>
  <c r="F71" i="2" s="1"/>
  <c r="E102" i="2" l="1"/>
  <c r="D38" i="2"/>
  <c r="F38" i="2" s="1"/>
  <c r="D37" i="2"/>
  <c r="F37" i="2" s="1"/>
  <c r="D36" i="2"/>
  <c r="F36" i="2" s="1"/>
  <c r="D35" i="2"/>
  <c r="F35" i="2" s="1"/>
  <c r="D34" i="2"/>
  <c r="F34" i="2" s="1"/>
  <c r="D33" i="2"/>
  <c r="F33" i="2" s="1"/>
  <c r="D32" i="2"/>
  <c r="F32" i="2" s="1"/>
  <c r="D31" i="2"/>
  <c r="F31" i="2" s="1"/>
  <c r="D30" i="2"/>
  <c r="F30" i="2" s="1"/>
  <c r="D29" i="2"/>
  <c r="F29" i="2" s="1"/>
  <c r="D28" i="2"/>
  <c r="F28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F4" i="2" s="1"/>
  <c r="D3" i="2"/>
  <c r="F3" i="2" s="1"/>
  <c r="D2" i="2"/>
  <c r="F2" i="2" s="1"/>
  <c r="D39" i="1" l="1"/>
  <c r="F39" i="1" s="1"/>
  <c r="D38" i="1"/>
  <c r="F38" i="1" s="1"/>
  <c r="D37" i="1"/>
  <c r="F37" i="1" s="1"/>
  <c r="D36" i="1"/>
  <c r="F36" i="1" s="1"/>
  <c r="D35" i="1"/>
  <c r="F35" i="1" s="1"/>
  <c r="D34" i="1"/>
  <c r="F34" i="1" s="1"/>
  <c r="D33" i="1"/>
  <c r="F33" i="1" s="1"/>
  <c r="D32" i="1"/>
  <c r="F32" i="1" s="1"/>
  <c r="D31" i="1"/>
  <c r="F31" i="1" s="1"/>
  <c r="D30" i="1"/>
  <c r="F30" i="1" s="1"/>
  <c r="D29" i="1"/>
  <c r="F29" i="1" s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D21" i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47" i="2" l="1"/>
  <c r="F47" i="2" s="1"/>
  <c r="D48" i="2"/>
  <c r="F48" i="2" s="1"/>
  <c r="D46" i="2"/>
  <c r="F46" i="2" s="1"/>
  <c r="D45" i="2"/>
  <c r="F45" i="2" s="1"/>
  <c r="D44" i="2"/>
  <c r="F44" i="2" s="1"/>
  <c r="D42" i="2"/>
  <c r="F42" i="2" s="1"/>
  <c r="D43" i="2"/>
  <c r="F43" i="2" s="1"/>
  <c r="F105" i="2" l="1"/>
  <c r="D102" i="2"/>
  <c r="D100" i="2"/>
  <c r="F100" i="2" s="1"/>
  <c r="D39" i="2"/>
  <c r="F39" i="2" s="1"/>
  <c r="D41" i="2"/>
  <c r="F41" i="2" s="1"/>
  <c r="D40" i="2"/>
  <c r="F40" i="2" s="1"/>
  <c r="F102" i="2" s="1"/>
  <c r="E43" i="1"/>
  <c r="F46" i="1" s="1"/>
  <c r="D41" i="1"/>
  <c r="F41" i="1" s="1"/>
  <c r="D40" i="1"/>
  <c r="F40" i="1" s="1"/>
  <c r="D2" i="1"/>
  <c r="F2" i="1" s="1"/>
  <c r="F111" i="2" l="1"/>
  <c r="F104" i="2"/>
  <c r="F43" i="1"/>
  <c r="F45" i="1" s="1"/>
  <c r="F110" i="2" l="1"/>
  <c r="F113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<sst xmlns="http://schemas.openxmlformats.org/spreadsheetml/2006/main" count="17" uniqueCount="15">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</sst>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workbookViewId="0">
      <selection activeCell="B17" sqref="B17"/>
    </sheetView>
  </sheetViews>
  <sheetFormatPr baseColWidth="10" defaultColWidth="11.25" defaultRowHeight="15" customHeight="1" x14ac:dyDescent="0.35"/>
  <cols>
    <col min="1" max="1" width="18.08203125" customWidth="1"/>
    <col min="2" max="2" width="20.83203125" customWidth="1"/>
    <col min="3" max="3" width="21.08203125" customWidth="1"/>
    <col min="4" max="4" width="13.3320312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5"/>
      <c r="B2" s="10"/>
      <c r="C2" s="10"/>
      <c r="D2" s="11">
        <f t="shared" ref="D2:D41" si="0">+C2-B2</f>
        <v>0</v>
      </c>
      <c r="E2" s="12"/>
      <c r="F2" s="8">
        <f t="shared" ref="F2:F41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5"/>
      <c r="B3" s="10"/>
      <c r="C3" s="10"/>
      <c r="D3" s="11">
        <f t="shared" si="0"/>
        <v>0</v>
      </c>
      <c r="E3" s="26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5"/>
      <c r="B4" s="10"/>
      <c r="C4" s="10"/>
      <c r="D4" s="11">
        <f t="shared" si="0"/>
        <v>0</v>
      </c>
      <c r="E4" s="26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5"/>
      <c r="B5" s="10"/>
      <c r="C5" s="10"/>
      <c r="D5" s="11">
        <f t="shared" si="0"/>
        <v>0</v>
      </c>
      <c r="E5" s="26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5"/>
      <c r="B9" s="10"/>
      <c r="C9" s="10"/>
      <c r="D9" s="11">
        <f t="shared" si="0"/>
        <v>0</v>
      </c>
      <c r="E9" s="12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10"/>
      <c r="C14" s="10"/>
      <c r="D14" s="11">
        <f t="shared" si="0"/>
        <v>0</v>
      </c>
      <c r="E14" s="12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10"/>
      <c r="C16" s="10"/>
      <c r="D16" s="11">
        <f t="shared" si="0"/>
        <v>0</v>
      </c>
      <c r="E16" s="13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10"/>
      <c r="C19" s="10"/>
      <c r="D19" s="11">
        <f t="shared" si="0"/>
        <v>0</v>
      </c>
      <c r="E19" s="12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10"/>
      <c r="C20" s="10"/>
      <c r="D20" s="11">
        <f t="shared" si="0"/>
        <v>0</v>
      </c>
      <c r="E20" s="26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10"/>
      <c r="C21" s="10"/>
      <c r="D21" s="11">
        <f t="shared" si="0"/>
        <v>0</v>
      </c>
      <c r="E21" s="7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10"/>
      <c r="C22" s="10"/>
      <c r="D22" s="11">
        <f t="shared" si="0"/>
        <v>0</v>
      </c>
      <c r="E22" s="7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10"/>
      <c r="C23" s="10"/>
      <c r="D23" s="11">
        <f t="shared" si="0"/>
        <v>0</v>
      </c>
      <c r="E23" s="7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10"/>
      <c r="C24" s="10"/>
      <c r="D24" s="11">
        <f t="shared" si="0"/>
        <v>0</v>
      </c>
      <c r="E24" s="26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10"/>
      <c r="C25" s="10"/>
      <c r="D25" s="11">
        <f t="shared" si="0"/>
        <v>0</v>
      </c>
      <c r="E25" s="26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10"/>
      <c r="C26" s="10"/>
      <c r="D26" s="11">
        <f t="shared" si="0"/>
        <v>0</v>
      </c>
      <c r="E26" s="26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10"/>
      <c r="C27" s="10"/>
      <c r="D27" s="11">
        <f t="shared" si="0"/>
        <v>0</v>
      </c>
      <c r="E27" s="26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10"/>
      <c r="C28" s="10"/>
      <c r="D28" s="11">
        <f t="shared" si="0"/>
        <v>0</v>
      </c>
      <c r="E28" s="26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10"/>
      <c r="C29" s="10"/>
      <c r="D29" s="11">
        <f t="shared" si="0"/>
        <v>0</v>
      </c>
      <c r="E29" s="26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10"/>
      <c r="C30" s="10"/>
      <c r="D30" s="11">
        <f t="shared" si="0"/>
        <v>0</v>
      </c>
      <c r="E30" s="26"/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10"/>
      <c r="C31" s="10"/>
      <c r="D31" s="11">
        <f t="shared" si="0"/>
        <v>0</v>
      </c>
      <c r="E31" s="26"/>
      <c r="F31" s="8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10"/>
      <c r="C32" s="10"/>
      <c r="D32" s="11">
        <f t="shared" si="0"/>
        <v>0</v>
      </c>
      <c r="E32" s="26"/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10"/>
      <c r="C33" s="10"/>
      <c r="D33" s="11">
        <f t="shared" si="0"/>
        <v>0</v>
      </c>
      <c r="E33" s="26"/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10"/>
      <c r="C34" s="10"/>
      <c r="D34" s="11">
        <f t="shared" si="0"/>
        <v>0</v>
      </c>
      <c r="E34" s="26"/>
      <c r="F34" s="8">
        <f t="shared" si="1"/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10"/>
      <c r="C35" s="10"/>
      <c r="D35" s="11">
        <f t="shared" si="0"/>
        <v>0</v>
      </c>
      <c r="E35" s="26"/>
      <c r="F35" s="8">
        <f t="shared" si="1"/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10"/>
      <c r="C36" s="10"/>
      <c r="D36" s="11">
        <f t="shared" si="0"/>
        <v>0</v>
      </c>
      <c r="E36" s="26"/>
      <c r="F36" s="8">
        <f t="shared" si="1"/>
        <v>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10"/>
      <c r="C37" s="10"/>
      <c r="D37" s="11">
        <f t="shared" si="0"/>
        <v>0</v>
      </c>
      <c r="E37" s="26"/>
      <c r="F37" s="8">
        <f t="shared" si="1"/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10"/>
      <c r="C38" s="10"/>
      <c r="D38" s="11">
        <f t="shared" si="0"/>
        <v>0</v>
      </c>
      <c r="E38" s="26"/>
      <c r="F38" s="8">
        <f t="shared" si="1"/>
        <v>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10"/>
      <c r="C39" s="10"/>
      <c r="D39" s="11">
        <f t="shared" si="0"/>
        <v>0</v>
      </c>
      <c r="E39" s="26"/>
      <c r="F39" s="8">
        <f t="shared" si="1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19"/>
      <c r="C40" s="20"/>
      <c r="D40" s="21">
        <f t="shared" si="0"/>
        <v>0</v>
      </c>
      <c r="E40" s="7"/>
      <c r="F40" s="8">
        <f t="shared" si="1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22"/>
      <c r="C41" s="20"/>
      <c r="D41" s="21">
        <f t="shared" si="0"/>
        <v>0</v>
      </c>
      <c r="E41" s="7"/>
      <c r="F41" s="8">
        <f t="shared" si="1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19"/>
      <c r="C42" s="20"/>
      <c r="D42" s="21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22"/>
      <c r="C43" s="20"/>
      <c r="D43" s="21" t="s">
        <v>8</v>
      </c>
      <c r="E43" s="8">
        <f>SUM(E2:E42)</f>
        <v>0</v>
      </c>
      <c r="F43" s="8">
        <f>SUM(F2:F42)</f>
        <v>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19"/>
      <c r="C44" s="17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19"/>
      <c r="C45" s="17"/>
      <c r="D45" s="5"/>
      <c r="E45" s="7" t="s">
        <v>9</v>
      </c>
      <c r="F45" s="9" t="e">
        <f>+E43/F43</f>
        <v>#DIV/0!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19"/>
      <c r="C46" s="17"/>
      <c r="D46" s="5"/>
      <c r="E46" s="23" t="s">
        <v>10</v>
      </c>
      <c r="F46" s="9">
        <f>E43</f>
        <v>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19"/>
      <c r="C47" s="17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24"/>
      <c r="F48" s="2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19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 customHeight="1" x14ac:dyDescent="0.35">
      <c r="B976" s="19"/>
      <c r="C976" s="5"/>
      <c r="D976" s="5"/>
      <c r="E976" s="7"/>
      <c r="F976" s="9"/>
    </row>
    <row r="977" spans="2:6" ht="15" customHeight="1" x14ac:dyDescent="0.35">
      <c r="B977" s="19"/>
      <c r="C977" s="5"/>
      <c r="D977" s="5"/>
      <c r="E977" s="7"/>
      <c r="F977" s="9"/>
    </row>
    <row r="978" spans="2:6" ht="15" customHeight="1" x14ac:dyDescent="0.35">
      <c r="B978" s="19"/>
      <c r="C978" s="5"/>
      <c r="D978" s="5"/>
      <c r="E978" s="7"/>
      <c r="F978" s="9"/>
    </row>
    <row r="979" spans="2:6" ht="15" customHeight="1" x14ac:dyDescent="0.35">
      <c r="B979" s="19"/>
      <c r="C979" s="5"/>
      <c r="D979" s="5"/>
      <c r="E979" s="7"/>
      <c r="F979" s="9"/>
    </row>
    <row r="980" spans="2:6" ht="15" customHeight="1" x14ac:dyDescent="0.35">
      <c r="B980" s="19"/>
      <c r="C980" s="5"/>
      <c r="D980" s="5"/>
      <c r="E980" s="7"/>
      <c r="F980" s="9"/>
    </row>
    <row r="981" spans="2:6" ht="15" customHeight="1" x14ac:dyDescent="0.35">
      <c r="B981" s="19"/>
      <c r="C981" s="5"/>
      <c r="D981" s="5"/>
      <c r="E981" s="7"/>
      <c r="F981" s="9"/>
    </row>
    <row r="982" spans="2:6" ht="15" customHeight="1" x14ac:dyDescent="0.35">
      <c r="B982" s="19"/>
      <c r="C982" s="5"/>
      <c r="D982" s="5"/>
      <c r="E982" s="7"/>
      <c r="F982" s="9"/>
    </row>
    <row r="983" spans="2:6" ht="15" customHeight="1" x14ac:dyDescent="0.35">
      <c r="B983" s="19"/>
      <c r="C983" s="5"/>
      <c r="D983" s="5"/>
      <c r="E983" s="7"/>
      <c r="F983" s="9"/>
    </row>
    <row r="984" spans="2:6" ht="15" customHeight="1" x14ac:dyDescent="0.35">
      <c r="B984" s="19"/>
      <c r="C984" s="5"/>
      <c r="D984" s="5"/>
      <c r="E984" s="7"/>
      <c r="F984" s="9"/>
    </row>
    <row r="985" spans="2:6" ht="15" customHeight="1" x14ac:dyDescent="0.35">
      <c r="B985" s="19"/>
      <c r="C985" s="5"/>
      <c r="D985" s="5"/>
      <c r="E985" s="7"/>
      <c r="F985" s="9"/>
    </row>
    <row r="986" spans="2:6" ht="15" customHeight="1" x14ac:dyDescent="0.35">
      <c r="B986" s="19"/>
      <c r="C986" s="5"/>
      <c r="D986" s="5"/>
      <c r="E986" s="7"/>
      <c r="F986" s="9"/>
    </row>
    <row r="987" spans="2:6" ht="15" customHeight="1" x14ac:dyDescent="0.35">
      <c r="B987" s="19"/>
      <c r="C987" s="5"/>
      <c r="D987" s="5"/>
      <c r="E987" s="7"/>
      <c r="F987" s="9"/>
    </row>
    <row r="988" spans="2:6" ht="15" customHeight="1" x14ac:dyDescent="0.35">
      <c r="B988" s="19"/>
      <c r="C988" s="5"/>
      <c r="D988" s="5"/>
      <c r="E988" s="7"/>
      <c r="F988" s="9"/>
    </row>
    <row r="989" spans="2:6" ht="15" customHeight="1" x14ac:dyDescent="0.35">
      <c r="B989" s="19"/>
      <c r="C989" s="5"/>
      <c r="D989" s="5"/>
      <c r="E989" s="7"/>
      <c r="F989" s="9"/>
    </row>
    <row r="990" spans="2:6" ht="15" customHeight="1" x14ac:dyDescent="0.35">
      <c r="B990" s="19"/>
      <c r="C990" s="5"/>
      <c r="D990" s="5"/>
      <c r="E990" s="7"/>
      <c r="F990" s="9"/>
    </row>
    <row r="991" spans="2:6" ht="15" customHeight="1" x14ac:dyDescent="0.35">
      <c r="B991" s="19"/>
      <c r="C991" s="5"/>
      <c r="D991" s="5"/>
      <c r="E991" s="7"/>
      <c r="F991" s="9"/>
    </row>
    <row r="992" spans="2:6" ht="15" customHeight="1" x14ac:dyDescent="0.35">
      <c r="B992" s="19"/>
      <c r="C992" s="5"/>
      <c r="D992" s="5"/>
      <c r="E992" s="7"/>
      <c r="F992" s="9"/>
    </row>
    <row r="993" spans="2:6" ht="15" customHeight="1" x14ac:dyDescent="0.35">
      <c r="B993" s="19"/>
      <c r="C993" s="5"/>
      <c r="D993" s="5"/>
      <c r="E993" s="7"/>
      <c r="F993" s="9"/>
    </row>
    <row r="994" spans="2:6" ht="15" customHeight="1" x14ac:dyDescent="0.35">
      <c r="B994" s="19"/>
      <c r="C994" s="5"/>
      <c r="D994" s="5"/>
      <c r="E994" s="7"/>
      <c r="F994" s="9"/>
    </row>
    <row r="995" spans="2:6" ht="15" customHeight="1" x14ac:dyDescent="0.35">
      <c r="B995" s="19"/>
      <c r="C995" s="5"/>
      <c r="D995" s="5"/>
      <c r="E995" s="7"/>
      <c r="F995" s="9"/>
    </row>
    <row r="996" spans="2:6" ht="15" customHeight="1" x14ac:dyDescent="0.35">
      <c r="B996" s="19"/>
      <c r="C996" s="5"/>
      <c r="D996" s="5"/>
      <c r="E996" s="7"/>
      <c r="F996" s="9"/>
    </row>
    <row r="997" spans="2:6" ht="15" customHeight="1" x14ac:dyDescent="0.35">
      <c r="B997" s="19"/>
      <c r="C997" s="5"/>
      <c r="D997" s="5"/>
      <c r="E997" s="7"/>
      <c r="F997" s="9"/>
    </row>
    <row r="998" spans="2:6" ht="15" customHeight="1" x14ac:dyDescent="0.35">
      <c r="B998" s="19"/>
      <c r="C998" s="5"/>
      <c r="D998" s="5"/>
      <c r="E998" s="7"/>
      <c r="F998" s="9"/>
    </row>
    <row r="999" spans="2:6" ht="15" customHeight="1" x14ac:dyDescent="0.35">
      <c r="B999" s="19"/>
      <c r="C999" s="5"/>
      <c r="D999" s="5"/>
      <c r="E999" s="7"/>
      <c r="F999" s="9"/>
    </row>
    <row r="1000" spans="2:6" ht="15" customHeight="1" x14ac:dyDescent="0.35">
      <c r="B1000" s="19"/>
      <c r="C1000" s="5"/>
      <c r="D1000" s="5"/>
      <c r="E1000" s="7"/>
      <c r="F1000" s="9"/>
    </row>
    <row r="1001" spans="2:6" ht="15" customHeight="1" x14ac:dyDescent="0.35">
      <c r="B1001" s="19"/>
      <c r="C1001" s="5"/>
      <c r="D1001" s="5"/>
      <c r="E1001" s="7"/>
      <c r="F1001" s="9"/>
    </row>
    <row r="1002" spans="2:6" ht="15" customHeight="1" x14ac:dyDescent="0.35">
      <c r="B1002" s="19"/>
      <c r="C1002" s="5"/>
      <c r="D1002" s="5"/>
      <c r="E1002" s="7"/>
      <c r="F1002" s="9"/>
    </row>
    <row r="1003" spans="2:6" ht="15" customHeight="1" x14ac:dyDescent="0.35">
      <c r="B1003" s="19"/>
      <c r="C1003" s="5"/>
      <c r="D1003" s="5"/>
      <c r="E1003" s="7"/>
      <c r="F1003" s="9"/>
    </row>
    <row r="1004" spans="2:6" ht="15" customHeight="1" x14ac:dyDescent="0.35">
      <c r="B1004" s="19"/>
      <c r="C1004" s="5"/>
      <c r="D1004" s="5"/>
      <c r="E1004" s="7"/>
      <c r="F1004" s="9"/>
    </row>
    <row r="1005" spans="2:6" ht="15" customHeight="1" x14ac:dyDescent="0.35">
      <c r="B1005" s="19"/>
      <c r="C1005" s="5"/>
      <c r="D1005" s="5"/>
      <c r="E1005" s="7"/>
      <c r="F1005" s="9"/>
    </row>
    <row r="1006" spans="2:6" ht="15" customHeight="1" x14ac:dyDescent="0.35">
      <c r="B1006" s="19"/>
      <c r="C1006" s="5"/>
      <c r="D1006" s="5"/>
      <c r="E1006" s="7"/>
      <c r="F1006" s="9"/>
    </row>
    <row r="1007" spans="2:6" ht="15" customHeight="1" x14ac:dyDescent="0.35">
      <c r="B1007" s="19"/>
      <c r="C1007" s="5"/>
      <c r="D1007" s="5"/>
      <c r="E1007" s="7"/>
      <c r="F1007" s="9"/>
    </row>
    <row r="1008" spans="2:6" ht="15" customHeight="1" x14ac:dyDescent="0.35">
      <c r="B1008" s="19"/>
      <c r="C1008" s="5"/>
      <c r="D1008" s="5"/>
      <c r="E1008" s="7"/>
      <c r="F1008" s="9"/>
    </row>
    <row r="1009" spans="2:6" ht="15" customHeight="1" x14ac:dyDescent="0.35">
      <c r="B1009" s="19"/>
      <c r="C1009" s="5"/>
      <c r="D1009" s="5"/>
      <c r="E1009" s="7"/>
      <c r="F1009" s="9"/>
    </row>
    <row r="1010" spans="2:6" ht="15" customHeight="1" x14ac:dyDescent="0.35">
      <c r="B1010" s="19"/>
      <c r="C1010" s="5"/>
      <c r="D1010" s="5"/>
      <c r="E1010" s="7"/>
      <c r="F1010" s="9"/>
    </row>
    <row r="1011" spans="2:6" ht="15" customHeight="1" x14ac:dyDescent="0.35">
      <c r="B1011" s="19"/>
      <c r="C1011" s="5"/>
      <c r="D1011" s="5"/>
      <c r="E1011" s="7"/>
      <c r="F1011" s="9"/>
    </row>
    <row r="1012" spans="2:6" ht="15" customHeight="1" x14ac:dyDescent="0.35">
      <c r="B1012" s="19"/>
      <c r="C1012" s="5"/>
      <c r="D1012" s="5"/>
      <c r="E1012" s="7"/>
      <c r="F1012" s="9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8"/>
  <sheetViews>
    <sheetView tabSelected="1" topLeftCell="A95" zoomScale="90" zoomScaleNormal="90" workbookViewId="0">
      <selection activeCell="F102" sqref="F102"/>
    </sheetView>
  </sheetViews>
  <sheetFormatPr baseColWidth="10" defaultColWidth="11.25" defaultRowHeight="15" customHeight="1" x14ac:dyDescent="0.35"/>
  <cols>
    <col min="1" max="1" width="15" customWidth="1"/>
    <col min="2" max="2" width="19.58203125" customWidth="1"/>
    <col min="3" max="4" width="17.582031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3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10"/>
      <c r="B2" s="10">
        <v>43978</v>
      </c>
      <c r="C2" s="10">
        <v>43983</v>
      </c>
      <c r="D2" s="11">
        <f t="shared" ref="D2:D33" si="0">+C2-B2</f>
        <v>5</v>
      </c>
      <c r="E2" s="26">
        <v>-361.51</v>
      </c>
      <c r="F2" s="8">
        <f t="shared" ref="F2:F33" si="1">D2*E2</f>
        <v>-1807.55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10"/>
      <c r="B3" s="10">
        <v>43978</v>
      </c>
      <c r="C3" s="10">
        <v>43983</v>
      </c>
      <c r="D3" s="11">
        <f t="shared" si="0"/>
        <v>5</v>
      </c>
      <c r="E3" s="26">
        <v>713.26</v>
      </c>
      <c r="F3" s="8">
        <f t="shared" si="1"/>
        <v>3566.3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10"/>
      <c r="B4" s="10">
        <v>43978</v>
      </c>
      <c r="C4" s="10">
        <v>43983</v>
      </c>
      <c r="D4" s="11">
        <f t="shared" si="0"/>
        <v>5</v>
      </c>
      <c r="E4" s="26">
        <v>87.88</v>
      </c>
      <c r="F4" s="8">
        <f t="shared" si="1"/>
        <v>439.4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10"/>
      <c r="B5" s="10">
        <v>43978</v>
      </c>
      <c r="C5" s="10">
        <v>43983</v>
      </c>
      <c r="D5" s="11">
        <f t="shared" si="0"/>
        <v>5</v>
      </c>
      <c r="E5" s="12">
        <v>283.79000000000002</v>
      </c>
      <c r="F5" s="8">
        <f t="shared" si="1"/>
        <v>1418.95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10"/>
      <c r="B6" s="10">
        <v>43978</v>
      </c>
      <c r="C6" s="10">
        <v>43983</v>
      </c>
      <c r="D6" s="11">
        <f t="shared" si="0"/>
        <v>5</v>
      </c>
      <c r="E6" s="12">
        <v>87.88</v>
      </c>
      <c r="F6" s="8">
        <f t="shared" si="1"/>
        <v>439.4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10"/>
      <c r="B7" s="10">
        <v>43978</v>
      </c>
      <c r="C7" s="10">
        <v>43983</v>
      </c>
      <c r="D7" s="11">
        <f t="shared" si="0"/>
        <v>5</v>
      </c>
      <c r="E7" s="12">
        <v>283.79000000000002</v>
      </c>
      <c r="F7" s="8">
        <f t="shared" si="1"/>
        <v>1418.95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10"/>
      <c r="B8" s="10">
        <v>43978</v>
      </c>
      <c r="C8" s="10">
        <v>43983</v>
      </c>
      <c r="D8" s="11">
        <f t="shared" si="0"/>
        <v>5</v>
      </c>
      <c r="E8" s="12">
        <v>762.41</v>
      </c>
      <c r="F8" s="8">
        <f t="shared" si="1"/>
        <v>3812.0499999999997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0"/>
      <c r="B9" s="10">
        <v>43978</v>
      </c>
      <c r="C9" s="10">
        <v>43983</v>
      </c>
      <c r="D9" s="11">
        <f t="shared" si="0"/>
        <v>5</v>
      </c>
      <c r="E9" s="12">
        <v>367.86</v>
      </c>
      <c r="F9" s="8">
        <f t="shared" si="1"/>
        <v>1839.3000000000002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10"/>
      <c r="B10" s="10">
        <v>43978</v>
      </c>
      <c r="C10" s="10">
        <v>43983</v>
      </c>
      <c r="D10" s="11">
        <f t="shared" si="0"/>
        <v>5</v>
      </c>
      <c r="E10" s="12">
        <v>122.45</v>
      </c>
      <c r="F10" s="8">
        <f t="shared" si="1"/>
        <v>612.25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10"/>
      <c r="B11" s="10">
        <v>43978</v>
      </c>
      <c r="C11" s="10">
        <v>43983</v>
      </c>
      <c r="D11" s="11">
        <f t="shared" si="0"/>
        <v>5</v>
      </c>
      <c r="E11" s="12">
        <v>56.87</v>
      </c>
      <c r="F11" s="8">
        <f t="shared" si="1"/>
        <v>284.34999999999997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10"/>
      <c r="B12" s="10">
        <v>43978</v>
      </c>
      <c r="C12" s="10">
        <v>43983</v>
      </c>
      <c r="D12" s="11">
        <f t="shared" si="0"/>
        <v>5</v>
      </c>
      <c r="E12" s="12">
        <v>2981.57</v>
      </c>
      <c r="F12" s="8">
        <f t="shared" si="1"/>
        <v>14907.85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10"/>
      <c r="B13" s="10">
        <v>43978</v>
      </c>
      <c r="C13" s="10">
        <v>43983</v>
      </c>
      <c r="D13" s="11">
        <f t="shared" si="0"/>
        <v>5</v>
      </c>
      <c r="E13" s="12">
        <v>148.83000000000001</v>
      </c>
      <c r="F13" s="8">
        <f t="shared" si="1"/>
        <v>744.15000000000009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10"/>
      <c r="B14" s="10">
        <v>43978</v>
      </c>
      <c r="C14" s="10">
        <v>43983</v>
      </c>
      <c r="D14" s="11">
        <f t="shared" si="0"/>
        <v>5</v>
      </c>
      <c r="E14" s="12">
        <v>301.3</v>
      </c>
      <c r="F14" s="8">
        <f t="shared" si="1"/>
        <v>1506.5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10"/>
      <c r="B15" s="10">
        <v>43978</v>
      </c>
      <c r="C15" s="10">
        <v>43983</v>
      </c>
      <c r="D15" s="11">
        <f t="shared" si="0"/>
        <v>5</v>
      </c>
      <c r="E15" s="13">
        <v>2951.17</v>
      </c>
      <c r="F15" s="8">
        <f t="shared" si="1"/>
        <v>14755.85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10"/>
      <c r="B16" s="10">
        <v>43978</v>
      </c>
      <c r="C16" s="10">
        <v>43983</v>
      </c>
      <c r="D16" s="11">
        <f t="shared" si="0"/>
        <v>5</v>
      </c>
      <c r="E16" s="12">
        <v>544.5</v>
      </c>
      <c r="F16" s="8">
        <f t="shared" si="1"/>
        <v>2722.5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10"/>
      <c r="B17" s="10">
        <v>43978</v>
      </c>
      <c r="C17" s="10">
        <v>43983</v>
      </c>
      <c r="D17" s="11">
        <f t="shared" si="0"/>
        <v>5</v>
      </c>
      <c r="E17" s="12">
        <v>1018.22</v>
      </c>
      <c r="F17" s="8">
        <f t="shared" si="1"/>
        <v>5091.1000000000004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10"/>
      <c r="B18" s="10">
        <v>43978</v>
      </c>
      <c r="C18" s="10">
        <v>43983</v>
      </c>
      <c r="D18" s="11">
        <f t="shared" si="0"/>
        <v>5</v>
      </c>
      <c r="E18" s="12">
        <v>605</v>
      </c>
      <c r="F18" s="8">
        <f t="shared" si="1"/>
        <v>3025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10"/>
      <c r="B19" s="10">
        <v>43978</v>
      </c>
      <c r="C19" s="10">
        <v>43983</v>
      </c>
      <c r="D19" s="11">
        <f t="shared" si="0"/>
        <v>5</v>
      </c>
      <c r="E19" s="26">
        <v>1712.15</v>
      </c>
      <c r="F19" s="8">
        <f t="shared" si="1"/>
        <v>8560.75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10"/>
      <c r="B20" s="10">
        <v>43978</v>
      </c>
      <c r="C20" s="10">
        <v>43983</v>
      </c>
      <c r="D20" s="11">
        <f t="shared" si="0"/>
        <v>5</v>
      </c>
      <c r="E20" s="7">
        <v>290.39999999999998</v>
      </c>
      <c r="F20" s="8">
        <f t="shared" si="1"/>
        <v>1452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10"/>
      <c r="B21" s="10">
        <v>43978</v>
      </c>
      <c r="C21" s="10">
        <v>43983</v>
      </c>
      <c r="D21" s="11">
        <f t="shared" si="0"/>
        <v>5</v>
      </c>
      <c r="E21" s="7">
        <v>1401.18</v>
      </c>
      <c r="F21" s="8">
        <f t="shared" si="1"/>
        <v>7005.9000000000005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10"/>
      <c r="B22" s="10">
        <v>43978</v>
      </c>
      <c r="C22" s="10">
        <v>43983</v>
      </c>
      <c r="D22" s="11">
        <f t="shared" si="0"/>
        <v>5</v>
      </c>
      <c r="E22" s="7">
        <v>231.76</v>
      </c>
      <c r="F22" s="8">
        <f t="shared" si="1"/>
        <v>1158.8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10"/>
      <c r="B23" s="10">
        <v>43978</v>
      </c>
      <c r="C23" s="10">
        <v>43983</v>
      </c>
      <c r="D23" s="11">
        <f t="shared" si="0"/>
        <v>5</v>
      </c>
      <c r="E23" s="26">
        <v>318</v>
      </c>
      <c r="F23" s="8">
        <f t="shared" si="1"/>
        <v>1590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10"/>
      <c r="B24" s="10">
        <v>43978</v>
      </c>
      <c r="C24" s="10">
        <v>43983</v>
      </c>
      <c r="D24" s="11">
        <f t="shared" si="0"/>
        <v>5</v>
      </c>
      <c r="E24" s="26">
        <v>189.97</v>
      </c>
      <c r="F24" s="8">
        <f t="shared" si="1"/>
        <v>949.85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10"/>
      <c r="B25" s="10">
        <v>43978</v>
      </c>
      <c r="C25" s="10">
        <v>43983</v>
      </c>
      <c r="D25" s="11">
        <f t="shared" si="0"/>
        <v>5</v>
      </c>
      <c r="E25" s="26">
        <v>255</v>
      </c>
      <c r="F25" s="8">
        <f t="shared" si="1"/>
        <v>1275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10"/>
      <c r="B26" s="10">
        <v>43978</v>
      </c>
      <c r="C26" s="10">
        <v>43983</v>
      </c>
      <c r="D26" s="11">
        <f t="shared" si="0"/>
        <v>5</v>
      </c>
      <c r="E26" s="26">
        <v>420</v>
      </c>
      <c r="F26" s="8">
        <f t="shared" si="1"/>
        <v>2100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10"/>
      <c r="B27" s="10">
        <v>43978</v>
      </c>
      <c r="C27" s="10">
        <v>43983</v>
      </c>
      <c r="D27" s="11">
        <f t="shared" si="0"/>
        <v>5</v>
      </c>
      <c r="E27" s="26">
        <v>296.8</v>
      </c>
      <c r="F27" s="8">
        <f t="shared" si="1"/>
        <v>1484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10"/>
      <c r="B28" s="10">
        <v>43978</v>
      </c>
      <c r="C28" s="10">
        <v>43983</v>
      </c>
      <c r="D28" s="11">
        <f t="shared" si="0"/>
        <v>5</v>
      </c>
      <c r="E28" s="26">
        <v>255</v>
      </c>
      <c r="F28" s="8">
        <f t="shared" si="1"/>
        <v>1275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10"/>
      <c r="B29" s="10">
        <v>43978</v>
      </c>
      <c r="C29" s="10">
        <v>43983</v>
      </c>
      <c r="D29" s="11">
        <f t="shared" si="0"/>
        <v>5</v>
      </c>
      <c r="E29" s="26">
        <v>363</v>
      </c>
      <c r="F29" s="8">
        <f t="shared" si="1"/>
        <v>1815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10"/>
      <c r="B30" s="10">
        <v>43978</v>
      </c>
      <c r="C30" s="10">
        <v>43983</v>
      </c>
      <c r="D30" s="11">
        <f t="shared" si="0"/>
        <v>5</v>
      </c>
      <c r="E30" s="26">
        <v>1484</v>
      </c>
      <c r="F30" s="8">
        <f t="shared" si="1"/>
        <v>7420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10"/>
      <c r="B31" s="10">
        <v>43978</v>
      </c>
      <c r="C31" s="10">
        <v>43983</v>
      </c>
      <c r="D31" s="11">
        <f t="shared" si="0"/>
        <v>5</v>
      </c>
      <c r="E31" s="26">
        <v>57.49</v>
      </c>
      <c r="F31" s="8">
        <f t="shared" si="1"/>
        <v>287.45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s="5" customFormat="1" ht="15.75" customHeight="1" x14ac:dyDescent="0.35">
      <c r="A32" s="10"/>
      <c r="B32" s="10">
        <v>43978</v>
      </c>
      <c r="C32" s="10">
        <v>43983</v>
      </c>
      <c r="D32" s="11">
        <f t="shared" si="0"/>
        <v>5</v>
      </c>
      <c r="E32" s="26">
        <v>850</v>
      </c>
      <c r="F32" s="8">
        <f t="shared" si="1"/>
        <v>4250</v>
      </c>
    </row>
    <row r="33" spans="1:26" s="5" customFormat="1" ht="15.75" customHeight="1" x14ac:dyDescent="0.35">
      <c r="A33" s="10"/>
      <c r="B33" s="10">
        <v>43978</v>
      </c>
      <c r="C33" s="10">
        <v>43983</v>
      </c>
      <c r="D33" s="11">
        <f t="shared" si="0"/>
        <v>5</v>
      </c>
      <c r="E33" s="26">
        <v>318</v>
      </c>
      <c r="F33" s="8">
        <f t="shared" si="1"/>
        <v>1590</v>
      </c>
    </row>
    <row r="34" spans="1:26" s="5" customFormat="1" ht="15.75" customHeight="1" x14ac:dyDescent="0.35">
      <c r="A34" s="10"/>
      <c r="B34" s="10">
        <v>43978</v>
      </c>
      <c r="C34" s="10">
        <v>43983</v>
      </c>
      <c r="D34" s="11">
        <f t="shared" ref="D34:D65" si="2">+C34-B34</f>
        <v>5</v>
      </c>
      <c r="E34" s="26">
        <v>954</v>
      </c>
      <c r="F34" s="8">
        <f t="shared" ref="F34:F65" si="3">D34*E34</f>
        <v>4770</v>
      </c>
    </row>
    <row r="35" spans="1:26" s="5" customFormat="1" ht="15.75" customHeight="1" x14ac:dyDescent="0.35">
      <c r="A35" s="10"/>
      <c r="B35" s="10">
        <v>43978</v>
      </c>
      <c r="C35" s="10">
        <v>43983</v>
      </c>
      <c r="D35" s="11">
        <f t="shared" si="2"/>
        <v>5</v>
      </c>
      <c r="E35" s="26">
        <v>2171.19</v>
      </c>
      <c r="F35" s="8">
        <f t="shared" si="3"/>
        <v>10855.95</v>
      </c>
    </row>
    <row r="36" spans="1:26" s="5" customFormat="1" ht="15.75" customHeight="1" x14ac:dyDescent="0.35">
      <c r="A36" s="10"/>
      <c r="B36" s="10">
        <v>43978</v>
      </c>
      <c r="C36" s="10">
        <v>43983</v>
      </c>
      <c r="D36" s="11">
        <f t="shared" si="2"/>
        <v>5</v>
      </c>
      <c r="E36" s="26">
        <v>702.91</v>
      </c>
      <c r="F36" s="8">
        <f t="shared" si="3"/>
        <v>3514.5499999999997</v>
      </c>
    </row>
    <row r="37" spans="1:26" s="5" customFormat="1" ht="15.75" customHeight="1" x14ac:dyDescent="0.35">
      <c r="A37" s="10"/>
      <c r="B37" s="10">
        <v>43978</v>
      </c>
      <c r="C37" s="10">
        <v>43983</v>
      </c>
      <c r="D37" s="11">
        <f t="shared" si="2"/>
        <v>5</v>
      </c>
      <c r="E37" s="26">
        <v>702.91</v>
      </c>
      <c r="F37" s="8">
        <f t="shared" si="3"/>
        <v>3514.5499999999997</v>
      </c>
    </row>
    <row r="38" spans="1:26" ht="15.75" customHeight="1" x14ac:dyDescent="0.35">
      <c r="A38" s="10"/>
      <c r="B38" s="10">
        <v>43978</v>
      </c>
      <c r="C38" s="10">
        <v>43983</v>
      </c>
      <c r="D38" s="11">
        <f t="shared" si="2"/>
        <v>5</v>
      </c>
      <c r="E38" s="26">
        <v>72.400000000000006</v>
      </c>
      <c r="F38" s="8">
        <f t="shared" si="3"/>
        <v>362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10"/>
      <c r="B39" s="10">
        <v>43983</v>
      </c>
      <c r="C39" s="10">
        <v>43983</v>
      </c>
      <c r="D39" s="11">
        <f t="shared" si="2"/>
        <v>0</v>
      </c>
      <c r="E39" s="12">
        <v>2196.1999999999998</v>
      </c>
      <c r="F39" s="8">
        <f t="shared" si="3"/>
        <v>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10"/>
      <c r="B40" s="10">
        <v>43987</v>
      </c>
      <c r="C40" s="10">
        <v>43987</v>
      </c>
      <c r="D40" s="11">
        <f t="shared" si="2"/>
        <v>0</v>
      </c>
      <c r="E40" s="12">
        <v>193.98</v>
      </c>
      <c r="F40" s="8">
        <f t="shared" si="3"/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10"/>
      <c r="B41" s="10">
        <v>43987</v>
      </c>
      <c r="C41" s="10">
        <v>43987</v>
      </c>
      <c r="D41" s="11">
        <f t="shared" si="2"/>
        <v>0</v>
      </c>
      <c r="E41" s="13">
        <v>117.98</v>
      </c>
      <c r="F41" s="8">
        <f t="shared" si="3"/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10"/>
      <c r="B42" s="10">
        <v>43992</v>
      </c>
      <c r="C42" s="10">
        <v>43994</v>
      </c>
      <c r="D42" s="11">
        <f t="shared" si="2"/>
        <v>2</v>
      </c>
      <c r="E42" s="26">
        <v>231.76</v>
      </c>
      <c r="F42" s="8">
        <f t="shared" si="3"/>
        <v>463.52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10"/>
      <c r="B43" s="10">
        <v>43992</v>
      </c>
      <c r="C43" s="10">
        <v>43994</v>
      </c>
      <c r="D43" s="11">
        <f t="shared" si="2"/>
        <v>2</v>
      </c>
      <c r="E43" s="26">
        <v>244.42</v>
      </c>
      <c r="F43" s="8">
        <f t="shared" si="3"/>
        <v>488.84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10"/>
      <c r="B44" s="10">
        <v>43992</v>
      </c>
      <c r="C44" s="10">
        <v>43994</v>
      </c>
      <c r="D44" s="11">
        <f t="shared" si="2"/>
        <v>2</v>
      </c>
      <c r="E44" s="26">
        <v>493.68</v>
      </c>
      <c r="F44" s="8">
        <f t="shared" si="3"/>
        <v>987.36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10"/>
      <c r="B45" s="10">
        <v>43992</v>
      </c>
      <c r="C45" s="10">
        <v>43994</v>
      </c>
      <c r="D45" s="11">
        <f t="shared" si="2"/>
        <v>2</v>
      </c>
      <c r="E45" s="26">
        <v>494.94</v>
      </c>
      <c r="F45" s="8">
        <f t="shared" si="3"/>
        <v>989.88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s="5" customFormat="1" ht="15.75" customHeight="1" x14ac:dyDescent="0.35">
      <c r="A46" s="10"/>
      <c r="B46" s="10">
        <v>43992</v>
      </c>
      <c r="C46" s="10">
        <v>43994</v>
      </c>
      <c r="D46" s="11">
        <f t="shared" si="2"/>
        <v>2</v>
      </c>
      <c r="E46" s="26">
        <v>499.71</v>
      </c>
      <c r="F46" s="8">
        <f t="shared" si="3"/>
        <v>999.42</v>
      </c>
    </row>
    <row r="47" spans="1:26" s="5" customFormat="1" ht="15.75" customHeight="1" x14ac:dyDescent="0.35">
      <c r="A47" s="10"/>
      <c r="B47" s="10">
        <v>43992</v>
      </c>
      <c r="C47" s="10">
        <v>43994</v>
      </c>
      <c r="D47" s="11">
        <f t="shared" si="2"/>
        <v>2</v>
      </c>
      <c r="E47" s="26">
        <v>516.22</v>
      </c>
      <c r="F47" s="8">
        <f t="shared" si="3"/>
        <v>1032.44</v>
      </c>
    </row>
    <row r="48" spans="1:26" s="5" customFormat="1" ht="15.75" customHeight="1" x14ac:dyDescent="0.35">
      <c r="A48" s="10"/>
      <c r="B48" s="10">
        <v>43992</v>
      </c>
      <c r="C48" s="10">
        <v>43994</v>
      </c>
      <c r="D48" s="11">
        <f t="shared" si="2"/>
        <v>2</v>
      </c>
      <c r="E48" s="26">
        <v>727.79</v>
      </c>
      <c r="F48" s="8">
        <f t="shared" si="3"/>
        <v>1455.58</v>
      </c>
    </row>
    <row r="49" spans="1:6" s="5" customFormat="1" ht="15.75" customHeight="1" x14ac:dyDescent="0.35">
      <c r="A49" s="10"/>
      <c r="B49" s="10">
        <v>43992</v>
      </c>
      <c r="C49" s="10">
        <v>43994</v>
      </c>
      <c r="D49" s="11">
        <f t="shared" si="2"/>
        <v>2</v>
      </c>
      <c r="E49" s="26">
        <v>889.35</v>
      </c>
      <c r="F49" s="8">
        <f t="shared" si="3"/>
        <v>1778.7</v>
      </c>
    </row>
    <row r="50" spans="1:6" s="5" customFormat="1" ht="15.75" customHeight="1" x14ac:dyDescent="0.35">
      <c r="A50" s="10"/>
      <c r="B50" s="10">
        <v>43992</v>
      </c>
      <c r="C50" s="10">
        <v>43994</v>
      </c>
      <c r="D50" s="11">
        <f t="shared" si="2"/>
        <v>2</v>
      </c>
      <c r="E50" s="26">
        <v>1272</v>
      </c>
      <c r="F50" s="8">
        <f t="shared" si="3"/>
        <v>2544</v>
      </c>
    </row>
    <row r="51" spans="1:6" s="5" customFormat="1" ht="15.75" customHeight="1" x14ac:dyDescent="0.35">
      <c r="A51" s="10"/>
      <c r="B51" s="10">
        <v>43992</v>
      </c>
      <c r="C51" s="10">
        <v>43994</v>
      </c>
      <c r="D51" s="11">
        <f t="shared" si="2"/>
        <v>2</v>
      </c>
      <c r="E51" s="26">
        <v>1391.5</v>
      </c>
      <c r="F51" s="8">
        <f t="shared" si="3"/>
        <v>2783</v>
      </c>
    </row>
    <row r="52" spans="1:6" s="5" customFormat="1" ht="15.75" customHeight="1" x14ac:dyDescent="0.35">
      <c r="A52" s="10"/>
      <c r="B52" s="10">
        <v>43992</v>
      </c>
      <c r="C52" s="10">
        <v>43994</v>
      </c>
      <c r="D52" s="11">
        <f t="shared" si="2"/>
        <v>2</v>
      </c>
      <c r="E52" s="26">
        <v>1409.16</v>
      </c>
      <c r="F52" s="8">
        <f t="shared" si="3"/>
        <v>2818.32</v>
      </c>
    </row>
    <row r="53" spans="1:6" s="5" customFormat="1" ht="15.75" customHeight="1" x14ac:dyDescent="0.35">
      <c r="A53" s="10"/>
      <c r="B53" s="10">
        <v>43992</v>
      </c>
      <c r="C53" s="10">
        <v>43994</v>
      </c>
      <c r="D53" s="11">
        <f t="shared" si="2"/>
        <v>2</v>
      </c>
      <c r="E53" s="26">
        <v>1423.69</v>
      </c>
      <c r="F53" s="8">
        <f t="shared" si="3"/>
        <v>2847.38</v>
      </c>
    </row>
    <row r="54" spans="1:6" s="5" customFormat="1" ht="15.75" customHeight="1" x14ac:dyDescent="0.35">
      <c r="A54" s="10"/>
      <c r="B54" s="10">
        <v>43992</v>
      </c>
      <c r="C54" s="10">
        <v>43994</v>
      </c>
      <c r="D54" s="11">
        <f t="shared" si="2"/>
        <v>2</v>
      </c>
      <c r="E54" s="26">
        <v>272.25</v>
      </c>
      <c r="F54" s="8">
        <f t="shared" si="3"/>
        <v>544.5</v>
      </c>
    </row>
    <row r="55" spans="1:6" s="5" customFormat="1" ht="15.75" customHeight="1" x14ac:dyDescent="0.35">
      <c r="A55" s="10"/>
      <c r="B55" s="10">
        <v>43992</v>
      </c>
      <c r="C55" s="10">
        <v>43994</v>
      </c>
      <c r="D55" s="11">
        <f t="shared" si="2"/>
        <v>2</v>
      </c>
      <c r="E55" s="26">
        <v>314.60000000000002</v>
      </c>
      <c r="F55" s="8">
        <f t="shared" si="3"/>
        <v>629.20000000000005</v>
      </c>
    </row>
    <row r="56" spans="1:6" s="5" customFormat="1" ht="15.75" customHeight="1" x14ac:dyDescent="0.35">
      <c r="A56" s="10"/>
      <c r="B56" s="10">
        <v>43992</v>
      </c>
      <c r="C56" s="10">
        <v>43994</v>
      </c>
      <c r="D56" s="11">
        <f t="shared" si="2"/>
        <v>2</v>
      </c>
      <c r="E56" s="26">
        <v>420</v>
      </c>
      <c r="F56" s="8">
        <f t="shared" si="3"/>
        <v>840</v>
      </c>
    </row>
    <row r="57" spans="1:6" s="5" customFormat="1" ht="15.75" customHeight="1" x14ac:dyDescent="0.35">
      <c r="A57" s="10"/>
      <c r="B57" s="10">
        <v>43992</v>
      </c>
      <c r="C57" s="10">
        <v>43994</v>
      </c>
      <c r="D57" s="11">
        <f t="shared" si="2"/>
        <v>2</v>
      </c>
      <c r="E57" s="26">
        <v>423.5</v>
      </c>
      <c r="F57" s="8">
        <f t="shared" si="3"/>
        <v>847</v>
      </c>
    </row>
    <row r="58" spans="1:6" s="5" customFormat="1" ht="15.75" customHeight="1" x14ac:dyDescent="0.35">
      <c r="A58" s="10"/>
      <c r="B58" s="10">
        <v>43992</v>
      </c>
      <c r="C58" s="10">
        <v>43994</v>
      </c>
      <c r="D58" s="11">
        <f t="shared" si="2"/>
        <v>2</v>
      </c>
      <c r="E58" s="26">
        <v>424</v>
      </c>
      <c r="F58" s="8">
        <f t="shared" si="3"/>
        <v>848</v>
      </c>
    </row>
    <row r="59" spans="1:6" s="5" customFormat="1" ht="15.75" customHeight="1" x14ac:dyDescent="0.35">
      <c r="A59" s="10"/>
      <c r="B59" s="10">
        <v>43992</v>
      </c>
      <c r="C59" s="10">
        <v>43994</v>
      </c>
      <c r="D59" s="11">
        <f t="shared" si="2"/>
        <v>2</v>
      </c>
      <c r="E59" s="26">
        <v>447.7</v>
      </c>
      <c r="F59" s="8">
        <f t="shared" si="3"/>
        <v>895.4</v>
      </c>
    </row>
    <row r="60" spans="1:6" s="5" customFormat="1" ht="15.75" customHeight="1" x14ac:dyDescent="0.35">
      <c r="A60" s="10"/>
      <c r="B60" s="10">
        <v>43992</v>
      </c>
      <c r="C60" s="10">
        <v>43994</v>
      </c>
      <c r="D60" s="11">
        <f t="shared" si="2"/>
        <v>2</v>
      </c>
      <c r="E60" s="26">
        <v>480</v>
      </c>
      <c r="F60" s="8">
        <f t="shared" si="3"/>
        <v>960</v>
      </c>
    </row>
    <row r="61" spans="1:6" s="5" customFormat="1" ht="15.75" customHeight="1" x14ac:dyDescent="0.35">
      <c r="A61" s="10"/>
      <c r="B61" s="10">
        <v>43992</v>
      </c>
      <c r="C61" s="10">
        <v>43994</v>
      </c>
      <c r="D61" s="11">
        <f t="shared" si="2"/>
        <v>2</v>
      </c>
      <c r="E61" s="26">
        <v>485.59</v>
      </c>
      <c r="F61" s="8">
        <f t="shared" si="3"/>
        <v>971.18</v>
      </c>
    </row>
    <row r="62" spans="1:6" s="5" customFormat="1" ht="15.75" customHeight="1" x14ac:dyDescent="0.35">
      <c r="A62" s="10"/>
      <c r="B62" s="10">
        <v>43992</v>
      </c>
      <c r="C62" s="10">
        <v>43994</v>
      </c>
      <c r="D62" s="11">
        <f t="shared" si="2"/>
        <v>2</v>
      </c>
      <c r="E62" s="26">
        <v>1494.6</v>
      </c>
      <c r="F62" s="8">
        <f t="shared" si="3"/>
        <v>2989.2</v>
      </c>
    </row>
    <row r="63" spans="1:6" s="5" customFormat="1" ht="15.75" customHeight="1" x14ac:dyDescent="0.35">
      <c r="A63" s="10"/>
      <c r="B63" s="10">
        <v>43992</v>
      </c>
      <c r="C63" s="10">
        <v>43994</v>
      </c>
      <c r="D63" s="11">
        <f t="shared" si="2"/>
        <v>2</v>
      </c>
      <c r="E63" s="26">
        <v>1738.09</v>
      </c>
      <c r="F63" s="8">
        <f t="shared" si="3"/>
        <v>3476.18</v>
      </c>
    </row>
    <row r="64" spans="1:6" s="5" customFormat="1" ht="15.75" customHeight="1" x14ac:dyDescent="0.35">
      <c r="A64" s="10"/>
      <c r="B64" s="10">
        <v>43992</v>
      </c>
      <c r="C64" s="10">
        <v>43994</v>
      </c>
      <c r="D64" s="11">
        <f t="shared" si="2"/>
        <v>2</v>
      </c>
      <c r="E64" s="26">
        <v>1995</v>
      </c>
      <c r="F64" s="8">
        <f t="shared" si="3"/>
        <v>3990</v>
      </c>
    </row>
    <row r="65" spans="1:6" s="5" customFormat="1" ht="15.75" customHeight="1" x14ac:dyDescent="0.35">
      <c r="A65" s="10"/>
      <c r="B65" s="10">
        <v>43992</v>
      </c>
      <c r="C65" s="10">
        <v>43994</v>
      </c>
      <c r="D65" s="11">
        <f t="shared" si="2"/>
        <v>2</v>
      </c>
      <c r="E65" s="26">
        <v>2167.92</v>
      </c>
      <c r="F65" s="8">
        <f t="shared" si="3"/>
        <v>4335.84</v>
      </c>
    </row>
    <row r="66" spans="1:6" s="5" customFormat="1" ht="15.75" customHeight="1" x14ac:dyDescent="0.35">
      <c r="A66" s="10"/>
      <c r="B66" s="10">
        <v>43992</v>
      </c>
      <c r="C66" s="10">
        <v>43994</v>
      </c>
      <c r="D66" s="11">
        <f t="shared" ref="D66:D97" si="4">+C66-B66</f>
        <v>2</v>
      </c>
      <c r="E66" s="26">
        <v>2700</v>
      </c>
      <c r="F66" s="8">
        <f t="shared" ref="F66:F97" si="5">D66*E66</f>
        <v>5400</v>
      </c>
    </row>
    <row r="67" spans="1:6" s="5" customFormat="1" ht="15.75" customHeight="1" x14ac:dyDescent="0.35">
      <c r="A67" s="10"/>
      <c r="B67" s="10">
        <v>43992</v>
      </c>
      <c r="C67" s="10">
        <v>43994</v>
      </c>
      <c r="D67" s="11">
        <f t="shared" si="4"/>
        <v>2</v>
      </c>
      <c r="E67" s="26">
        <v>4533.51</v>
      </c>
      <c r="F67" s="8">
        <f t="shared" si="5"/>
        <v>9067.02</v>
      </c>
    </row>
    <row r="68" spans="1:6" s="5" customFormat="1" ht="15.75" customHeight="1" x14ac:dyDescent="0.35">
      <c r="A68" s="10"/>
      <c r="B68" s="10">
        <v>43992</v>
      </c>
      <c r="C68" s="10">
        <v>43994</v>
      </c>
      <c r="D68" s="11">
        <f t="shared" si="4"/>
        <v>2</v>
      </c>
      <c r="E68" s="26">
        <v>4770</v>
      </c>
      <c r="F68" s="8">
        <f t="shared" si="5"/>
        <v>9540</v>
      </c>
    </row>
    <row r="69" spans="1:6" s="5" customFormat="1" ht="15.75" customHeight="1" x14ac:dyDescent="0.35">
      <c r="A69" s="10"/>
      <c r="B69" s="10">
        <v>43992</v>
      </c>
      <c r="C69" s="10">
        <v>43994</v>
      </c>
      <c r="D69" s="11">
        <f t="shared" si="4"/>
        <v>2</v>
      </c>
      <c r="E69" s="26">
        <v>4799.67</v>
      </c>
      <c r="F69" s="8">
        <f t="shared" si="5"/>
        <v>9599.34</v>
      </c>
    </row>
    <row r="70" spans="1:6" s="5" customFormat="1" ht="15.75" customHeight="1" x14ac:dyDescent="0.35">
      <c r="A70" s="10"/>
      <c r="B70" s="10">
        <v>43993</v>
      </c>
      <c r="C70" s="10">
        <v>43993</v>
      </c>
      <c r="D70" s="11">
        <f t="shared" si="4"/>
        <v>0</v>
      </c>
      <c r="E70" s="26">
        <v>952.52</v>
      </c>
      <c r="F70" s="8">
        <f t="shared" si="5"/>
        <v>0</v>
      </c>
    </row>
    <row r="71" spans="1:6" s="5" customFormat="1" ht="15.75" customHeight="1" x14ac:dyDescent="0.35">
      <c r="A71" s="10"/>
      <c r="B71" s="10">
        <v>43993</v>
      </c>
      <c r="C71" s="10">
        <v>43993</v>
      </c>
      <c r="D71" s="11">
        <f t="shared" si="4"/>
        <v>0</v>
      </c>
      <c r="E71" s="26">
        <v>908.3</v>
      </c>
      <c r="F71" s="8">
        <f t="shared" si="5"/>
        <v>0</v>
      </c>
    </row>
    <row r="72" spans="1:6" s="5" customFormat="1" ht="15.75" customHeight="1" x14ac:dyDescent="0.35">
      <c r="A72" s="10"/>
      <c r="B72" s="10">
        <v>43997</v>
      </c>
      <c r="C72" s="10">
        <v>43997</v>
      </c>
      <c r="D72" s="11">
        <f t="shared" si="4"/>
        <v>0</v>
      </c>
      <c r="E72" s="26">
        <v>109.15</v>
      </c>
      <c r="F72" s="8">
        <f t="shared" si="5"/>
        <v>0</v>
      </c>
    </row>
    <row r="73" spans="1:6" s="5" customFormat="1" ht="15.75" customHeight="1" x14ac:dyDescent="0.35">
      <c r="A73" s="10"/>
      <c r="B73" s="10">
        <v>43998</v>
      </c>
      <c r="C73" s="10">
        <v>43998</v>
      </c>
      <c r="D73" s="11">
        <f t="shared" si="4"/>
        <v>0</v>
      </c>
      <c r="E73" s="26">
        <v>95.59</v>
      </c>
      <c r="F73" s="8">
        <f t="shared" si="5"/>
        <v>0</v>
      </c>
    </row>
    <row r="74" spans="1:6" s="5" customFormat="1" ht="15.75" customHeight="1" x14ac:dyDescent="0.35">
      <c r="A74" s="10"/>
      <c r="B74" s="10">
        <v>43998</v>
      </c>
      <c r="C74" s="10">
        <v>43998</v>
      </c>
      <c r="D74" s="11">
        <f t="shared" si="4"/>
        <v>0</v>
      </c>
      <c r="E74" s="26">
        <v>750</v>
      </c>
      <c r="F74" s="8">
        <f t="shared" si="5"/>
        <v>0</v>
      </c>
    </row>
    <row r="75" spans="1:6" s="5" customFormat="1" ht="15.75" customHeight="1" x14ac:dyDescent="0.35">
      <c r="A75" s="10"/>
      <c r="B75" s="10">
        <v>43999</v>
      </c>
      <c r="C75" s="10">
        <v>43999</v>
      </c>
      <c r="D75" s="11">
        <f t="shared" si="4"/>
        <v>0</v>
      </c>
      <c r="E75" s="26">
        <v>299.99</v>
      </c>
      <c r="F75" s="8">
        <f t="shared" si="5"/>
        <v>0</v>
      </c>
    </row>
    <row r="76" spans="1:6" s="5" customFormat="1" ht="15.75" customHeight="1" x14ac:dyDescent="0.35">
      <c r="A76" s="10"/>
      <c r="B76" s="10">
        <v>44004</v>
      </c>
      <c r="C76" s="10">
        <v>44004</v>
      </c>
      <c r="D76" s="11">
        <f t="shared" si="4"/>
        <v>0</v>
      </c>
      <c r="E76" s="26">
        <v>1473.3</v>
      </c>
      <c r="F76" s="8">
        <f t="shared" si="5"/>
        <v>0</v>
      </c>
    </row>
    <row r="77" spans="1:6" s="5" customFormat="1" ht="15.75" customHeight="1" x14ac:dyDescent="0.35">
      <c r="A77" s="10"/>
      <c r="B77" s="10">
        <v>44008</v>
      </c>
      <c r="C77" s="10">
        <v>44012</v>
      </c>
      <c r="D77" s="11">
        <f t="shared" si="4"/>
        <v>4</v>
      </c>
      <c r="E77" s="26">
        <v>6352.5</v>
      </c>
      <c r="F77" s="8">
        <f t="shared" si="5"/>
        <v>25410</v>
      </c>
    </row>
    <row r="78" spans="1:6" s="5" customFormat="1" ht="15.75" customHeight="1" x14ac:dyDescent="0.35">
      <c r="A78" s="10"/>
      <c r="B78" s="10">
        <v>44008</v>
      </c>
      <c r="C78" s="10">
        <v>44012</v>
      </c>
      <c r="D78" s="11">
        <f t="shared" si="4"/>
        <v>4</v>
      </c>
      <c r="E78" s="26">
        <v>702.91</v>
      </c>
      <c r="F78" s="8">
        <f t="shared" si="5"/>
        <v>2811.64</v>
      </c>
    </row>
    <row r="79" spans="1:6" s="5" customFormat="1" ht="15.75" customHeight="1" x14ac:dyDescent="0.35">
      <c r="A79" s="10"/>
      <c r="B79" s="10">
        <v>44008</v>
      </c>
      <c r="C79" s="10">
        <v>44012</v>
      </c>
      <c r="D79" s="11">
        <f t="shared" si="4"/>
        <v>4</v>
      </c>
      <c r="E79" s="26">
        <v>2371.6</v>
      </c>
      <c r="F79" s="8">
        <f t="shared" si="5"/>
        <v>9486.4</v>
      </c>
    </row>
    <row r="80" spans="1:6" s="5" customFormat="1" ht="15.75" customHeight="1" x14ac:dyDescent="0.35">
      <c r="A80" s="10"/>
      <c r="B80" s="10">
        <v>44008</v>
      </c>
      <c r="C80" s="10">
        <v>44012</v>
      </c>
      <c r="D80" s="11">
        <f t="shared" si="4"/>
        <v>4</v>
      </c>
      <c r="E80" s="26">
        <v>544.14</v>
      </c>
      <c r="F80" s="8">
        <f t="shared" si="5"/>
        <v>2176.56</v>
      </c>
    </row>
    <row r="81" spans="1:26" s="5" customFormat="1" ht="15.75" customHeight="1" x14ac:dyDescent="0.35">
      <c r="A81" s="10"/>
      <c r="B81" s="10">
        <v>44008</v>
      </c>
      <c r="C81" s="10">
        <v>44012</v>
      </c>
      <c r="D81" s="11">
        <f t="shared" si="4"/>
        <v>4</v>
      </c>
      <c r="E81" s="26">
        <v>166.42</v>
      </c>
      <c r="F81" s="8">
        <f t="shared" si="5"/>
        <v>665.68</v>
      </c>
    </row>
    <row r="82" spans="1:26" s="5" customFormat="1" ht="15.75" customHeight="1" x14ac:dyDescent="0.35">
      <c r="A82" s="10"/>
      <c r="B82" s="10">
        <v>44008</v>
      </c>
      <c r="C82" s="10">
        <v>44012</v>
      </c>
      <c r="D82" s="11">
        <f t="shared" si="4"/>
        <v>4</v>
      </c>
      <c r="E82" s="26">
        <v>246.73</v>
      </c>
      <c r="F82" s="8">
        <f t="shared" si="5"/>
        <v>986.92</v>
      </c>
    </row>
    <row r="83" spans="1:26" s="5" customFormat="1" ht="15.75" customHeight="1" x14ac:dyDescent="0.35">
      <c r="A83" s="10"/>
      <c r="B83" s="10">
        <v>44008</v>
      </c>
      <c r="C83" s="10">
        <v>44012</v>
      </c>
      <c r="D83" s="11">
        <f t="shared" si="4"/>
        <v>4</v>
      </c>
      <c r="E83" s="26">
        <v>51.8</v>
      </c>
      <c r="F83" s="8">
        <f t="shared" si="5"/>
        <v>207.2</v>
      </c>
    </row>
    <row r="84" spans="1:26" s="5" customFormat="1" ht="15.75" customHeight="1" x14ac:dyDescent="0.35">
      <c r="A84" s="10"/>
      <c r="B84" s="10">
        <v>44008</v>
      </c>
      <c r="C84" s="10">
        <v>44012</v>
      </c>
      <c r="D84" s="11">
        <f t="shared" si="4"/>
        <v>4</v>
      </c>
      <c r="E84" s="26">
        <v>301.3</v>
      </c>
      <c r="F84" s="8">
        <f t="shared" si="5"/>
        <v>1205.2</v>
      </c>
    </row>
    <row r="85" spans="1:26" s="5" customFormat="1" ht="15.75" customHeight="1" x14ac:dyDescent="0.35">
      <c r="A85" s="10"/>
      <c r="B85" s="10">
        <v>44008</v>
      </c>
      <c r="C85" s="10">
        <v>44012</v>
      </c>
      <c r="D85" s="11">
        <f t="shared" si="4"/>
        <v>4</v>
      </c>
      <c r="E85" s="26">
        <v>93.01</v>
      </c>
      <c r="F85" s="8">
        <f t="shared" si="5"/>
        <v>372.04</v>
      </c>
    </row>
    <row r="86" spans="1:26" s="5" customFormat="1" ht="15.75" customHeight="1" x14ac:dyDescent="0.35">
      <c r="A86" s="10"/>
      <c r="B86" s="10">
        <v>44008</v>
      </c>
      <c r="C86" s="10">
        <v>44012</v>
      </c>
      <c r="D86" s="11">
        <f t="shared" si="4"/>
        <v>4</v>
      </c>
      <c r="E86" s="26">
        <v>508.2</v>
      </c>
      <c r="F86" s="8">
        <f t="shared" si="5"/>
        <v>2032.8</v>
      </c>
    </row>
    <row r="87" spans="1:26" s="5" customFormat="1" ht="15.75" customHeight="1" x14ac:dyDescent="0.35">
      <c r="A87" s="10"/>
      <c r="B87" s="10">
        <v>44008</v>
      </c>
      <c r="C87" s="10">
        <v>44012</v>
      </c>
      <c r="D87" s="11">
        <f t="shared" si="4"/>
        <v>4</v>
      </c>
      <c r="E87" s="26">
        <v>7976.32</v>
      </c>
      <c r="F87" s="8">
        <f t="shared" si="5"/>
        <v>31905.279999999999</v>
      </c>
    </row>
    <row r="88" spans="1:26" s="5" customFormat="1" ht="15.75" customHeight="1" x14ac:dyDescent="0.35">
      <c r="A88" s="10"/>
      <c r="B88" s="10">
        <v>44008</v>
      </c>
      <c r="C88" s="10">
        <v>44012</v>
      </c>
      <c r="D88" s="11">
        <f t="shared" si="4"/>
        <v>4</v>
      </c>
      <c r="E88" s="26">
        <v>1033.5</v>
      </c>
      <c r="F88" s="8">
        <f t="shared" si="5"/>
        <v>4134</v>
      </c>
    </row>
    <row r="89" spans="1:26" s="5" customFormat="1" ht="15.75" customHeight="1" x14ac:dyDescent="0.35">
      <c r="A89" s="10"/>
      <c r="B89" s="10">
        <v>44008</v>
      </c>
      <c r="C89" s="10">
        <v>44012</v>
      </c>
      <c r="D89" s="11">
        <f t="shared" si="4"/>
        <v>4</v>
      </c>
      <c r="E89" s="26">
        <v>858.34</v>
      </c>
      <c r="F89" s="8">
        <f t="shared" si="5"/>
        <v>3433.36</v>
      </c>
    </row>
    <row r="90" spans="1:26" s="5" customFormat="1" ht="15.75" customHeight="1" x14ac:dyDescent="0.35">
      <c r="A90" s="10"/>
      <c r="B90" s="10">
        <v>44008</v>
      </c>
      <c r="C90" s="10">
        <v>44012</v>
      </c>
      <c r="D90" s="11">
        <f t="shared" si="4"/>
        <v>4</v>
      </c>
      <c r="E90" s="26">
        <v>72.599999999999994</v>
      </c>
      <c r="F90" s="8">
        <f t="shared" si="5"/>
        <v>290.39999999999998</v>
      </c>
    </row>
    <row r="91" spans="1:26" s="5" customFormat="1" ht="15.75" customHeight="1" x14ac:dyDescent="0.35">
      <c r="A91" s="10"/>
      <c r="B91" s="10">
        <v>44008</v>
      </c>
      <c r="C91" s="10">
        <v>44012</v>
      </c>
      <c r="D91" s="11">
        <f t="shared" si="4"/>
        <v>4</v>
      </c>
      <c r="E91" s="26">
        <v>314.60000000000002</v>
      </c>
      <c r="F91" s="8">
        <f t="shared" si="5"/>
        <v>1258.4000000000001</v>
      </c>
    </row>
    <row r="92" spans="1:26" s="5" customFormat="1" ht="15.75" customHeight="1" x14ac:dyDescent="0.35">
      <c r="A92" s="10"/>
      <c r="B92" s="10">
        <v>44008</v>
      </c>
      <c r="C92" s="10">
        <v>44012</v>
      </c>
      <c r="D92" s="11">
        <f t="shared" si="4"/>
        <v>4</v>
      </c>
      <c r="E92" s="26">
        <v>1270.5</v>
      </c>
      <c r="F92" s="8">
        <f t="shared" si="5"/>
        <v>5082</v>
      </c>
    </row>
    <row r="93" spans="1:26" s="5" customFormat="1" ht="15.75" customHeight="1" x14ac:dyDescent="0.35">
      <c r="A93" s="10"/>
      <c r="B93" s="10">
        <v>44008</v>
      </c>
      <c r="C93" s="10">
        <v>44012</v>
      </c>
      <c r="D93" s="11">
        <f t="shared" si="4"/>
        <v>4</v>
      </c>
      <c r="E93" s="26">
        <v>3206.5</v>
      </c>
      <c r="F93" s="8">
        <f t="shared" si="5"/>
        <v>12826</v>
      </c>
    </row>
    <row r="94" spans="1:26" s="5" customFormat="1" ht="15.75" customHeight="1" x14ac:dyDescent="0.35">
      <c r="A94" s="10"/>
      <c r="B94" s="10">
        <v>44008</v>
      </c>
      <c r="C94" s="10">
        <v>44012</v>
      </c>
      <c r="D94" s="11">
        <f t="shared" si="4"/>
        <v>4</v>
      </c>
      <c r="E94" s="26">
        <v>418.95</v>
      </c>
      <c r="F94" s="8">
        <f t="shared" si="5"/>
        <v>1675.8</v>
      </c>
    </row>
    <row r="95" spans="1:26" s="5" customFormat="1" ht="15.75" customHeight="1" x14ac:dyDescent="0.35">
      <c r="A95" s="10"/>
      <c r="B95" s="10">
        <v>44008</v>
      </c>
      <c r="C95" s="10">
        <v>44012</v>
      </c>
      <c r="D95" s="11">
        <f t="shared" si="4"/>
        <v>4</v>
      </c>
      <c r="E95" s="26">
        <v>225.06</v>
      </c>
      <c r="F95" s="8">
        <f t="shared" si="5"/>
        <v>900.24</v>
      </c>
    </row>
    <row r="96" spans="1:26" ht="15.75" customHeight="1" x14ac:dyDescent="0.35">
      <c r="A96" s="10"/>
      <c r="B96" s="10">
        <v>44008</v>
      </c>
      <c r="C96" s="10">
        <v>44012</v>
      </c>
      <c r="D96" s="11">
        <f t="shared" si="4"/>
        <v>4</v>
      </c>
      <c r="E96" s="26">
        <v>3630</v>
      </c>
      <c r="F96" s="8">
        <f t="shared" si="5"/>
        <v>14520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10"/>
      <c r="B97" s="10">
        <v>44008</v>
      </c>
      <c r="C97" s="10">
        <v>44012</v>
      </c>
      <c r="D97" s="11">
        <f t="shared" si="4"/>
        <v>4</v>
      </c>
      <c r="E97" s="26">
        <v>357.11</v>
      </c>
      <c r="F97" s="8">
        <f t="shared" si="5"/>
        <v>1428.44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10"/>
      <c r="B98" s="10">
        <v>44008</v>
      </c>
      <c r="C98" s="10">
        <v>44012</v>
      </c>
      <c r="D98" s="11">
        <f t="shared" ref="D98:D129" si="6">+C98-B98</f>
        <v>4</v>
      </c>
      <c r="E98" s="26">
        <v>1604.8</v>
      </c>
      <c r="F98" s="8">
        <f t="shared" ref="F98:F129" si="7">D98*E98</f>
        <v>6419.2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10"/>
      <c r="B99" s="10">
        <v>44008</v>
      </c>
      <c r="C99" s="10">
        <v>44012</v>
      </c>
      <c r="D99" s="11">
        <f t="shared" si="6"/>
        <v>4</v>
      </c>
      <c r="E99" s="26">
        <v>256.87</v>
      </c>
      <c r="F99" s="8">
        <f t="shared" si="7"/>
        <v>1027.48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27"/>
      <c r="B100" s="10"/>
      <c r="C100" s="10"/>
      <c r="D100" s="11">
        <f t="shared" ref="D100" si="8">+C100-B100</f>
        <v>0</v>
      </c>
      <c r="E100" s="26"/>
      <c r="F100" s="8">
        <f t="shared" ref="F100" si="9">D100*E100</f>
        <v>0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1"/>
      <c r="B101" s="10"/>
      <c r="C101" s="10"/>
      <c r="D101" s="11"/>
      <c r="E101" s="13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27"/>
      <c r="B102" s="1"/>
      <c r="C102" s="10"/>
      <c r="D102" s="11">
        <f>+C102-B102</f>
        <v>0</v>
      </c>
      <c r="E102" s="12">
        <f>SUM(E2:E101)</f>
        <v>100722.84999999999</v>
      </c>
      <c r="F102" s="12">
        <f>SUM(F2:F101)</f>
        <v>324383.49000000005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1"/>
      <c r="B103" s="1"/>
      <c r="C103" s="1"/>
      <c r="D103" s="4"/>
      <c r="E103" s="26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1"/>
      <c r="B104" s="1"/>
      <c r="C104" s="1"/>
      <c r="D104" s="4"/>
      <c r="E104" s="26" t="s">
        <v>11</v>
      </c>
      <c r="F104" s="8">
        <f>F102/E102</f>
        <v>3.2205551173343494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1"/>
      <c r="B105" s="27"/>
      <c r="C105" s="28"/>
      <c r="D105" s="5"/>
      <c r="E105" s="26" t="s">
        <v>12</v>
      </c>
      <c r="F105" s="8">
        <f>E102</f>
        <v>100722.84999999999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1"/>
      <c r="B106" s="27"/>
      <c r="C106" s="28"/>
      <c r="D106" s="5"/>
      <c r="E106" s="26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1"/>
      <c r="B107" s="27"/>
      <c r="C107" s="28"/>
      <c r="D107" s="5"/>
      <c r="E107" s="26" t="s">
        <v>13</v>
      </c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1"/>
      <c r="B108" s="27"/>
      <c r="C108" s="28"/>
      <c r="D108" s="5"/>
      <c r="E108" s="26" t="s">
        <v>10</v>
      </c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1"/>
      <c r="B109" s="1"/>
      <c r="C109" s="1"/>
      <c r="D109" s="4"/>
      <c r="E109" s="6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1"/>
      <c r="B110" s="27"/>
      <c r="C110" s="28"/>
      <c r="D110" s="5"/>
      <c r="E110" s="6"/>
      <c r="F110" s="8">
        <f>(F104*F105)+(F107*F108)</f>
        <v>324383.49000000005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1"/>
      <c r="B111" s="27"/>
      <c r="C111" s="28"/>
      <c r="D111" s="5"/>
      <c r="E111" s="6"/>
      <c r="F111" s="8">
        <f>F105+F108</f>
        <v>100722.84999999999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1"/>
      <c r="B112" s="1"/>
      <c r="C112" s="1"/>
      <c r="D112" s="4"/>
      <c r="E112" s="6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1"/>
      <c r="B113" s="27"/>
      <c r="C113" s="28"/>
      <c r="D113" s="5"/>
      <c r="E113" s="29" t="s">
        <v>14</v>
      </c>
      <c r="F113" s="25">
        <f>F110/F111</f>
        <v>3.2205551173343494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1"/>
      <c r="B114" s="1"/>
      <c r="C114" s="1"/>
      <c r="D114" s="4"/>
      <c r="E114" s="6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1"/>
      <c r="B115" s="1"/>
      <c r="C115" s="1"/>
      <c r="D115" s="4"/>
      <c r="E115" s="6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1"/>
      <c r="B116" s="1"/>
      <c r="C116" s="1"/>
      <c r="D116" s="4"/>
      <c r="E116" s="6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1"/>
      <c r="B117" s="1"/>
      <c r="C117" s="1"/>
      <c r="D117" s="4"/>
      <c r="E117" s="6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1"/>
      <c r="B118" s="1"/>
      <c r="C118" s="1"/>
      <c r="D118" s="4"/>
      <c r="E118" s="6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1"/>
      <c r="B119" s="1"/>
      <c r="C119" s="1"/>
      <c r="D119" s="4"/>
      <c r="E119" s="6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1"/>
      <c r="B120" s="1"/>
      <c r="C120" s="1"/>
      <c r="D120" s="4"/>
      <c r="E120" s="6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1"/>
      <c r="B121" s="1"/>
      <c r="C121" s="1"/>
      <c r="D121" s="4"/>
      <c r="E121" s="6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1"/>
      <c r="B122" s="1"/>
      <c r="C122" s="1"/>
      <c r="D122" s="4"/>
      <c r="E122" s="6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1"/>
      <c r="B123" s="1"/>
      <c r="C123" s="1"/>
      <c r="D123" s="4"/>
      <c r="E123" s="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1"/>
      <c r="B124" s="1"/>
      <c r="C124" s="1"/>
      <c r="D124" s="4"/>
      <c r="E124" s="6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1"/>
      <c r="B125" s="1"/>
      <c r="C125" s="1"/>
      <c r="D125" s="4"/>
      <c r="E125" s="6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1"/>
      <c r="B126" s="1"/>
      <c r="C126" s="1"/>
      <c r="D126" s="4"/>
      <c r="E126" s="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1"/>
      <c r="B127" s="1"/>
      <c r="C127" s="1"/>
      <c r="D127" s="4"/>
      <c r="E127" s="6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1"/>
      <c r="B128" s="1"/>
      <c r="C128" s="1"/>
      <c r="D128" s="4"/>
      <c r="E128" s="6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1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1"/>
      <c r="B130" s="1"/>
      <c r="C130" s="1"/>
      <c r="D130" s="4"/>
      <c r="E130" s="6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1"/>
      <c r="B131" s="1"/>
      <c r="C131" s="1"/>
      <c r="D131" s="4"/>
      <c r="E131" s="6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1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1"/>
      <c r="B133" s="1"/>
      <c r="C133" s="1"/>
      <c r="D133" s="4"/>
      <c r="E133" s="6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1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1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1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1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1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1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1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1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1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1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1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1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1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1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1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1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1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1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1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1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1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1"/>
      <c r="B949" s="1"/>
      <c r="C949" s="1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1"/>
      <c r="B950" s="1"/>
      <c r="C950" s="1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1"/>
      <c r="B951" s="1"/>
      <c r="C951" s="1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1"/>
      <c r="B952" s="1"/>
      <c r="C952" s="1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1"/>
      <c r="B953" s="1"/>
      <c r="C953" s="1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1"/>
      <c r="B954" s="1"/>
      <c r="C954" s="1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1"/>
      <c r="B955" s="1"/>
      <c r="C955" s="1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1"/>
      <c r="B956" s="1"/>
      <c r="C956" s="1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1"/>
      <c r="B957" s="1"/>
      <c r="C957" s="1"/>
      <c r="D957" s="4"/>
      <c r="E957" s="6"/>
      <c r="F957" s="8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1"/>
      <c r="B958" s="1"/>
      <c r="C958" s="1"/>
      <c r="D958" s="4"/>
      <c r="E958" s="6"/>
      <c r="F958" s="8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1"/>
      <c r="B959" s="1"/>
      <c r="C959" s="1"/>
      <c r="D959" s="4"/>
      <c r="E959" s="6"/>
      <c r="F959" s="8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1"/>
      <c r="B960" s="1"/>
      <c r="C960" s="1"/>
      <c r="D960" s="4"/>
      <c r="E960" s="6"/>
      <c r="F960" s="8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1"/>
      <c r="B961" s="1"/>
      <c r="C961" s="1"/>
      <c r="D961" s="4"/>
      <c r="E961" s="6"/>
      <c r="F961" s="8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1"/>
      <c r="B962" s="1"/>
      <c r="C962" s="1"/>
      <c r="D962" s="4"/>
      <c r="E962" s="6"/>
      <c r="F962" s="8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1"/>
      <c r="B963" s="1"/>
      <c r="C963" s="1"/>
      <c r="D963" s="4"/>
      <c r="E963" s="6"/>
      <c r="F963" s="8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1"/>
      <c r="B964" s="1"/>
      <c r="C964" s="1"/>
      <c r="D964" s="4"/>
      <c r="E964" s="6"/>
      <c r="F964" s="8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1"/>
      <c r="B965" s="1"/>
      <c r="C965" s="1"/>
      <c r="D965" s="4"/>
      <c r="E965" s="6"/>
      <c r="F965" s="8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1"/>
      <c r="B966" s="1"/>
      <c r="C966" s="1"/>
      <c r="D966" s="4"/>
      <c r="E966" s="6"/>
      <c r="F966" s="8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1"/>
      <c r="B967" s="1"/>
      <c r="C967" s="1"/>
      <c r="D967" s="4"/>
      <c r="E967" s="6"/>
      <c r="F967" s="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1"/>
      <c r="B968" s="1"/>
      <c r="C968" s="1"/>
      <c r="D968" s="4"/>
      <c r="E968" s="6"/>
      <c r="F968" s="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1"/>
      <c r="B969" s="1"/>
      <c r="C969" s="1"/>
      <c r="D969" s="4"/>
      <c r="E969" s="6"/>
      <c r="F969" s="8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1"/>
      <c r="B970" s="1"/>
      <c r="C970" s="1"/>
      <c r="D970" s="4"/>
      <c r="E970" s="6"/>
      <c r="F970" s="8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1"/>
      <c r="B971" s="1"/>
      <c r="C971" s="1"/>
      <c r="D971" s="4"/>
      <c r="E971" s="6"/>
      <c r="F971" s="8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 customHeight="1" x14ac:dyDescent="0.35">
      <c r="B972" s="1"/>
      <c r="C972" s="1"/>
      <c r="D972" s="4"/>
      <c r="E972" s="6"/>
      <c r="F972" s="8"/>
    </row>
    <row r="973" spans="1:26" ht="15" customHeight="1" x14ac:dyDescent="0.35">
      <c r="B973" s="1"/>
      <c r="C973" s="1"/>
      <c r="D973" s="4"/>
      <c r="E973" s="6"/>
      <c r="F973" s="8"/>
    </row>
    <row r="974" spans="1:26" ht="15" customHeight="1" x14ac:dyDescent="0.35">
      <c r="B974" s="1"/>
      <c r="C974" s="1"/>
      <c r="D974" s="4"/>
      <c r="E974" s="6"/>
      <c r="F974" s="8"/>
    </row>
    <row r="975" spans="1:26" ht="15" customHeight="1" x14ac:dyDescent="0.35">
      <c r="B975" s="1"/>
      <c r="C975" s="1"/>
      <c r="D975" s="4"/>
      <c r="E975" s="6"/>
      <c r="F975" s="8"/>
    </row>
    <row r="976" spans="1:26" ht="15" customHeight="1" x14ac:dyDescent="0.35">
      <c r="B976" s="1"/>
      <c r="C976" s="1"/>
      <c r="D976" s="4"/>
      <c r="E976" s="6"/>
      <c r="F976" s="8"/>
    </row>
    <row r="977" spans="2:6" ht="15" customHeight="1" x14ac:dyDescent="0.35">
      <c r="B977" s="1"/>
      <c r="C977" s="1"/>
      <c r="D977" s="4"/>
      <c r="E977" s="6"/>
      <c r="F977" s="8"/>
    </row>
    <row r="978" spans="2:6" ht="15" customHeight="1" x14ac:dyDescent="0.35">
      <c r="B978" s="1"/>
      <c r="C978" s="1"/>
      <c r="D978" s="4"/>
      <c r="E978" s="6"/>
      <c r="F978" s="8"/>
    </row>
    <row r="979" spans="2:6" ht="15" customHeight="1" x14ac:dyDescent="0.35">
      <c r="B979" s="1"/>
      <c r="C979" s="1"/>
      <c r="D979" s="4"/>
      <c r="E979" s="6"/>
      <c r="F979" s="8"/>
    </row>
    <row r="980" spans="2:6" ht="15" customHeight="1" x14ac:dyDescent="0.35">
      <c r="B980" s="1"/>
      <c r="C980" s="1"/>
      <c r="D980" s="4"/>
      <c r="E980" s="6"/>
      <c r="F980" s="8"/>
    </row>
    <row r="981" spans="2:6" ht="15" customHeight="1" x14ac:dyDescent="0.35">
      <c r="B981" s="1"/>
      <c r="C981" s="1"/>
      <c r="D981" s="4"/>
      <c r="E981" s="6"/>
      <c r="F981" s="8"/>
    </row>
    <row r="982" spans="2:6" ht="15" customHeight="1" x14ac:dyDescent="0.35">
      <c r="B982" s="1"/>
      <c r="C982" s="1"/>
      <c r="D982" s="4"/>
      <c r="E982" s="6"/>
      <c r="F982" s="8"/>
    </row>
    <row r="983" spans="2:6" ht="15" customHeight="1" x14ac:dyDescent="0.35">
      <c r="B983" s="1"/>
      <c r="C983" s="1"/>
      <c r="D983" s="4"/>
      <c r="E983" s="6"/>
      <c r="F983" s="8"/>
    </row>
    <row r="984" spans="2:6" ht="15" customHeight="1" x14ac:dyDescent="0.35">
      <c r="B984" s="1"/>
      <c r="C984" s="1"/>
      <c r="D984" s="4"/>
      <c r="E984" s="6"/>
      <c r="F984" s="8"/>
    </row>
    <row r="985" spans="2:6" ht="15" customHeight="1" x14ac:dyDescent="0.35">
      <c r="B985" s="1"/>
      <c r="C985" s="1"/>
      <c r="D985" s="4"/>
      <c r="E985" s="6"/>
      <c r="F985" s="8"/>
    </row>
    <row r="986" spans="2:6" ht="15" customHeight="1" x14ac:dyDescent="0.35">
      <c r="B986" s="1"/>
      <c r="C986" s="1"/>
      <c r="D986" s="4"/>
      <c r="E986" s="6"/>
      <c r="F986" s="8"/>
    </row>
    <row r="987" spans="2:6" ht="15" customHeight="1" x14ac:dyDescent="0.35">
      <c r="B987" s="1"/>
      <c r="C987" s="1"/>
      <c r="D987" s="4"/>
      <c r="E987" s="6"/>
      <c r="F987" s="8"/>
    </row>
    <row r="988" spans="2:6" ht="15" customHeight="1" x14ac:dyDescent="0.35">
      <c r="B988" s="1"/>
      <c r="C988" s="1"/>
      <c r="D988" s="4"/>
      <c r="E988" s="6"/>
      <c r="F988" s="8"/>
    </row>
    <row r="989" spans="2:6" ht="15" customHeight="1" x14ac:dyDescent="0.35">
      <c r="B989" s="1"/>
      <c r="C989" s="1"/>
      <c r="D989" s="4"/>
      <c r="E989" s="6"/>
      <c r="F989" s="8"/>
    </row>
    <row r="990" spans="2:6" ht="15" customHeight="1" x14ac:dyDescent="0.35">
      <c r="B990" s="1"/>
      <c r="C990" s="1"/>
      <c r="D990" s="4"/>
      <c r="E990" s="6"/>
      <c r="F990" s="8"/>
    </row>
    <row r="991" spans="2:6" ht="15" customHeight="1" x14ac:dyDescent="0.35">
      <c r="B991" s="1"/>
      <c r="C991" s="1"/>
      <c r="D991" s="4"/>
      <c r="E991" s="6"/>
      <c r="F991" s="8"/>
    </row>
    <row r="992" spans="2:6" ht="15" customHeight="1" x14ac:dyDescent="0.35">
      <c r="B992" s="1"/>
      <c r="C992" s="1"/>
      <c r="D992" s="4"/>
      <c r="E992" s="6"/>
      <c r="F992" s="8"/>
    </row>
    <row r="993" spans="2:6" ht="15" customHeight="1" x14ac:dyDescent="0.35">
      <c r="B993" s="1"/>
      <c r="C993" s="1"/>
      <c r="D993" s="4"/>
      <c r="E993" s="6"/>
      <c r="F993" s="8"/>
    </row>
    <row r="994" spans="2:6" ht="15" customHeight="1" x14ac:dyDescent="0.35">
      <c r="B994" s="1"/>
      <c r="C994" s="1"/>
      <c r="D994" s="4"/>
      <c r="E994" s="6"/>
      <c r="F994" s="8"/>
    </row>
    <row r="995" spans="2:6" ht="15" customHeight="1" x14ac:dyDescent="0.35">
      <c r="B995" s="1"/>
      <c r="C995" s="1"/>
      <c r="D995" s="4"/>
      <c r="E995" s="6"/>
      <c r="F995" s="8"/>
    </row>
    <row r="996" spans="2:6" ht="15" customHeight="1" x14ac:dyDescent="0.35">
      <c r="B996" s="1"/>
      <c r="C996" s="1"/>
      <c r="D996" s="4"/>
      <c r="E996" s="6"/>
      <c r="F996" s="8"/>
    </row>
    <row r="997" spans="2:6" ht="15" customHeight="1" x14ac:dyDescent="0.35">
      <c r="B997" s="1"/>
      <c r="C997" s="1"/>
      <c r="D997" s="4"/>
      <c r="E997" s="6"/>
      <c r="F997" s="8"/>
    </row>
    <row r="998" spans="2:6" ht="15" customHeight="1" x14ac:dyDescent="0.35">
      <c r="B998" s="1"/>
      <c r="C998" s="1"/>
      <c r="D998" s="4"/>
      <c r="E998" s="6"/>
      <c r="F998" s="8"/>
    </row>
    <row r="999" spans="2:6" ht="15" customHeight="1" x14ac:dyDescent="0.35">
      <c r="B999" s="1"/>
      <c r="C999" s="1"/>
      <c r="D999" s="4"/>
      <c r="E999" s="6"/>
      <c r="F999" s="8"/>
    </row>
    <row r="1000" spans="2:6" ht="15" customHeight="1" x14ac:dyDescent="0.35">
      <c r="B1000" s="1"/>
      <c r="C1000" s="1"/>
      <c r="D1000" s="4"/>
      <c r="E1000" s="6"/>
      <c r="F1000" s="8"/>
    </row>
    <row r="1001" spans="2:6" ht="15" customHeight="1" x14ac:dyDescent="0.35">
      <c r="B1001" s="1"/>
      <c r="C1001" s="1"/>
      <c r="D1001" s="4"/>
      <c r="E1001" s="6"/>
      <c r="F1001" s="8"/>
    </row>
    <row r="1002" spans="2:6" ht="15" customHeight="1" x14ac:dyDescent="0.35">
      <c r="B1002" s="1"/>
      <c r="C1002" s="1"/>
      <c r="D1002" s="4"/>
      <c r="E1002" s="6"/>
      <c r="F1002" s="8"/>
    </row>
    <row r="1003" spans="2:6" ht="15" customHeight="1" x14ac:dyDescent="0.35">
      <c r="B1003" s="1"/>
      <c r="C1003" s="1"/>
      <c r="D1003" s="4"/>
      <c r="E1003" s="6"/>
      <c r="F1003" s="8"/>
    </row>
    <row r="1004" spans="2:6" ht="15" customHeight="1" x14ac:dyDescent="0.35">
      <c r="B1004" s="1"/>
      <c r="C1004" s="1"/>
      <c r="D1004" s="4"/>
      <c r="E1004" s="6"/>
      <c r="F1004" s="8"/>
    </row>
    <row r="1005" spans="2:6" ht="15" customHeight="1" x14ac:dyDescent="0.35">
      <c r="B1005" s="1"/>
      <c r="C1005" s="1"/>
      <c r="D1005" s="4"/>
      <c r="E1005" s="6"/>
      <c r="F1005" s="8"/>
    </row>
    <row r="1006" spans="2:6" ht="15" customHeight="1" x14ac:dyDescent="0.35">
      <c r="B1006" s="1"/>
      <c r="C1006" s="1"/>
      <c r="D1006" s="4"/>
      <c r="E1006" s="6"/>
      <c r="F1006" s="8"/>
    </row>
    <row r="1007" spans="2:6" ht="15" customHeight="1" x14ac:dyDescent="0.35">
      <c r="B1007" s="1"/>
      <c r="C1007" s="1"/>
      <c r="D1007" s="4"/>
      <c r="E1007" s="6"/>
      <c r="F1007" s="8"/>
    </row>
    <row r="1008" spans="2:6" ht="15" customHeight="1" x14ac:dyDescent="0.35">
      <c r="B1008" s="1"/>
      <c r="C1008" s="1"/>
      <c r="D1008" s="4"/>
      <c r="E1008" s="6"/>
      <c r="F1008" s="8"/>
    </row>
  </sheetData>
  <sortState ref="B2:F99">
    <sortCondition ref="B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maicatadeo</cp:lastModifiedBy>
  <dcterms:created xsi:type="dcterms:W3CDTF">2018-10-03T10:16:35Z</dcterms:created>
  <dcterms:modified xsi:type="dcterms:W3CDTF">2020-07-14T06:51:07Z</dcterms:modified>
</cp:coreProperties>
</file>