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3 Publicitat Activa\Finançament Grups Polítics\2024-Finançament_grups\"/>
    </mc:Choice>
  </mc:AlternateContent>
  <bookViews>
    <workbookView xWindow="120" yWindow="15" windowWidth="18960" windowHeight="11010"/>
  </bookViews>
  <sheets>
    <sheet name="Table 1" sheetId="1" r:id="rId1"/>
  </sheets>
  <calcPr calcId="152511"/>
</workbook>
</file>

<file path=xl/calcChain.xml><?xml version="1.0" encoding="utf-8"?>
<calcChain xmlns="http://schemas.openxmlformats.org/spreadsheetml/2006/main">
  <c r="E82" i="1" l="1"/>
  <c r="F82" i="1" s="1"/>
  <c r="E127" i="1" l="1"/>
  <c r="F127" i="1" s="1"/>
  <c r="E85" i="1"/>
  <c r="F85" i="1" s="1"/>
  <c r="E69" i="1"/>
  <c r="F69" i="1" s="1"/>
  <c r="E53" i="1"/>
  <c r="F53" i="1" s="1"/>
  <c r="E38" i="1"/>
  <c r="F38" i="1" s="1"/>
  <c r="E25" i="1"/>
  <c r="F25" i="1" s="1"/>
  <c r="E9" i="1"/>
  <c r="F9" i="1" s="1"/>
  <c r="E6" i="1"/>
  <c r="F6" i="1" s="1"/>
  <c r="E44" i="1" l="1"/>
  <c r="F44" i="1" s="1"/>
  <c r="E41" i="1"/>
  <c r="F41" i="1" s="1"/>
  <c r="E34" i="1"/>
  <c r="F34" i="1" s="1"/>
  <c r="E31" i="1"/>
  <c r="F31" i="1" s="1"/>
  <c r="E28" i="1"/>
  <c r="F28" i="1" s="1"/>
  <c r="E129" i="1" l="1"/>
  <c r="F129" i="1" s="1"/>
</calcChain>
</file>

<file path=xl/sharedStrings.xml><?xml version="1.0" encoding="utf-8"?>
<sst xmlns="http://schemas.openxmlformats.org/spreadsheetml/2006/main" count="190" uniqueCount="83">
  <si>
    <r>
      <rPr>
        <sz val="11"/>
        <rFont val="Calibri"/>
        <family val="2"/>
      </rPr>
      <t>CONCEPTE</t>
    </r>
  </si>
  <si>
    <r>
      <rPr>
        <sz val="10"/>
        <rFont val="Calibri"/>
        <family val="2"/>
      </rPr>
      <t>TOTAL</t>
    </r>
  </si>
  <si>
    <t>GRUP MUNICIPAL COMPROMÍS</t>
  </si>
  <si>
    <t>RATIO</t>
  </si>
  <si>
    <t>ALTRES DESPESES</t>
  </si>
  <si>
    <t>TRIBUTS</t>
  </si>
  <si>
    <t>DATA</t>
  </si>
  <si>
    <t>IMPORT</t>
  </si>
  <si>
    <t>OBSERVACIONS</t>
  </si>
  <si>
    <t>COMUNICACIONS( correu, tel..)</t>
  </si>
  <si>
    <t>DESPLAÇAMENT I MANUTENCIÓ</t>
  </si>
  <si>
    <t>DESPESA</t>
  </si>
  <si>
    <t>EDICIÓ I DISTRIBUCIÓ</t>
  </si>
  <si>
    <t>ESTUDI I TREBALLS TÈCNICS</t>
  </si>
  <si>
    <t>FORMACIÓ</t>
  </si>
  <si>
    <t>PUBLICITAT</t>
  </si>
  <si>
    <t>ORGANITZACIÓ D'ACTES PÚBLICS DIFUSIÓ INICIATIVES</t>
  </si>
  <si>
    <t>PREMSA, REVISTES I ALTRES PUBLICACIONS</t>
  </si>
  <si>
    <t>REPRESENTACIÓ</t>
  </si>
  <si>
    <t>SUBMINISTRAMENTS I BÉNS NO INVENTARIABLES</t>
  </si>
  <si>
    <t>SERVEIS</t>
  </si>
  <si>
    <t>MANTENIMENT LLIBRETA BANC</t>
  </si>
  <si>
    <t>GENER</t>
  </si>
  <si>
    <t>TAXIS</t>
  </si>
  <si>
    <t>FEBRER</t>
  </si>
  <si>
    <t>PAPERERIA</t>
  </si>
  <si>
    <t>BILLETS TREN DE RODALIES</t>
  </si>
  <si>
    <t>PROCURADORA</t>
  </si>
  <si>
    <t>ADVOCAT</t>
  </si>
  <si>
    <t>AIGUA</t>
  </si>
  <si>
    <t>LONA MICROPERFORADA (NADAL)</t>
  </si>
  <si>
    <t>PANCARTA LONA</t>
  </si>
  <si>
    <t>FESTA DE LA INFANTESA</t>
  </si>
  <si>
    <t>MARÇ</t>
  </si>
  <si>
    <t>LLOGUER EDITOR DE VIDEOS (ANUAL)</t>
  </si>
  <si>
    <t>ABRIL</t>
  </si>
  <si>
    <t>CANVA EQUIPOS</t>
  </si>
  <si>
    <t>ARQUITECTE</t>
  </si>
  <si>
    <t>MAIG</t>
  </si>
  <si>
    <t>CORONA I CENTRE DE FLORS</t>
  </si>
  <si>
    <t>JUNY</t>
  </si>
  <si>
    <t>CORREU</t>
  </si>
  <si>
    <t>BANDERA LGTBI+</t>
  </si>
  <si>
    <t>BRIDES BLANQUES</t>
  </si>
  <si>
    <t>BENZINA</t>
  </si>
  <si>
    <t>SERVEIS INTEGRALS D'IMPRESSIÓ, S.L.</t>
  </si>
  <si>
    <t>JULIOL</t>
  </si>
  <si>
    <t>WEB ACCESSIBLE</t>
  </si>
  <si>
    <t>CONSULTORIA EN MATÈRIA URBANÍSTICA</t>
  </si>
  <si>
    <t>MUNTATGE, TARIMA, TRANSPORT, ETC.</t>
  </si>
  <si>
    <t>AGÈNCIA TRIBUTÀRIA</t>
  </si>
  <si>
    <t>PANCARTA ORGULL VALÈNCIA 2024</t>
  </si>
  <si>
    <t>AGOST</t>
  </si>
  <si>
    <t>DOS CENTRE DE FLORS</t>
  </si>
  <si>
    <t>MENÚS</t>
  </si>
  <si>
    <t>SETEMBRE</t>
  </si>
  <si>
    <t>OCTUBRE</t>
  </si>
  <si>
    <t>2 CISTELLES FLORS FALLES VLC</t>
  </si>
  <si>
    <t>60 VINILS TAMYS 7*7</t>
  </si>
  <si>
    <t>VALLA 8*3</t>
  </si>
  <si>
    <t>CARTELLS+DÍPTICS</t>
  </si>
  <si>
    <t>X PREMIUM BASIC (XARXES SOCIALS)</t>
  </si>
  <si>
    <t>BANDERES</t>
  </si>
  <si>
    <t>NOVEMBRE</t>
  </si>
  <si>
    <t>1500U FLYERS A5</t>
  </si>
  <si>
    <t>LONA IMPRESA + OLLADOS</t>
  </si>
  <si>
    <t>RODA PREMSA FALLES</t>
  </si>
  <si>
    <t>UN ZOMBI AL METRO</t>
  </si>
  <si>
    <t>ENQUESTA CIUTAT DE VALÈNCIA</t>
  </si>
  <si>
    <t>AIGUIA</t>
  </si>
  <si>
    <t>IMPRESSIÓ VINIL</t>
  </si>
  <si>
    <t>1 SOCORRAT</t>
  </si>
  <si>
    <t>DESEMBRE</t>
  </si>
  <si>
    <t>RAM DE FLORS</t>
  </si>
  <si>
    <t>CERTIFICAT REPRESENTACIÓ (AGÈNCIA TECNOLOGIA)</t>
  </si>
  <si>
    <t xml:space="preserve">CENTRAL VESTOPAZZON </t>
  </si>
  <si>
    <t>LONA 5*3+REFORCOS (NADAL)</t>
  </si>
  <si>
    <t>ESDEVENIMENT EMISSORES MUSICALS</t>
  </si>
  <si>
    <t>400 CARTELLS-ADHESIUS</t>
  </si>
  <si>
    <t>LA FAM TEATRE (MISSATGERA CATERINA)</t>
  </si>
  <si>
    <t>XICALLAFEST</t>
  </si>
  <si>
    <t>CARTELL CAMPANYA DE NADAL</t>
  </si>
  <si>
    <t>ASIGNACIÓ ECONÒMICA ANY 2024        IMPORT: 50.157,24€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</si>
</sst>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\ \€"/>
    <numFmt numFmtId="165" formatCode="0.00000000"/>
    <numFmt numFmtId="166" formatCode="0.0000000"/>
    <numFmt numFmtId="167" formatCode="#,##0.00\ \€"/>
    <numFmt numFmtId="168" formatCode="_-* #,##0.00\ [$€-C0A]_-;\-* #,##0.00\ [$€-C0A]_-;_-* &quot;-&quot;??\ [$€-C0A]_-;_-@_-"/>
  </numFmts>
  <fonts count="15" x14ac:knownFonts="1">
    <font>
      <sz val="10"/>
      <color rgb="FF000000"/>
      <name val="Times New Roman"/>
      <charset val="204"/>
    </font>
    <font>
      <sz val="11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b/>
      <sz val="13"/>
      <color rgb="FF000000"/>
      <name val="Calibri"/>
      <family val="2"/>
    </font>
    <font>
      <b/>
      <sz val="10"/>
      <color rgb="FF000000"/>
      <name val="Calibri"/>
      <family val="2"/>
    </font>
    <font>
      <sz val="17"/>
      <color rgb="FF000000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12"/>
      <color rgb="FF000000"/>
      <name val="Times New Roman"/>
      <family val="1"/>
    </font>
    <font>
      <sz val="14"/>
      <color rgb="FF000000"/>
      <name val="Calibri"/>
      <family val="2"/>
    </font>
    <font>
      <sz val="14"/>
      <color rgb="FF000000"/>
      <name val="Times New Roman"/>
      <family val="1"/>
    </font>
    <font>
      <sz val="12"/>
      <name val="Calibri"/>
      <family val="2"/>
    </font>
    <font>
      <b/>
      <sz val="15"/>
      <name val="Calibri"/>
      <family val="2"/>
    </font>
    <font>
      <b/>
      <sz val="17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EBF0DE"/>
      </patternFill>
    </fill>
    <fill>
      <patternFill patternType="solid">
        <fgColor rgb="FFDDD9C4"/>
      </patternFill>
    </fill>
    <fill>
      <patternFill patternType="solid">
        <fgColor rgb="FFDCE6F0"/>
      </patternFill>
    </fill>
    <fill>
      <patternFill patternType="solid">
        <fgColor rgb="FFF1F1F1"/>
      </patternFill>
    </fill>
    <fill>
      <patternFill patternType="solid">
        <fgColor rgb="FF484529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 applyFill="1" applyBorder="1" applyAlignment="1">
      <alignment horizontal="left" vertical="top"/>
    </xf>
    <xf numFmtId="0" fontId="1" fillId="3" borderId="8" xfId="0" applyFont="1" applyFill="1" applyBorder="1" applyAlignment="1">
      <alignment horizontal="center" vertical="top" wrapText="1"/>
    </xf>
    <xf numFmtId="0" fontId="0" fillId="0" borderId="8" xfId="0" applyFill="1" applyBorder="1" applyAlignment="1">
      <alignment horizontal="left" wrapText="1"/>
    </xf>
    <xf numFmtId="0" fontId="2" fillId="5" borderId="8" xfId="0" applyFont="1" applyFill="1" applyBorder="1" applyAlignment="1">
      <alignment horizontal="center" vertical="top" wrapText="1"/>
    </xf>
    <xf numFmtId="0" fontId="0" fillId="6" borderId="8" xfId="0" applyFill="1" applyBorder="1" applyAlignment="1">
      <alignment horizontal="left" wrapText="1"/>
    </xf>
    <xf numFmtId="0" fontId="2" fillId="0" borderId="8" xfId="0" applyFont="1" applyFill="1" applyBorder="1" applyAlignment="1">
      <alignment horizontal="left" vertical="top" wrapText="1"/>
    </xf>
    <xf numFmtId="164" fontId="3" fillId="0" borderId="8" xfId="0" applyNumberFormat="1" applyFont="1" applyFill="1" applyBorder="1" applyAlignment="1">
      <alignment horizontal="right" vertical="top" shrinkToFit="1"/>
    </xf>
    <xf numFmtId="165" fontId="3" fillId="0" borderId="8" xfId="0" applyNumberFormat="1" applyFont="1" applyFill="1" applyBorder="1" applyAlignment="1">
      <alignment horizontal="right" vertical="top" shrinkToFit="1"/>
    </xf>
    <xf numFmtId="164" fontId="4" fillId="5" borderId="8" xfId="0" applyNumberFormat="1" applyFont="1" applyFill="1" applyBorder="1" applyAlignment="1">
      <alignment horizontal="right" vertical="top" shrinkToFit="1"/>
    </xf>
    <xf numFmtId="166" fontId="3" fillId="0" borderId="8" xfId="0" applyNumberFormat="1" applyFont="1" applyFill="1" applyBorder="1" applyAlignment="1">
      <alignment horizontal="right" vertical="top" shrinkToFit="1"/>
    </xf>
    <xf numFmtId="167" fontId="4" fillId="5" borderId="8" xfId="0" applyNumberFormat="1" applyFont="1" applyFill="1" applyBorder="1" applyAlignment="1">
      <alignment horizontal="right" vertical="top" shrinkToFit="1"/>
    </xf>
    <xf numFmtId="0" fontId="0" fillId="0" borderId="8" xfId="0" applyFill="1" applyBorder="1" applyAlignment="1">
      <alignment horizontal="left" vertical="center" wrapText="1"/>
    </xf>
    <xf numFmtId="167" fontId="6" fillId="5" borderId="8" xfId="0" applyNumberFormat="1" applyFont="1" applyFill="1" applyBorder="1" applyAlignment="1">
      <alignment horizontal="right" vertical="top" indent="1" shrinkToFit="1"/>
    </xf>
    <xf numFmtId="166" fontId="5" fillId="5" borderId="8" xfId="0" applyNumberFormat="1" applyFont="1" applyFill="1" applyBorder="1" applyAlignment="1">
      <alignment horizontal="right" vertical="top" shrinkToFit="1"/>
    </xf>
    <xf numFmtId="165" fontId="5" fillId="7" borderId="8" xfId="0" applyNumberFormat="1" applyFont="1" applyFill="1" applyBorder="1" applyAlignment="1">
      <alignment horizontal="right" vertical="top" shrinkToFit="1"/>
    </xf>
    <xf numFmtId="167" fontId="4" fillId="7" borderId="8" xfId="0" applyNumberFormat="1" applyFont="1" applyFill="1" applyBorder="1" applyAlignment="1">
      <alignment horizontal="right" vertical="top" shrinkToFit="1"/>
    </xf>
    <xf numFmtId="0" fontId="7" fillId="3" borderId="8" xfId="0" applyFont="1" applyFill="1" applyBorder="1" applyAlignment="1">
      <alignment horizontal="left" vertical="top" wrapText="1" indent="3"/>
    </xf>
    <xf numFmtId="0" fontId="7" fillId="3" borderId="8" xfId="0" applyFont="1" applyFill="1" applyBorder="1" applyAlignment="1">
      <alignment horizontal="left" vertical="top" wrapText="1" indent="4"/>
    </xf>
    <xf numFmtId="0" fontId="7" fillId="3" borderId="8" xfId="0" applyFont="1" applyFill="1" applyBorder="1" applyAlignment="1">
      <alignment horizontal="left" vertical="top" wrapText="1" indent="2"/>
    </xf>
    <xf numFmtId="0" fontId="7" fillId="3" borderId="8" xfId="0" applyFont="1" applyFill="1" applyBorder="1" applyAlignment="1">
      <alignment horizontal="left" vertical="top" wrapText="1" indent="1"/>
    </xf>
    <xf numFmtId="0" fontId="7" fillId="3" borderId="8" xfId="0" applyFont="1" applyFill="1" applyBorder="1" applyAlignment="1">
      <alignment horizontal="center" vertical="top" wrapText="1"/>
    </xf>
    <xf numFmtId="168" fontId="9" fillId="0" borderId="8" xfId="0" applyNumberFormat="1" applyFont="1" applyFill="1" applyBorder="1" applyAlignment="1">
      <alignment horizontal="right" wrapText="1"/>
    </xf>
    <xf numFmtId="164" fontId="0" fillId="0" borderId="0" xfId="0" applyNumberFormat="1" applyFill="1" applyBorder="1" applyAlignment="1">
      <alignment horizontal="left" vertical="top"/>
    </xf>
    <xf numFmtId="4" fontId="0" fillId="0" borderId="0" xfId="0" applyNumberFormat="1" applyFill="1" applyBorder="1" applyAlignment="1">
      <alignment horizontal="left" vertical="top"/>
    </xf>
    <xf numFmtId="167" fontId="4" fillId="5" borderId="12" xfId="0" applyNumberFormat="1" applyFont="1" applyFill="1" applyBorder="1" applyAlignment="1">
      <alignment horizontal="right" vertical="top" shrinkToFit="1"/>
    </xf>
    <xf numFmtId="0" fontId="0" fillId="6" borderId="13" xfId="0" applyFill="1" applyBorder="1" applyAlignment="1">
      <alignment horizontal="left" wrapText="1"/>
    </xf>
    <xf numFmtId="164" fontId="4" fillId="5" borderId="12" xfId="0" applyNumberFormat="1" applyFont="1" applyFill="1" applyBorder="1" applyAlignment="1">
      <alignment horizontal="right" vertical="top" shrinkToFit="1"/>
    </xf>
    <xf numFmtId="0" fontId="0" fillId="6" borderId="14" xfId="0" applyFill="1" applyBorder="1" applyAlignment="1">
      <alignment horizontal="left" wrapText="1"/>
    </xf>
    <xf numFmtId="164" fontId="10" fillId="0" borderId="8" xfId="0" applyNumberFormat="1" applyFont="1" applyFill="1" applyBorder="1" applyAlignment="1">
      <alignment horizontal="right" vertical="top" shrinkToFit="1"/>
    </xf>
    <xf numFmtId="168" fontId="11" fillId="0" borderId="8" xfId="0" applyNumberFormat="1" applyFont="1" applyFill="1" applyBorder="1" applyAlignment="1">
      <alignment horizontal="right" wrapText="1"/>
    </xf>
    <xf numFmtId="0" fontId="12" fillId="0" borderId="8" xfId="0" applyFont="1" applyFill="1" applyBorder="1" applyAlignment="1">
      <alignment horizontal="left" vertical="top" wrapText="1"/>
    </xf>
    <xf numFmtId="167" fontId="0" fillId="0" borderId="0" xfId="0" applyNumberFormat="1" applyFill="1" applyBorder="1" applyAlignment="1">
      <alignment horizontal="left" vertical="top"/>
    </xf>
    <xf numFmtId="168" fontId="9" fillId="0" borderId="12" xfId="0" applyNumberFormat="1" applyFont="1" applyFill="1" applyBorder="1" applyAlignment="1">
      <alignment horizontal="right" wrapText="1"/>
    </xf>
    <xf numFmtId="0" fontId="0" fillId="0" borderId="13" xfId="0" applyFill="1" applyBorder="1" applyAlignment="1">
      <alignment horizontal="left" wrapText="1"/>
    </xf>
    <xf numFmtId="0" fontId="0" fillId="6" borderId="15" xfId="0" applyFill="1" applyBorder="1" applyAlignment="1">
      <alignment horizontal="left" wrapText="1"/>
    </xf>
    <xf numFmtId="0" fontId="0" fillId="6" borderId="16" xfId="0" applyFill="1" applyBorder="1" applyAlignment="1">
      <alignment horizontal="left" wrapText="1"/>
    </xf>
    <xf numFmtId="0" fontId="9" fillId="0" borderId="8" xfId="0" applyFont="1" applyFill="1" applyBorder="1" applyAlignment="1">
      <alignment horizontal="left" wrapText="1"/>
    </xf>
    <xf numFmtId="0" fontId="2" fillId="4" borderId="9" xfId="0" applyFont="1" applyFill="1" applyBorder="1" applyAlignment="1">
      <alignment horizontal="left" vertical="center" wrapText="1"/>
    </xf>
    <xf numFmtId="164" fontId="10" fillId="0" borderId="12" xfId="0" applyNumberFormat="1" applyFont="1" applyFill="1" applyBorder="1" applyAlignment="1">
      <alignment horizontal="right" vertical="top" shrinkToFit="1"/>
    </xf>
    <xf numFmtId="0" fontId="0" fillId="0" borderId="17" xfId="0" applyFill="1" applyBorder="1" applyAlignment="1">
      <alignment horizontal="left" vertical="top"/>
    </xf>
    <xf numFmtId="0" fontId="0" fillId="6" borderId="12" xfId="0" applyFill="1" applyBorder="1" applyAlignment="1">
      <alignment horizontal="left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164" fontId="10" fillId="0" borderId="8" xfId="0" applyNumberFormat="1" applyFont="1" applyFill="1" applyBorder="1" applyAlignment="1">
      <alignment horizontal="right" vertical="center" shrinkToFit="1"/>
    </xf>
    <xf numFmtId="0" fontId="2" fillId="4" borderId="9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168" fontId="4" fillId="5" borderId="8" xfId="0" applyNumberFormat="1" applyFont="1" applyFill="1" applyBorder="1" applyAlignment="1">
      <alignment horizontal="right" vertical="top" shrinkToFit="1"/>
    </xf>
    <xf numFmtId="168" fontId="10" fillId="0" borderId="8" xfId="0" applyNumberFormat="1" applyFont="1" applyFill="1" applyBorder="1" applyAlignment="1">
      <alignment horizontal="right" vertical="top" shrinkToFit="1"/>
    </xf>
    <xf numFmtId="168" fontId="10" fillId="0" borderId="8" xfId="0" applyNumberFormat="1" applyFont="1" applyFill="1" applyBorder="1" applyAlignment="1">
      <alignment horizontal="right" vertical="center" shrinkToFit="1"/>
    </xf>
    <xf numFmtId="168" fontId="11" fillId="0" borderId="12" xfId="0" applyNumberFormat="1" applyFont="1" applyFill="1" applyBorder="1" applyAlignment="1">
      <alignment horizontal="right" wrapText="1"/>
    </xf>
    <xf numFmtId="168" fontId="11" fillId="0" borderId="12" xfId="0" applyNumberFormat="1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wrapText="1"/>
    </xf>
    <xf numFmtId="0" fontId="0" fillId="0" borderId="19" xfId="0" applyFill="1" applyBorder="1" applyAlignment="1">
      <alignment horizontal="left" vertical="top"/>
    </xf>
    <xf numFmtId="0" fontId="9" fillId="0" borderId="14" xfId="0" applyFont="1" applyFill="1" applyBorder="1" applyAlignment="1">
      <alignment horizontal="left" wrapText="1"/>
    </xf>
    <xf numFmtId="0" fontId="12" fillId="0" borderId="12" xfId="0" applyFont="1" applyFill="1" applyBorder="1" applyAlignment="1">
      <alignment horizontal="left" vertical="top" wrapText="1"/>
    </xf>
    <xf numFmtId="0" fontId="9" fillId="0" borderId="13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9" fillId="0" borderId="20" xfId="0" applyFont="1" applyFill="1" applyBorder="1" applyAlignment="1">
      <alignment horizontal="left" vertical="center" wrapText="1"/>
    </xf>
    <xf numFmtId="0" fontId="0" fillId="6" borderId="21" xfId="0" applyFill="1" applyBorder="1" applyAlignment="1">
      <alignment horizontal="left" wrapText="1"/>
    </xf>
    <xf numFmtId="0" fontId="9" fillId="0" borderId="22" xfId="0" applyFont="1" applyFill="1" applyBorder="1" applyAlignment="1">
      <alignment horizontal="left" vertical="center" wrapText="1"/>
    </xf>
    <xf numFmtId="0" fontId="9" fillId="0" borderId="23" xfId="0" applyFont="1" applyFill="1" applyBorder="1" applyAlignment="1">
      <alignment horizontal="left" wrapText="1"/>
    </xf>
    <xf numFmtId="0" fontId="9" fillId="0" borderId="24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9" fillId="0" borderId="21" xfId="0" applyFont="1" applyFill="1" applyBorder="1" applyAlignment="1">
      <alignment horizontal="left" wrapText="1"/>
    </xf>
    <xf numFmtId="0" fontId="9" fillId="0" borderId="25" xfId="0" applyFont="1" applyFill="1" applyBorder="1" applyAlignment="1">
      <alignment horizontal="left" wrapText="1"/>
    </xf>
    <xf numFmtId="0" fontId="9" fillId="0" borderId="26" xfId="0" applyFont="1" applyFill="1" applyBorder="1" applyAlignment="1">
      <alignment horizontal="left" wrapText="1"/>
    </xf>
    <xf numFmtId="0" fontId="9" fillId="0" borderId="27" xfId="0" applyFont="1" applyFill="1" applyBorder="1" applyAlignment="1">
      <alignment horizontal="left" wrapText="1"/>
    </xf>
    <xf numFmtId="0" fontId="9" fillId="0" borderId="28" xfId="0" applyFont="1" applyFill="1" applyBorder="1" applyAlignment="1">
      <alignment horizontal="left" wrapText="1"/>
    </xf>
    <xf numFmtId="0" fontId="0" fillId="3" borderId="10" xfId="0" applyFill="1" applyBorder="1" applyAlignment="1">
      <alignment horizontal="left" wrapText="1"/>
    </xf>
    <xf numFmtId="0" fontId="0" fillId="3" borderId="11" xfId="0" applyFill="1" applyBorder="1" applyAlignment="1">
      <alignment horizontal="left" wrapText="1"/>
    </xf>
    <xf numFmtId="0" fontId="0" fillId="3" borderId="12" xfId="0" applyFill="1" applyBorder="1" applyAlignment="1">
      <alignment horizontal="left" wrapText="1"/>
    </xf>
    <xf numFmtId="0" fontId="8" fillId="4" borderId="1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8" fillId="4" borderId="9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 vertical="top" wrapText="1"/>
    </xf>
    <xf numFmtId="0" fontId="14" fillId="2" borderId="4" xfId="0" applyFont="1" applyFill="1" applyBorder="1" applyAlignment="1">
      <alignment horizontal="center" vertical="top" wrapText="1"/>
    </xf>
    <xf numFmtId="0" fontId="13" fillId="2" borderId="5" xfId="0" applyFont="1" applyFill="1" applyBorder="1" applyAlignment="1">
      <alignment horizontal="center" vertical="top" wrapText="1"/>
    </xf>
    <xf numFmtId="0" fontId="13" fillId="2" borderId="6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 wrapText="1"/>
    </xf>
    <xf numFmtId="0" fontId="2" fillId="4" borderId="18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45"/>
  <sheetViews>
    <sheetView showGridLines="0" tabSelected="1"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ColWidth="8.83203125" defaultRowHeight="12.75" x14ac:dyDescent="0.2"/>
  <cols>
    <col min="1" max="1" width="11" customWidth="1"/>
    <col min="2" max="2" width="34.83203125" customWidth="1"/>
    <col min="3" max="3" width="68" customWidth="1"/>
    <col min="4" max="4" width="20.33203125" customWidth="1"/>
    <col min="5" max="5" width="24.5" customWidth="1"/>
    <col min="6" max="6" width="22.1640625" customWidth="1"/>
    <col min="7" max="7" width="22" customWidth="1"/>
    <col min="11" max="11" width="9.1640625" bestFit="1" customWidth="1"/>
    <col min="12" max="12" width="10.6640625" bestFit="1" customWidth="1"/>
  </cols>
  <sheetData>
    <row r="1" spans="2:7" ht="32.25" customHeight="1" x14ac:dyDescent="0.2"/>
    <row r="2" spans="2:7" ht="25.5" customHeight="1" x14ac:dyDescent="0.2">
      <c r="B2" s="78" t="s">
        <v>2</v>
      </c>
      <c r="C2" s="79"/>
      <c r="D2" s="79"/>
      <c r="E2" s="79"/>
      <c r="F2" s="79"/>
      <c r="G2" s="80"/>
    </row>
    <row r="3" spans="2:7" ht="22.5" customHeight="1" x14ac:dyDescent="0.2">
      <c r="B3" s="81" t="s">
        <v>82</v>
      </c>
      <c r="C3" s="82"/>
      <c r="D3" s="82"/>
      <c r="E3" s="82"/>
      <c r="F3" s="82"/>
      <c r="G3" s="83"/>
    </row>
    <row r="4" spans="2:7" ht="25.15" customHeight="1" x14ac:dyDescent="0.2">
      <c r="B4" s="20" t="s">
        <v>11</v>
      </c>
      <c r="C4" s="1" t="s">
        <v>0</v>
      </c>
      <c r="D4" s="16" t="s">
        <v>6</v>
      </c>
      <c r="E4" s="17" t="s">
        <v>7</v>
      </c>
      <c r="F4" s="18" t="s">
        <v>3</v>
      </c>
      <c r="G4" s="19" t="s">
        <v>8</v>
      </c>
    </row>
    <row r="5" spans="2:7" ht="21" customHeight="1" x14ac:dyDescent="0.3">
      <c r="B5" s="45"/>
      <c r="C5" s="36" t="s">
        <v>21</v>
      </c>
      <c r="D5" s="36" t="s">
        <v>22</v>
      </c>
      <c r="E5" s="29">
        <v>30</v>
      </c>
      <c r="F5" s="2"/>
      <c r="G5" s="2"/>
    </row>
    <row r="6" spans="2:7" ht="19.5" customHeight="1" x14ac:dyDescent="0.2">
      <c r="B6" s="3" t="s">
        <v>1</v>
      </c>
      <c r="C6" s="4"/>
      <c r="D6" s="4"/>
      <c r="E6" s="8">
        <f>SUM(E5:E5)</f>
        <v>30</v>
      </c>
      <c r="F6" s="14">
        <f>E6/50157.24*100</f>
        <v>5.9811903525792083E-2</v>
      </c>
      <c r="G6" s="4"/>
    </row>
    <row r="7" spans="2:7" ht="15" customHeight="1" x14ac:dyDescent="0.3">
      <c r="B7" s="73" t="s">
        <v>9</v>
      </c>
      <c r="C7" s="36" t="s">
        <v>41</v>
      </c>
      <c r="D7" s="36" t="s">
        <v>40</v>
      </c>
      <c r="E7" s="29">
        <v>8.0500000000000007</v>
      </c>
      <c r="F7" s="7"/>
      <c r="G7" s="2"/>
    </row>
    <row r="8" spans="2:7" ht="18.75" customHeight="1" x14ac:dyDescent="0.3">
      <c r="B8" s="74"/>
      <c r="C8" s="36" t="s">
        <v>41</v>
      </c>
      <c r="D8" s="36" t="s">
        <v>55</v>
      </c>
      <c r="E8" s="29">
        <v>5.25</v>
      </c>
      <c r="F8" s="2"/>
      <c r="G8" s="2"/>
    </row>
    <row r="9" spans="2:7" ht="19.5" customHeight="1" x14ac:dyDescent="0.2">
      <c r="B9" s="3" t="s">
        <v>1</v>
      </c>
      <c r="C9" s="4"/>
      <c r="D9" s="4"/>
      <c r="E9" s="8">
        <f>SUM(E7:E8)</f>
        <v>13.3</v>
      </c>
      <c r="F9" s="14">
        <f>E9/50157.24*100</f>
        <v>2.6516610563101166E-2</v>
      </c>
      <c r="G9" s="4"/>
    </row>
    <row r="10" spans="2:7" ht="15" customHeight="1" x14ac:dyDescent="0.3">
      <c r="B10" s="73" t="s">
        <v>10</v>
      </c>
      <c r="C10" s="36" t="s">
        <v>23</v>
      </c>
      <c r="D10" s="36" t="s">
        <v>22</v>
      </c>
      <c r="E10" s="29">
        <v>29.5</v>
      </c>
      <c r="F10" s="7"/>
      <c r="G10" s="2"/>
    </row>
    <row r="11" spans="2:7" ht="15" customHeight="1" x14ac:dyDescent="0.3">
      <c r="B11" s="74"/>
      <c r="C11" s="36" t="s">
        <v>23</v>
      </c>
      <c r="D11" s="36" t="s">
        <v>24</v>
      </c>
      <c r="E11" s="29">
        <v>6.5</v>
      </c>
      <c r="F11" s="7"/>
      <c r="G11" s="2"/>
    </row>
    <row r="12" spans="2:7" ht="15" customHeight="1" x14ac:dyDescent="0.3">
      <c r="B12" s="74"/>
      <c r="C12" s="36" t="s">
        <v>23</v>
      </c>
      <c r="D12" s="36" t="s">
        <v>33</v>
      </c>
      <c r="E12" s="29">
        <v>41.45</v>
      </c>
      <c r="F12" s="7"/>
      <c r="G12" s="2"/>
    </row>
    <row r="13" spans="2:7" ht="15" customHeight="1" x14ac:dyDescent="0.3">
      <c r="B13" s="74"/>
      <c r="C13" s="36" t="s">
        <v>23</v>
      </c>
      <c r="D13" s="36" t="s">
        <v>46</v>
      </c>
      <c r="E13" s="29">
        <v>41.75</v>
      </c>
      <c r="F13" s="7"/>
      <c r="G13" s="2"/>
    </row>
    <row r="14" spans="2:7" ht="15" customHeight="1" x14ac:dyDescent="0.3">
      <c r="B14" s="74"/>
      <c r="C14" s="64" t="s">
        <v>23</v>
      </c>
      <c r="D14" s="64" t="s">
        <v>55</v>
      </c>
      <c r="E14" s="29">
        <v>22.8</v>
      </c>
      <c r="F14" s="7"/>
      <c r="G14" s="2"/>
    </row>
    <row r="15" spans="2:7" ht="15" customHeight="1" x14ac:dyDescent="0.3">
      <c r="B15" s="84"/>
      <c r="C15" s="66" t="s">
        <v>23</v>
      </c>
      <c r="D15" s="67" t="s">
        <v>56</v>
      </c>
      <c r="E15" s="50">
        <v>85.5</v>
      </c>
      <c r="F15" s="7"/>
      <c r="G15" s="2"/>
    </row>
    <row r="16" spans="2:7" ht="15" customHeight="1" x14ac:dyDescent="0.3">
      <c r="B16" s="84"/>
      <c r="C16" s="68" t="s">
        <v>23</v>
      </c>
      <c r="D16" s="69" t="s">
        <v>63</v>
      </c>
      <c r="E16" s="50">
        <v>16.87</v>
      </c>
      <c r="F16" s="7"/>
      <c r="G16" s="2"/>
    </row>
    <row r="17" spans="2:11" ht="15" customHeight="1" x14ac:dyDescent="0.3">
      <c r="B17" s="74"/>
      <c r="C17" s="65" t="s">
        <v>23</v>
      </c>
      <c r="D17" s="65" t="s">
        <v>72</v>
      </c>
      <c r="E17" s="29">
        <v>42.7</v>
      </c>
      <c r="F17" s="7"/>
      <c r="G17" s="2"/>
    </row>
    <row r="18" spans="2:11" ht="15" customHeight="1" x14ac:dyDescent="0.3">
      <c r="B18" s="74"/>
      <c r="C18" s="30"/>
      <c r="D18" s="30"/>
      <c r="E18" s="29"/>
      <c r="F18" s="7"/>
      <c r="G18" s="2"/>
    </row>
    <row r="19" spans="2:11" ht="15" customHeight="1" x14ac:dyDescent="0.3">
      <c r="B19" s="74"/>
      <c r="C19" s="36" t="s">
        <v>26</v>
      </c>
      <c r="D19" s="36" t="s">
        <v>24</v>
      </c>
      <c r="E19" s="29">
        <v>34.799999999999997</v>
      </c>
      <c r="F19" s="7"/>
      <c r="G19" s="2"/>
    </row>
    <row r="20" spans="2:11" ht="15" customHeight="1" x14ac:dyDescent="0.3">
      <c r="B20" s="74"/>
      <c r="C20" s="30"/>
      <c r="D20" s="30"/>
      <c r="E20" s="29"/>
      <c r="F20" s="7"/>
      <c r="G20" s="2"/>
    </row>
    <row r="21" spans="2:11" ht="15" customHeight="1" x14ac:dyDescent="0.3">
      <c r="B21" s="74"/>
      <c r="C21" s="43" t="s">
        <v>44</v>
      </c>
      <c r="D21" s="36" t="s">
        <v>40</v>
      </c>
      <c r="E21" s="29">
        <v>80</v>
      </c>
      <c r="F21" s="7"/>
      <c r="G21" s="2"/>
    </row>
    <row r="22" spans="2:11" ht="15" customHeight="1" x14ac:dyDescent="0.25">
      <c r="B22" s="74"/>
      <c r="C22" s="58"/>
      <c r="D22" s="5"/>
      <c r="E22" s="21"/>
      <c r="F22" s="7"/>
      <c r="G22" s="2"/>
    </row>
    <row r="23" spans="2:11" ht="15" customHeight="1" x14ac:dyDescent="0.3">
      <c r="B23" s="84"/>
      <c r="C23" s="59" t="s">
        <v>54</v>
      </c>
      <c r="D23" s="63" t="s">
        <v>55</v>
      </c>
      <c r="E23" s="29">
        <v>31.6</v>
      </c>
      <c r="F23" s="7"/>
      <c r="G23" s="2"/>
      <c r="K23" s="22"/>
    </row>
    <row r="24" spans="2:11" ht="15" customHeight="1" x14ac:dyDescent="0.25">
      <c r="B24" s="84"/>
      <c r="C24" s="61" t="s">
        <v>54</v>
      </c>
      <c r="D24" s="62" t="s">
        <v>72</v>
      </c>
      <c r="E24" s="32">
        <v>97.22</v>
      </c>
      <c r="F24" s="7"/>
      <c r="G24" s="2"/>
    </row>
    <row r="25" spans="2:11" ht="19.5" customHeight="1" x14ac:dyDescent="0.2">
      <c r="B25" s="3" t="s">
        <v>1</v>
      </c>
      <c r="C25" s="60"/>
      <c r="D25" s="60"/>
      <c r="E25" s="10">
        <f>SUM(E10:E24)</f>
        <v>530.69000000000005</v>
      </c>
      <c r="F25" s="14">
        <f>E25/50157.24*100</f>
        <v>1.058052636070087</v>
      </c>
      <c r="G25" s="4"/>
    </row>
    <row r="26" spans="2:11" ht="13.9" customHeight="1" x14ac:dyDescent="0.2">
      <c r="B26" s="73" t="s">
        <v>12</v>
      </c>
      <c r="C26" s="5"/>
      <c r="D26" s="5"/>
      <c r="E26" s="6"/>
      <c r="F26" s="2"/>
      <c r="G26" s="2"/>
    </row>
    <row r="27" spans="2:11" ht="13.9" customHeight="1" x14ac:dyDescent="0.2">
      <c r="B27" s="74"/>
      <c r="C27" s="2"/>
      <c r="D27" s="2"/>
      <c r="E27" s="2"/>
      <c r="F27" s="2"/>
      <c r="G27" s="2"/>
    </row>
    <row r="28" spans="2:11" ht="19.5" customHeight="1" x14ac:dyDescent="0.2">
      <c r="B28" s="3" t="s">
        <v>1</v>
      </c>
      <c r="C28" s="4"/>
      <c r="D28" s="4"/>
      <c r="E28" s="8">
        <f>SUM(E26:E27)</f>
        <v>0</v>
      </c>
      <c r="F28" s="14">
        <f>E28/50157.24*10</f>
        <v>0</v>
      </c>
      <c r="G28" s="4"/>
    </row>
    <row r="29" spans="2:11" ht="13.9" customHeight="1" x14ac:dyDescent="0.2">
      <c r="B29" s="73" t="s">
        <v>13</v>
      </c>
      <c r="C29" s="2"/>
      <c r="D29" s="2"/>
      <c r="E29" s="2"/>
      <c r="F29" s="2"/>
      <c r="G29" s="2"/>
    </row>
    <row r="30" spans="2:11" ht="13.9" customHeight="1" x14ac:dyDescent="0.2">
      <c r="B30" s="74"/>
      <c r="C30" s="2"/>
      <c r="D30" s="2"/>
      <c r="E30" s="2"/>
      <c r="F30" s="2"/>
      <c r="G30" s="2"/>
    </row>
    <row r="31" spans="2:11" ht="19.5" customHeight="1" x14ac:dyDescent="0.2">
      <c r="B31" s="3" t="s">
        <v>1</v>
      </c>
      <c r="C31" s="4"/>
      <c r="D31" s="4"/>
      <c r="E31" s="8">
        <f>SUM(E29:E30)</f>
        <v>0</v>
      </c>
      <c r="F31" s="14">
        <f>E31/50157.24*100</f>
        <v>0</v>
      </c>
      <c r="G31" s="4"/>
    </row>
    <row r="32" spans="2:11" ht="13.9" customHeight="1" x14ac:dyDescent="0.2">
      <c r="B32" s="73" t="s">
        <v>14</v>
      </c>
      <c r="C32" s="5"/>
      <c r="D32" s="5"/>
      <c r="E32" s="6"/>
      <c r="F32" s="2"/>
      <c r="G32" s="2"/>
    </row>
    <row r="33" spans="2:12" ht="13.9" customHeight="1" x14ac:dyDescent="0.25">
      <c r="B33" s="74"/>
      <c r="C33" s="2"/>
      <c r="D33" s="33"/>
      <c r="E33" s="32"/>
      <c r="F33" s="2"/>
      <c r="G33" s="2"/>
    </row>
    <row r="34" spans="2:12" ht="19.5" customHeight="1" x14ac:dyDescent="0.2">
      <c r="B34" s="3" t="s">
        <v>1</v>
      </c>
      <c r="C34" s="35"/>
      <c r="D34" s="27"/>
      <c r="E34" s="26">
        <f>SUM(E32:E33)</f>
        <v>0</v>
      </c>
      <c r="F34" s="14">
        <f>E34/50157.24*100</f>
        <v>0</v>
      </c>
      <c r="G34" s="4"/>
    </row>
    <row r="35" spans="2:12" ht="15" customHeight="1" x14ac:dyDescent="0.3">
      <c r="B35" s="76" t="s">
        <v>16</v>
      </c>
      <c r="C35" s="36" t="s">
        <v>32</v>
      </c>
      <c r="D35" s="36" t="s">
        <v>22</v>
      </c>
      <c r="E35" s="29">
        <v>1237.83</v>
      </c>
      <c r="F35" s="7"/>
      <c r="G35" s="2"/>
    </row>
    <row r="36" spans="2:12" ht="15" customHeight="1" x14ac:dyDescent="0.3">
      <c r="B36" s="77"/>
      <c r="C36" s="36" t="s">
        <v>66</v>
      </c>
      <c r="D36" s="36" t="s">
        <v>33</v>
      </c>
      <c r="E36" s="29">
        <v>116</v>
      </c>
      <c r="F36" s="7"/>
      <c r="G36" s="2"/>
    </row>
    <row r="37" spans="2:12" ht="15" customHeight="1" x14ac:dyDescent="0.3">
      <c r="B37" s="74"/>
      <c r="C37" s="36" t="s">
        <v>67</v>
      </c>
      <c r="D37" s="36" t="s">
        <v>63</v>
      </c>
      <c r="E37" s="29">
        <v>379.32</v>
      </c>
      <c r="F37" s="7"/>
      <c r="G37" s="2"/>
      <c r="L37" s="23"/>
    </row>
    <row r="38" spans="2:12" ht="19.5" customHeight="1" x14ac:dyDescent="0.2">
      <c r="B38" s="3" t="s">
        <v>1</v>
      </c>
      <c r="C38" s="34"/>
      <c r="D38" s="25"/>
      <c r="E38" s="24">
        <f>SUM(E35:E37)</f>
        <v>1733.1499999999999</v>
      </c>
      <c r="F38" s="14">
        <f>E38/50157.24*100</f>
        <v>3.4554333531908852</v>
      </c>
      <c r="G38" s="4"/>
    </row>
    <row r="39" spans="2:12" ht="15.4" customHeight="1" x14ac:dyDescent="0.2">
      <c r="B39" s="73" t="s">
        <v>17</v>
      </c>
      <c r="C39" s="2"/>
      <c r="D39" s="2"/>
      <c r="E39" s="2"/>
      <c r="F39" s="2"/>
      <c r="G39" s="2"/>
    </row>
    <row r="40" spans="2:12" ht="13.9" customHeight="1" x14ac:dyDescent="0.2">
      <c r="B40" s="74"/>
      <c r="C40" s="2"/>
      <c r="D40" s="2"/>
      <c r="E40" s="2"/>
      <c r="F40" s="2"/>
      <c r="G40" s="2"/>
    </row>
    <row r="41" spans="2:12" ht="19.5" customHeight="1" x14ac:dyDescent="0.2">
      <c r="B41" s="3" t="s">
        <v>1</v>
      </c>
      <c r="C41" s="4"/>
      <c r="D41" s="4"/>
      <c r="E41" s="8">
        <f>SUM(E39:E40)</f>
        <v>0</v>
      </c>
      <c r="F41" s="14">
        <f>E41/50157.24*100</f>
        <v>0</v>
      </c>
      <c r="G41" s="4"/>
    </row>
    <row r="42" spans="2:12" ht="15" customHeight="1" x14ac:dyDescent="0.3">
      <c r="B42" s="73" t="s">
        <v>15</v>
      </c>
      <c r="C42" s="36" t="s">
        <v>77</v>
      </c>
      <c r="D42" s="36" t="s">
        <v>72</v>
      </c>
      <c r="E42" s="29">
        <v>1936</v>
      </c>
      <c r="F42" s="7"/>
      <c r="G42" s="2"/>
    </row>
    <row r="43" spans="2:12" ht="15" customHeight="1" x14ac:dyDescent="0.3">
      <c r="B43" s="74"/>
      <c r="C43" s="30"/>
      <c r="D43" s="30"/>
      <c r="E43" s="29"/>
      <c r="F43" s="7"/>
      <c r="G43" s="2"/>
      <c r="K43" s="23"/>
    </row>
    <row r="44" spans="2:12" ht="19.5" customHeight="1" x14ac:dyDescent="0.2">
      <c r="B44" s="3" t="s">
        <v>1</v>
      </c>
      <c r="C44" s="4"/>
      <c r="D44" s="4"/>
      <c r="E44" s="10">
        <f>SUM(E42:E43)</f>
        <v>1936</v>
      </c>
      <c r="F44" s="14">
        <f>E44/50157.24*100</f>
        <v>3.8598615075311162</v>
      </c>
      <c r="G44" s="4"/>
    </row>
    <row r="45" spans="2:12" ht="19.5" customHeight="1" x14ac:dyDescent="0.3">
      <c r="B45" s="73" t="s">
        <v>18</v>
      </c>
      <c r="C45" s="36" t="s">
        <v>27</v>
      </c>
      <c r="D45" s="36" t="s">
        <v>22</v>
      </c>
      <c r="E45" s="29">
        <v>848</v>
      </c>
      <c r="F45" s="2"/>
      <c r="G45" s="2"/>
    </row>
    <row r="46" spans="2:12" ht="19.5" customHeight="1" x14ac:dyDescent="0.3">
      <c r="B46" s="75"/>
      <c r="C46" s="36" t="s">
        <v>27</v>
      </c>
      <c r="D46" s="36" t="s">
        <v>72</v>
      </c>
      <c r="E46" s="29">
        <v>544.51</v>
      </c>
      <c r="F46" s="2"/>
      <c r="G46" s="2"/>
    </row>
    <row r="47" spans="2:12" ht="19.5" customHeight="1" x14ac:dyDescent="0.3">
      <c r="B47" s="75"/>
      <c r="C47" s="36"/>
      <c r="D47" s="36"/>
      <c r="E47" s="29"/>
      <c r="F47" s="2"/>
      <c r="G47" s="2"/>
    </row>
    <row r="48" spans="2:12" ht="21" customHeight="1" x14ac:dyDescent="0.3">
      <c r="B48" s="74"/>
      <c r="C48" s="36" t="s">
        <v>28</v>
      </c>
      <c r="D48" s="36" t="s">
        <v>24</v>
      </c>
      <c r="E48" s="29">
        <v>1457.5</v>
      </c>
      <c r="F48" s="2"/>
      <c r="G48" s="2"/>
    </row>
    <row r="49" spans="2:7" ht="21" customHeight="1" x14ac:dyDescent="0.3">
      <c r="B49" s="37"/>
      <c r="C49" s="36" t="s">
        <v>28</v>
      </c>
      <c r="D49" s="36" t="s">
        <v>35</v>
      </c>
      <c r="E49" s="29">
        <v>1457.5</v>
      </c>
      <c r="F49" s="2"/>
      <c r="G49" s="2"/>
    </row>
    <row r="50" spans="2:7" ht="21" customHeight="1" x14ac:dyDescent="0.3">
      <c r="B50" s="45"/>
      <c r="C50" s="36" t="s">
        <v>28</v>
      </c>
      <c r="D50" s="36" t="s">
        <v>72</v>
      </c>
      <c r="E50" s="29">
        <v>968</v>
      </c>
      <c r="F50" s="2"/>
      <c r="G50" s="2"/>
    </row>
    <row r="51" spans="2:7" ht="21" customHeight="1" x14ac:dyDescent="0.3">
      <c r="B51" s="41"/>
      <c r="C51" s="36"/>
      <c r="D51" s="36"/>
      <c r="E51" s="29"/>
      <c r="F51" s="2"/>
      <c r="G51" s="2"/>
    </row>
    <row r="52" spans="2:7" ht="21" customHeight="1" x14ac:dyDescent="0.3">
      <c r="B52" s="41"/>
      <c r="C52" s="36" t="s">
        <v>37</v>
      </c>
      <c r="D52" s="36" t="s">
        <v>38</v>
      </c>
      <c r="E52" s="29">
        <v>265</v>
      </c>
      <c r="F52" s="2"/>
      <c r="G52" s="2"/>
    </row>
    <row r="53" spans="2:7" ht="19.5" customHeight="1" x14ac:dyDescent="0.2">
      <c r="B53" s="3" t="s">
        <v>1</v>
      </c>
      <c r="C53" s="4"/>
      <c r="D53" s="4"/>
      <c r="E53" s="47">
        <f>SUM(E45:E52)</f>
        <v>5540.51</v>
      </c>
      <c r="F53" s="14">
        <f>E53/50157.24*100</f>
        <v>11.046281653456212</v>
      </c>
      <c r="G53" s="4"/>
    </row>
    <row r="54" spans="2:7" ht="15" customHeight="1" x14ac:dyDescent="0.3">
      <c r="B54" s="73" t="s">
        <v>20</v>
      </c>
      <c r="C54" s="52" t="s">
        <v>34</v>
      </c>
      <c r="D54" s="54" t="s">
        <v>33</v>
      </c>
      <c r="E54" s="50">
        <v>99.99</v>
      </c>
      <c r="F54" s="7"/>
      <c r="G54" s="2"/>
    </row>
    <row r="55" spans="2:7" ht="15" customHeight="1" x14ac:dyDescent="0.2">
      <c r="B55" s="74"/>
      <c r="C55" s="39"/>
      <c r="D55" s="53"/>
      <c r="F55" s="9"/>
      <c r="G55" s="2"/>
    </row>
    <row r="56" spans="2:7" ht="13.9" customHeight="1" x14ac:dyDescent="0.25">
      <c r="B56" s="74"/>
      <c r="C56" s="56" t="s">
        <v>36</v>
      </c>
      <c r="D56" s="54" t="s">
        <v>35</v>
      </c>
      <c r="E56" s="51">
        <v>240</v>
      </c>
      <c r="F56" s="2"/>
      <c r="G56" s="2"/>
    </row>
    <row r="57" spans="2:7" ht="15" customHeight="1" x14ac:dyDescent="0.3">
      <c r="B57" s="74"/>
      <c r="C57" s="57"/>
      <c r="D57" s="55"/>
      <c r="E57" s="29"/>
      <c r="F57" s="7"/>
      <c r="G57" s="2"/>
    </row>
    <row r="58" spans="2:7" ht="13.9" customHeight="1" x14ac:dyDescent="0.25">
      <c r="B58" s="74"/>
      <c r="C58" s="36" t="s">
        <v>61</v>
      </c>
      <c r="D58" s="36" t="s">
        <v>38</v>
      </c>
      <c r="E58" s="21">
        <v>38.72</v>
      </c>
      <c r="F58" s="2"/>
      <c r="G58" s="2"/>
    </row>
    <row r="59" spans="2:7" ht="13.9" customHeight="1" x14ac:dyDescent="0.25">
      <c r="B59" s="74"/>
      <c r="C59" s="36" t="s">
        <v>61</v>
      </c>
      <c r="D59" s="36" t="s">
        <v>56</v>
      </c>
      <c r="E59" s="21">
        <v>264.99</v>
      </c>
      <c r="F59" s="2"/>
      <c r="G59" s="2"/>
    </row>
    <row r="60" spans="2:7" ht="12.75" customHeight="1" x14ac:dyDescent="0.3">
      <c r="B60" s="74"/>
      <c r="C60" s="30"/>
      <c r="D60" s="30"/>
      <c r="E60" s="29"/>
      <c r="F60" s="2"/>
      <c r="G60" s="2"/>
    </row>
    <row r="61" spans="2:7" ht="17.25" customHeight="1" x14ac:dyDescent="0.3">
      <c r="B61" s="74"/>
      <c r="C61" s="36" t="s">
        <v>47</v>
      </c>
      <c r="D61" s="36" t="s">
        <v>46</v>
      </c>
      <c r="E61" s="29">
        <v>1210</v>
      </c>
      <c r="F61" s="2"/>
      <c r="G61" s="2"/>
    </row>
    <row r="62" spans="2:7" ht="13.9" customHeight="1" x14ac:dyDescent="0.25">
      <c r="B62" s="74"/>
      <c r="C62" s="5"/>
      <c r="D62" s="5"/>
      <c r="E62" s="21"/>
      <c r="F62" s="2"/>
      <c r="G62" s="2"/>
    </row>
    <row r="63" spans="2:7" ht="15" customHeight="1" x14ac:dyDescent="0.3">
      <c r="B63" s="74"/>
      <c r="C63" s="36" t="s">
        <v>48</v>
      </c>
      <c r="D63" s="36" t="s">
        <v>46</v>
      </c>
      <c r="E63" s="29">
        <v>530</v>
      </c>
      <c r="F63" s="7"/>
      <c r="G63" s="2"/>
    </row>
    <row r="64" spans="2:7" ht="15" customHeight="1" x14ac:dyDescent="0.2">
      <c r="B64" s="74"/>
      <c r="C64" s="5"/>
      <c r="D64" s="5"/>
      <c r="E64" s="6"/>
      <c r="F64" s="7"/>
      <c r="G64" s="2"/>
    </row>
    <row r="65" spans="2:7" ht="15" customHeight="1" x14ac:dyDescent="0.3">
      <c r="B65" s="74"/>
      <c r="C65" s="36" t="s">
        <v>49</v>
      </c>
      <c r="D65" s="36" t="s">
        <v>46</v>
      </c>
      <c r="E65" s="29">
        <v>544.5</v>
      </c>
      <c r="F65" s="7"/>
      <c r="G65" s="2"/>
    </row>
    <row r="66" spans="2:7" ht="15" customHeight="1" x14ac:dyDescent="0.25">
      <c r="B66" s="74"/>
      <c r="C66" s="2"/>
      <c r="D66" s="5"/>
      <c r="E66" s="21"/>
      <c r="F66" s="7"/>
      <c r="G66" s="2"/>
    </row>
    <row r="67" spans="2:7" ht="15" customHeight="1" x14ac:dyDescent="0.3">
      <c r="B67" s="74"/>
      <c r="C67" s="36" t="s">
        <v>68</v>
      </c>
      <c r="D67" s="36" t="s">
        <v>63</v>
      </c>
      <c r="E67" s="29">
        <v>15899.4</v>
      </c>
      <c r="F67" s="7"/>
      <c r="G67" s="2"/>
    </row>
    <row r="68" spans="2:7" ht="15" customHeight="1" x14ac:dyDescent="0.3">
      <c r="B68" s="74"/>
      <c r="C68" s="36" t="s">
        <v>68</v>
      </c>
      <c r="D68" s="36" t="s">
        <v>72</v>
      </c>
      <c r="E68" s="29">
        <v>10599.6</v>
      </c>
      <c r="F68" s="7"/>
      <c r="G68" s="2"/>
    </row>
    <row r="69" spans="2:7" ht="19.5" customHeight="1" x14ac:dyDescent="0.2">
      <c r="B69" s="3" t="s">
        <v>1</v>
      </c>
      <c r="C69" s="4"/>
      <c r="D69" s="25"/>
      <c r="E69" s="24">
        <f>SUM(E54:E68)</f>
        <v>29427.199999999997</v>
      </c>
      <c r="F69" s="14">
        <f>E69/50157.24*100</f>
        <v>58.669894914472962</v>
      </c>
      <c r="G69" s="4"/>
    </row>
    <row r="70" spans="2:7" ht="18" customHeight="1" x14ac:dyDescent="0.25">
      <c r="B70" s="73" t="s">
        <v>19</v>
      </c>
      <c r="C70" s="36" t="s">
        <v>29</v>
      </c>
      <c r="D70" s="36" t="s">
        <v>22</v>
      </c>
      <c r="E70" s="28">
        <v>46.2</v>
      </c>
      <c r="F70" s="7"/>
      <c r="G70" s="2"/>
    </row>
    <row r="71" spans="2:7" ht="21.75" customHeight="1" x14ac:dyDescent="0.25">
      <c r="B71" s="74"/>
      <c r="C71" s="36" t="s">
        <v>29</v>
      </c>
      <c r="D71" s="36" t="s">
        <v>24</v>
      </c>
      <c r="E71" s="28">
        <v>59.66</v>
      </c>
      <c r="F71" s="7"/>
      <c r="G71" s="2"/>
    </row>
    <row r="72" spans="2:7" ht="19.5" customHeight="1" x14ac:dyDescent="0.25">
      <c r="B72" s="74"/>
      <c r="C72" s="36" t="s">
        <v>29</v>
      </c>
      <c r="D72" s="36" t="s">
        <v>33</v>
      </c>
      <c r="E72" s="28">
        <v>71.5</v>
      </c>
      <c r="F72" s="7"/>
      <c r="G72" s="2"/>
    </row>
    <row r="73" spans="2:7" ht="16.5" customHeight="1" x14ac:dyDescent="0.25">
      <c r="B73" s="74"/>
      <c r="C73" s="36" t="s">
        <v>29</v>
      </c>
      <c r="D73" s="36" t="s">
        <v>35</v>
      </c>
      <c r="E73" s="28">
        <v>39.04</v>
      </c>
      <c r="F73" s="7"/>
      <c r="G73" s="2"/>
    </row>
    <row r="74" spans="2:7" ht="18.75" customHeight="1" x14ac:dyDescent="0.25">
      <c r="B74" s="74"/>
      <c r="C74" s="36" t="s">
        <v>29</v>
      </c>
      <c r="D74" s="36" t="s">
        <v>38</v>
      </c>
      <c r="E74" s="28">
        <v>77.599999999999994</v>
      </c>
      <c r="F74" s="7"/>
      <c r="G74" s="2"/>
    </row>
    <row r="75" spans="2:7" ht="18.75" customHeight="1" x14ac:dyDescent="0.25">
      <c r="B75" s="74"/>
      <c r="C75" s="36" t="s">
        <v>29</v>
      </c>
      <c r="D75" s="36" t="s">
        <v>40</v>
      </c>
      <c r="E75" s="28">
        <v>80.47</v>
      </c>
      <c r="F75" s="7"/>
      <c r="G75" s="2"/>
    </row>
    <row r="76" spans="2:7" ht="21" customHeight="1" x14ac:dyDescent="0.25">
      <c r="B76" s="74"/>
      <c r="C76" s="36" t="s">
        <v>29</v>
      </c>
      <c r="D76" s="36" t="s">
        <v>46</v>
      </c>
      <c r="E76" s="28">
        <v>41.91</v>
      </c>
      <c r="F76" s="7"/>
      <c r="G76" s="2"/>
    </row>
    <row r="77" spans="2:7" ht="21" customHeight="1" x14ac:dyDescent="0.25">
      <c r="B77" s="74"/>
      <c r="C77" s="36" t="s">
        <v>69</v>
      </c>
      <c r="D77" s="36" t="s">
        <v>52</v>
      </c>
      <c r="E77" s="28">
        <v>68.63</v>
      </c>
      <c r="F77" s="7"/>
      <c r="G77" s="2"/>
    </row>
    <row r="78" spans="2:7" ht="18" customHeight="1" x14ac:dyDescent="0.25">
      <c r="B78" s="74"/>
      <c r="C78" s="36" t="s">
        <v>29</v>
      </c>
      <c r="D78" s="36" t="s">
        <v>55</v>
      </c>
      <c r="E78" s="28">
        <v>84.62</v>
      </c>
      <c r="F78" s="7"/>
      <c r="G78" s="2"/>
    </row>
    <row r="79" spans="2:7" ht="19.5" customHeight="1" x14ac:dyDescent="0.25">
      <c r="B79" s="74"/>
      <c r="C79" s="36" t="s">
        <v>29</v>
      </c>
      <c r="D79" s="36" t="s">
        <v>56</v>
      </c>
      <c r="E79" s="28">
        <v>65.75</v>
      </c>
      <c r="F79" s="9"/>
      <c r="G79" s="2"/>
    </row>
    <row r="80" spans="2:7" ht="19.5" customHeight="1" x14ac:dyDescent="0.25">
      <c r="B80" s="46"/>
      <c r="C80" s="36" t="s">
        <v>29</v>
      </c>
      <c r="D80" s="36" t="s">
        <v>63</v>
      </c>
      <c r="E80" s="28">
        <v>62.71</v>
      </c>
      <c r="F80" s="9"/>
      <c r="G80" s="2"/>
    </row>
    <row r="81" spans="2:7" ht="19.5" customHeight="1" x14ac:dyDescent="0.25">
      <c r="B81" s="42"/>
      <c r="C81" s="36" t="s">
        <v>29</v>
      </c>
      <c r="D81" s="36" t="s">
        <v>72</v>
      </c>
      <c r="E81" s="28">
        <v>53.74</v>
      </c>
      <c r="F81" s="9"/>
      <c r="G81" s="2"/>
    </row>
    <row r="82" spans="2:7" ht="19.5" customHeight="1" x14ac:dyDescent="0.2">
      <c r="B82" s="3" t="s">
        <v>1</v>
      </c>
      <c r="C82" s="4"/>
      <c r="D82" s="4"/>
      <c r="E82" s="8">
        <f>SUM(E70:E81)</f>
        <v>751.83</v>
      </c>
      <c r="F82" s="14">
        <f>E82/50157.24*100</f>
        <v>1.4989461142598757</v>
      </c>
      <c r="G82" s="4"/>
    </row>
    <row r="83" spans="2:7" ht="16.5" customHeight="1" x14ac:dyDescent="0.25">
      <c r="B83" s="73" t="s">
        <v>5</v>
      </c>
      <c r="C83" s="30" t="s">
        <v>50</v>
      </c>
      <c r="D83" s="36" t="s">
        <v>46</v>
      </c>
      <c r="E83" s="28">
        <v>570</v>
      </c>
      <c r="F83" s="7"/>
      <c r="G83" s="2"/>
    </row>
    <row r="84" spans="2:7" ht="15" customHeight="1" x14ac:dyDescent="0.25">
      <c r="B84" s="74"/>
      <c r="C84" s="30" t="s">
        <v>50</v>
      </c>
      <c r="D84" s="36" t="s">
        <v>56</v>
      </c>
      <c r="E84" s="21">
        <v>75</v>
      </c>
      <c r="F84" s="7"/>
      <c r="G84" s="2"/>
    </row>
    <row r="85" spans="2:7" ht="19.5" customHeight="1" x14ac:dyDescent="0.2">
      <c r="B85" s="3" t="s">
        <v>1</v>
      </c>
      <c r="C85" s="4"/>
      <c r="D85" s="4"/>
      <c r="E85" s="15">
        <f>SUM(E83:E84)</f>
        <v>645</v>
      </c>
      <c r="F85" s="14">
        <f>E85/50157.24*100</f>
        <v>1.2859559258045299</v>
      </c>
      <c r="G85" s="4"/>
    </row>
    <row r="86" spans="2:7" ht="15" customHeight="1" x14ac:dyDescent="0.25">
      <c r="B86" s="73" t="s">
        <v>4</v>
      </c>
      <c r="C86" s="36" t="s">
        <v>25</v>
      </c>
      <c r="D86" s="36" t="s">
        <v>22</v>
      </c>
      <c r="E86" s="28">
        <v>6.04</v>
      </c>
      <c r="F86" s="7"/>
      <c r="G86" s="2"/>
    </row>
    <row r="87" spans="2:7" ht="18" customHeight="1" x14ac:dyDescent="0.25">
      <c r="B87" s="74"/>
      <c r="C87" s="36" t="s">
        <v>25</v>
      </c>
      <c r="D87" s="36" t="s">
        <v>40</v>
      </c>
      <c r="E87" s="28">
        <v>114.8</v>
      </c>
      <c r="F87" s="9"/>
      <c r="G87" s="2"/>
    </row>
    <row r="88" spans="2:7" ht="18" customHeight="1" x14ac:dyDescent="0.25">
      <c r="B88" s="74"/>
      <c r="C88" s="36" t="s">
        <v>25</v>
      </c>
      <c r="D88" s="36" t="s">
        <v>46</v>
      </c>
      <c r="E88" s="28">
        <v>16.5</v>
      </c>
      <c r="F88" s="9"/>
      <c r="G88" s="2"/>
    </row>
    <row r="89" spans="2:7" ht="18" customHeight="1" x14ac:dyDescent="0.25">
      <c r="B89" s="74"/>
      <c r="C89" s="36" t="s">
        <v>25</v>
      </c>
      <c r="D89" s="36" t="s">
        <v>72</v>
      </c>
      <c r="E89" s="28">
        <v>4.5</v>
      </c>
      <c r="F89" s="9"/>
      <c r="G89" s="2"/>
    </row>
    <row r="90" spans="2:7" ht="18" customHeight="1" x14ac:dyDescent="0.25">
      <c r="B90" s="74"/>
      <c r="C90" s="36"/>
      <c r="D90" s="36"/>
      <c r="E90" s="28"/>
      <c r="F90" s="9"/>
      <c r="G90" s="2"/>
    </row>
    <row r="91" spans="2:7" ht="18" customHeight="1" x14ac:dyDescent="0.25">
      <c r="B91" s="74"/>
      <c r="C91" s="36" t="s">
        <v>30</v>
      </c>
      <c r="D91" s="36" t="s">
        <v>22</v>
      </c>
      <c r="E91" s="28">
        <v>471.9</v>
      </c>
      <c r="F91" s="9"/>
      <c r="G91" s="2"/>
    </row>
    <row r="92" spans="2:7" ht="18" customHeight="1" x14ac:dyDescent="0.25">
      <c r="B92" s="74"/>
      <c r="C92" s="36" t="s">
        <v>65</v>
      </c>
      <c r="D92" s="36" t="s">
        <v>63</v>
      </c>
      <c r="E92" s="28">
        <v>174.24</v>
      </c>
      <c r="F92" s="9"/>
      <c r="G92" s="2"/>
    </row>
    <row r="93" spans="2:7" ht="18" customHeight="1" x14ac:dyDescent="0.25">
      <c r="B93" s="74"/>
      <c r="C93" s="36" t="s">
        <v>76</v>
      </c>
      <c r="D93" s="36" t="s">
        <v>72</v>
      </c>
      <c r="E93" s="28">
        <v>480.98</v>
      </c>
      <c r="F93" s="9"/>
      <c r="G93" s="2"/>
    </row>
    <row r="94" spans="2:7" ht="18" customHeight="1" x14ac:dyDescent="0.25">
      <c r="B94" s="74"/>
      <c r="C94" s="36"/>
      <c r="D94" s="36"/>
      <c r="E94" s="28"/>
      <c r="F94" s="9"/>
      <c r="G94" s="2"/>
    </row>
    <row r="95" spans="2:7" ht="18" customHeight="1" x14ac:dyDescent="0.25">
      <c r="B95" s="74"/>
      <c r="C95" s="36" t="s">
        <v>60</v>
      </c>
      <c r="D95" s="36" t="s">
        <v>56</v>
      </c>
      <c r="E95" s="28">
        <v>261.61</v>
      </c>
      <c r="F95" s="9"/>
      <c r="G95" s="2"/>
    </row>
    <row r="96" spans="2:7" ht="18" customHeight="1" x14ac:dyDescent="0.25">
      <c r="B96" s="74"/>
      <c r="C96" s="36" t="s">
        <v>81</v>
      </c>
      <c r="D96" s="36" t="s">
        <v>72</v>
      </c>
      <c r="E96" s="48">
        <v>1000</v>
      </c>
      <c r="F96" s="9"/>
      <c r="G96" s="2"/>
    </row>
    <row r="97" spans="2:7" ht="18" customHeight="1" x14ac:dyDescent="0.25">
      <c r="B97" s="74"/>
      <c r="C97" s="36" t="s">
        <v>78</v>
      </c>
      <c r="D97" s="36" t="s">
        <v>72</v>
      </c>
      <c r="E97" s="28">
        <v>854.6</v>
      </c>
      <c r="F97" s="9"/>
      <c r="G97" s="2"/>
    </row>
    <row r="98" spans="2:7" ht="15" customHeight="1" x14ac:dyDescent="0.25">
      <c r="B98" s="74"/>
      <c r="C98" s="30"/>
      <c r="D98" s="36"/>
      <c r="E98" s="28"/>
      <c r="F98" s="9"/>
      <c r="G98" s="2"/>
    </row>
    <row r="99" spans="2:7" ht="22.5" customHeight="1" x14ac:dyDescent="0.25">
      <c r="B99" s="74"/>
      <c r="C99" s="36" t="s">
        <v>31</v>
      </c>
      <c r="D99" s="36" t="s">
        <v>24</v>
      </c>
      <c r="E99" s="28">
        <v>135.52000000000001</v>
      </c>
      <c r="F99" s="7"/>
      <c r="G99" s="2"/>
    </row>
    <row r="100" spans="2:7" ht="24.75" customHeight="1" x14ac:dyDescent="0.25">
      <c r="B100" s="74"/>
      <c r="C100" s="36" t="s">
        <v>51</v>
      </c>
      <c r="D100" s="36" t="s">
        <v>46</v>
      </c>
      <c r="E100" s="28">
        <v>297.66000000000003</v>
      </c>
      <c r="F100" s="7"/>
      <c r="G100" s="2"/>
    </row>
    <row r="101" spans="2:7" ht="15" customHeight="1" x14ac:dyDescent="0.25">
      <c r="B101" s="74"/>
      <c r="C101" s="30"/>
      <c r="D101" s="36"/>
      <c r="E101" s="44"/>
      <c r="F101" s="7"/>
      <c r="G101" s="2"/>
    </row>
    <row r="102" spans="2:7" ht="15" customHeight="1" x14ac:dyDescent="0.25">
      <c r="B102" s="74"/>
      <c r="C102" s="36" t="s">
        <v>45</v>
      </c>
      <c r="D102" s="36" t="s">
        <v>38</v>
      </c>
      <c r="E102" s="28">
        <v>243</v>
      </c>
      <c r="F102" s="7"/>
      <c r="G102" s="2"/>
    </row>
    <row r="103" spans="2:7" ht="15" customHeight="1" x14ac:dyDescent="0.25">
      <c r="B103" s="74"/>
      <c r="C103" s="36" t="s">
        <v>70</v>
      </c>
      <c r="D103" s="36" t="s">
        <v>52</v>
      </c>
      <c r="E103" s="28">
        <v>515.46</v>
      </c>
      <c r="F103" s="7"/>
      <c r="G103" s="2"/>
    </row>
    <row r="104" spans="2:7" ht="15" customHeight="1" x14ac:dyDescent="0.25">
      <c r="B104" s="74"/>
      <c r="C104" s="36" t="s">
        <v>58</v>
      </c>
      <c r="D104" s="36" t="s">
        <v>56</v>
      </c>
      <c r="E104" s="28">
        <v>179.08</v>
      </c>
      <c r="F104" s="7"/>
      <c r="G104" s="2"/>
    </row>
    <row r="105" spans="2:7" ht="15" customHeight="1" x14ac:dyDescent="0.25">
      <c r="B105" s="74"/>
      <c r="C105" s="36" t="s">
        <v>59</v>
      </c>
      <c r="D105" s="36" t="s">
        <v>56</v>
      </c>
      <c r="E105" s="28">
        <v>665.5</v>
      </c>
      <c r="F105" s="7"/>
      <c r="G105" s="2"/>
    </row>
    <row r="106" spans="2:7" ht="15" customHeight="1" x14ac:dyDescent="0.25">
      <c r="B106" s="74"/>
      <c r="C106" s="36" t="s">
        <v>64</v>
      </c>
      <c r="D106" s="36" t="s">
        <v>63</v>
      </c>
      <c r="E106" s="28">
        <v>223.85</v>
      </c>
      <c r="F106" s="7"/>
      <c r="G106" s="2"/>
    </row>
    <row r="107" spans="2:7" ht="15" customHeight="1" x14ac:dyDescent="0.25">
      <c r="B107" s="74"/>
      <c r="C107" s="39"/>
      <c r="D107" s="36"/>
      <c r="E107" s="44"/>
      <c r="F107" s="7"/>
      <c r="G107" s="2"/>
    </row>
    <row r="108" spans="2:7" ht="15" customHeight="1" x14ac:dyDescent="0.25">
      <c r="B108" s="74"/>
      <c r="C108" s="36" t="s">
        <v>39</v>
      </c>
      <c r="D108" s="36" t="s">
        <v>38</v>
      </c>
      <c r="E108" s="38">
        <v>350</v>
      </c>
      <c r="F108" s="7"/>
      <c r="G108" s="2"/>
    </row>
    <row r="109" spans="2:7" ht="15" customHeight="1" x14ac:dyDescent="0.25">
      <c r="B109" s="74"/>
      <c r="C109" s="36" t="s">
        <v>53</v>
      </c>
      <c r="D109" s="36" t="s">
        <v>52</v>
      </c>
      <c r="E109" s="38">
        <v>350</v>
      </c>
      <c r="F109" s="7"/>
      <c r="G109" s="2"/>
    </row>
    <row r="110" spans="2:7" ht="15" customHeight="1" x14ac:dyDescent="0.25">
      <c r="B110" s="74"/>
      <c r="C110" s="36" t="s">
        <v>57</v>
      </c>
      <c r="D110" s="36" t="s">
        <v>56</v>
      </c>
      <c r="E110" s="38">
        <v>280</v>
      </c>
      <c r="F110" s="7"/>
      <c r="G110" s="2"/>
    </row>
    <row r="111" spans="2:7" ht="15" customHeight="1" x14ac:dyDescent="0.25">
      <c r="B111" s="74"/>
      <c r="C111" s="36" t="s">
        <v>73</v>
      </c>
      <c r="D111" s="36" t="s">
        <v>72</v>
      </c>
      <c r="E111" s="38">
        <v>60</v>
      </c>
      <c r="F111" s="7"/>
      <c r="G111" s="2"/>
    </row>
    <row r="112" spans="2:7" ht="15" customHeight="1" x14ac:dyDescent="0.25">
      <c r="B112" s="74"/>
      <c r="C112" s="5"/>
      <c r="D112" s="5"/>
      <c r="E112" s="21"/>
      <c r="F112" s="7"/>
      <c r="G112" s="2"/>
    </row>
    <row r="113" spans="2:7" ht="15" customHeight="1" x14ac:dyDescent="0.25">
      <c r="B113" s="74"/>
      <c r="C113" s="36" t="s">
        <v>42</v>
      </c>
      <c r="D113" s="36" t="s">
        <v>40</v>
      </c>
      <c r="E113" s="44">
        <v>29.7</v>
      </c>
      <c r="F113" s="7"/>
      <c r="G113" s="2"/>
    </row>
    <row r="114" spans="2:7" ht="15" customHeight="1" x14ac:dyDescent="0.25">
      <c r="B114" s="74"/>
      <c r="C114" s="36" t="s">
        <v>62</v>
      </c>
      <c r="D114" s="36" t="s">
        <v>56</v>
      </c>
      <c r="E114" s="49">
        <v>2837.45</v>
      </c>
      <c r="F114" s="7"/>
      <c r="G114" s="2"/>
    </row>
    <row r="115" spans="2:7" ht="15" customHeight="1" x14ac:dyDescent="0.2">
      <c r="B115" s="74"/>
      <c r="C115" s="30"/>
      <c r="D115" s="30"/>
      <c r="E115" s="44"/>
      <c r="F115" s="7"/>
      <c r="G115" s="2"/>
    </row>
    <row r="116" spans="2:7" ht="15" customHeight="1" x14ac:dyDescent="0.25">
      <c r="B116" s="74"/>
      <c r="C116" s="36" t="s">
        <v>43</v>
      </c>
      <c r="D116" s="36" t="s">
        <v>40</v>
      </c>
      <c r="E116" s="44">
        <v>2.95</v>
      </c>
      <c r="F116" s="7"/>
      <c r="G116" s="2"/>
    </row>
    <row r="117" spans="2:7" ht="15" customHeight="1" x14ac:dyDescent="0.2">
      <c r="B117" s="74"/>
      <c r="C117" s="30"/>
      <c r="D117" s="30"/>
      <c r="E117" s="44"/>
      <c r="F117" s="7"/>
      <c r="G117" s="2"/>
    </row>
    <row r="118" spans="2:7" ht="15" customHeight="1" x14ac:dyDescent="0.25">
      <c r="B118" s="74"/>
      <c r="C118" s="36" t="s">
        <v>71</v>
      </c>
      <c r="D118" s="36" t="s">
        <v>52</v>
      </c>
      <c r="E118" s="44">
        <v>60</v>
      </c>
      <c r="F118" s="7"/>
      <c r="G118" s="2"/>
    </row>
    <row r="119" spans="2:7" ht="15" customHeight="1" x14ac:dyDescent="0.2">
      <c r="B119" s="74"/>
      <c r="C119" s="30"/>
      <c r="D119" s="30"/>
      <c r="E119" s="44"/>
      <c r="F119" s="7"/>
      <c r="G119" s="2"/>
    </row>
    <row r="120" spans="2:7" ht="15" customHeight="1" x14ac:dyDescent="0.25">
      <c r="B120" s="74"/>
      <c r="C120" s="36" t="s">
        <v>74</v>
      </c>
      <c r="D120" s="36" t="s">
        <v>72</v>
      </c>
      <c r="E120" s="44">
        <v>55.66</v>
      </c>
      <c r="F120" s="7"/>
      <c r="G120" s="2"/>
    </row>
    <row r="121" spans="2:7" ht="15" customHeight="1" x14ac:dyDescent="0.2">
      <c r="B121" s="74"/>
      <c r="C121" s="30"/>
      <c r="D121" s="30"/>
      <c r="E121" s="44"/>
      <c r="F121" s="7"/>
      <c r="G121" s="2"/>
    </row>
    <row r="122" spans="2:7" ht="15" customHeight="1" x14ac:dyDescent="0.25">
      <c r="B122" s="74"/>
      <c r="C122" s="36" t="s">
        <v>79</v>
      </c>
      <c r="D122" s="36" t="s">
        <v>72</v>
      </c>
      <c r="E122" s="49">
        <v>1936</v>
      </c>
      <c r="F122" s="7"/>
      <c r="G122" s="2"/>
    </row>
    <row r="123" spans="2:7" ht="15" customHeight="1" x14ac:dyDescent="0.2">
      <c r="B123" s="74"/>
      <c r="C123" s="30"/>
      <c r="D123" s="30"/>
      <c r="E123" s="44"/>
      <c r="F123" s="7"/>
      <c r="G123" s="2"/>
    </row>
    <row r="124" spans="2:7" ht="15" customHeight="1" x14ac:dyDescent="0.25">
      <c r="B124" s="74"/>
      <c r="C124" s="36" t="s">
        <v>80</v>
      </c>
      <c r="D124" s="36" t="s">
        <v>72</v>
      </c>
      <c r="E124" s="49">
        <v>1447.16</v>
      </c>
      <c r="F124" s="7"/>
      <c r="G124" s="2"/>
    </row>
    <row r="125" spans="2:7" ht="15" customHeight="1" x14ac:dyDescent="0.2">
      <c r="B125" s="74"/>
      <c r="C125" s="30"/>
      <c r="D125" s="30"/>
      <c r="E125" s="44"/>
      <c r="F125" s="7"/>
      <c r="G125" s="2"/>
    </row>
    <row r="126" spans="2:7" ht="15" customHeight="1" x14ac:dyDescent="0.25">
      <c r="B126" s="74"/>
      <c r="C126" s="36" t="s">
        <v>75</v>
      </c>
      <c r="D126" s="36" t="s">
        <v>72</v>
      </c>
      <c r="E126" s="44">
        <v>15</v>
      </c>
      <c r="F126" s="7"/>
      <c r="G126" s="2"/>
    </row>
    <row r="127" spans="2:7" ht="19.5" customHeight="1" x14ac:dyDescent="0.2">
      <c r="B127" s="3" t="s">
        <v>1</v>
      </c>
      <c r="C127" s="25"/>
      <c r="D127" s="40"/>
      <c r="E127" s="47">
        <f>SUM(E86:E126)</f>
        <v>13069.16</v>
      </c>
      <c r="F127" s="14">
        <f>E127/50157.24*100</f>
        <v>26.056377902771366</v>
      </c>
      <c r="G127" s="4"/>
    </row>
    <row r="128" spans="2:7" ht="13.5" customHeight="1" x14ac:dyDescent="0.2">
      <c r="B128" s="70"/>
      <c r="C128" s="71"/>
      <c r="D128" s="71"/>
      <c r="E128" s="71"/>
      <c r="F128" s="71"/>
      <c r="G128" s="72"/>
    </row>
    <row r="129" spans="2:7" ht="25.5" customHeight="1" x14ac:dyDescent="0.2">
      <c r="B129" s="3" t="s">
        <v>1</v>
      </c>
      <c r="C129" s="11"/>
      <c r="D129" s="11"/>
      <c r="E129" s="12">
        <f>E6+E9+E25+E28+E31+E34+E38+E41+E44+E53+E69+E82+E85+E127</f>
        <v>53676.84</v>
      </c>
      <c r="F129" s="13">
        <f>E129/50157.24*100</f>
        <v>107.01713252164593</v>
      </c>
      <c r="G129" s="11"/>
    </row>
    <row r="145" spans="7:15" x14ac:dyDescent="0.2">
      <c r="G145" s="31"/>
      <c r="O145" s="23"/>
    </row>
  </sheetData>
  <mergeCells count="16">
    <mergeCell ref="B26:B27"/>
    <mergeCell ref="B29:B30"/>
    <mergeCell ref="B32:B33"/>
    <mergeCell ref="B35:B37"/>
    <mergeCell ref="B2:G2"/>
    <mergeCell ref="B3:G3"/>
    <mergeCell ref="B7:B8"/>
    <mergeCell ref="B10:B24"/>
    <mergeCell ref="B128:G128"/>
    <mergeCell ref="B70:B79"/>
    <mergeCell ref="B83:B84"/>
    <mergeCell ref="B86:B126"/>
    <mergeCell ref="B39:B40"/>
    <mergeCell ref="B42:B43"/>
    <mergeCell ref="B45:B48"/>
    <mergeCell ref="B54:B6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u16543</dc:creator>
  <cp:lastModifiedBy>Jose Maria Ibañez Garcia</cp:lastModifiedBy>
  <dcterms:created xsi:type="dcterms:W3CDTF">2019-06-05T11:06:34Z</dcterms:created>
  <dcterms:modified xsi:type="dcterms:W3CDTF">2025-09-09T12:21:09Z</dcterms:modified>
</cp:coreProperties>
</file>