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15"/>
  </bookViews>
  <sheets>
    <sheet name="Table 1" sheetId="1" r:id="rId1"/>
  </sheets>
  <definedNames>
    <definedName name="_xlnm.Print_Titles" localSheetId="0">'Table 1'!$1:$4</definedName>
  </definedNames>
  <calcPr calcId="152511"/>
</workbook>
</file>

<file path=xl/calcChain.xml><?xml version="1.0" encoding="utf-8"?>
<calcChain xmlns="http://schemas.openxmlformats.org/spreadsheetml/2006/main">
  <c r="E15" i="1" l="1"/>
  <c r="F15" i="1" s="1"/>
  <c r="E32" i="1"/>
  <c r="F32" i="1" s="1"/>
  <c r="E38" i="1"/>
  <c r="F38" i="1" s="1"/>
  <c r="E49" i="1"/>
  <c r="F49" i="1" s="1"/>
  <c r="E55" i="1"/>
  <c r="F55" i="1" s="1"/>
  <c r="E67" i="1"/>
  <c r="F67" i="1" s="1"/>
  <c r="E79" i="1"/>
  <c r="F79" i="1" s="1"/>
  <c r="E87" i="1"/>
  <c r="F87" i="1" s="1"/>
  <c r="E98" i="1"/>
  <c r="F98" i="1" s="1"/>
  <c r="E106" i="1"/>
  <c r="F106" i="1" s="1"/>
  <c r="E116" i="1" l="1"/>
  <c r="F116" i="1" s="1"/>
</calcChain>
</file>

<file path=xl/sharedStrings.xml><?xml version="1.0" encoding="utf-8"?>
<sst xmlns="http://schemas.openxmlformats.org/spreadsheetml/2006/main" count="93" uniqueCount="61">
  <si>
    <t>GASTO</t>
  </si>
  <si>
    <t>CONCEPTO</t>
  </si>
  <si>
    <t>FECHA</t>
  </si>
  <si>
    <t>IMPORTE</t>
  </si>
  <si>
    <t>RATIO</t>
  </si>
  <si>
    <t>OBSERVACIONES</t>
  </si>
  <si>
    <t>BANCARIOS</t>
  </si>
  <si>
    <t>COMUNICACIONES (Tlf., correo,…)</t>
  </si>
  <si>
    <t>DESPLAZAMIENTO Y MANUTENCIÓN</t>
  </si>
  <si>
    <t>EDICIÓN Y DISTRIBUCIÓN</t>
  </si>
  <si>
    <t>FORMACIÓN</t>
  </si>
  <si>
    <t>ORGANIZACIÓN DE ACTOS PÚBLICOS DIFUSIÓN INICIATIVAS</t>
  </si>
  <si>
    <t>PRENSA, REVISTES Y OTRAS PUBLICACIONES</t>
  </si>
  <si>
    <t>PUBLICIDAD</t>
  </si>
  <si>
    <t>REPRESENTACIÓN</t>
  </si>
  <si>
    <t>SERVICIOS</t>
  </si>
  <si>
    <t>TRIBUTOS</t>
  </si>
  <si>
    <t>OTROS GASTOS</t>
  </si>
  <si>
    <t>GRUPO MUNICIPAL SOCIALISTA</t>
  </si>
  <si>
    <t>ASIGNACIÓN ECONÓMICA DESDE 17/06/2023 AL 31/12/2023              IMPORTE:  20.941,20</t>
  </si>
  <si>
    <t>Sociedad Estatal Correos y Telégrafos</t>
  </si>
  <si>
    <t>Taxis septiembre</t>
  </si>
  <si>
    <t>Taxis octubre</t>
  </si>
  <si>
    <t>Taxis noviembre</t>
  </si>
  <si>
    <t>Taxis diciembre</t>
  </si>
  <si>
    <t>Gastos de cafetería diciembre</t>
  </si>
  <si>
    <t>Gastos de cafetería noviembre</t>
  </si>
  <si>
    <t>Gastos de cafetería octubre</t>
  </si>
  <si>
    <t>Gastos de cafetería septiembre</t>
  </si>
  <si>
    <t>Bus urbano octubre</t>
  </si>
  <si>
    <t>Bus urbano septiembre</t>
  </si>
  <si>
    <t>Curso formación redes</t>
  </si>
  <si>
    <t>Organización acto público</t>
  </si>
  <si>
    <t>Material informático</t>
  </si>
  <si>
    <t>Librería</t>
  </si>
  <si>
    <t>Hotel</t>
  </si>
  <si>
    <t>Agencia viajes</t>
  </si>
  <si>
    <t xml:space="preserve">Aplicación para diseño gráfico </t>
  </si>
  <si>
    <t>Aplicaciones de edición diciembre</t>
  </si>
  <si>
    <t>Aplicaciones de edición noviembre</t>
  </si>
  <si>
    <t>Aplicaciones de edición octubre</t>
  </si>
  <si>
    <t>Aplicaciones de edición septiembre</t>
  </si>
  <si>
    <t>Aparcamiento</t>
  </si>
  <si>
    <t>Diseño publicidad</t>
  </si>
  <si>
    <t>Floristería</t>
  </si>
  <si>
    <t>ESTUDIOS Y TRABAJOS TÉCNICOS</t>
  </si>
  <si>
    <t>Gastos reunión con asociaciones</t>
  </si>
  <si>
    <t>Horno pasteleria</t>
  </si>
  <si>
    <t>Reprografía</t>
  </si>
  <si>
    <t>Trabajos de impresión</t>
  </si>
  <si>
    <t>Supermercado</t>
  </si>
  <si>
    <t xml:space="preserve">Papelería </t>
  </si>
  <si>
    <t>TOTAL</t>
  </si>
  <si>
    <t>SUMINISTROS Y BIENES NO INVENTARIABLES</t>
  </si>
  <si>
    <t>Premio asociación cultural</t>
  </si>
  <si>
    <t>4º trim</t>
  </si>
  <si>
    <t>3er trim</t>
  </si>
  <si>
    <t>Alojamiento web</t>
  </si>
  <si>
    <t xml:space="preserve">Alojamiento web </t>
  </si>
  <si>
    <t xml:space="preserve">Almacenamiento de datos </t>
  </si>
  <si>
    <t>Almacenamiento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</si>
</sst>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"/>
    <numFmt numFmtId="165" formatCode="0.0000000"/>
    <numFmt numFmtId="166" formatCode="dd\-mm\-yy;@"/>
  </numFmts>
  <fonts count="11" x14ac:knownFonts="1">
    <font>
      <sz val="10"/>
      <color rgb="FF000000"/>
      <name val="Times New Roman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7"/>
      <name val="Calibri"/>
      <family val="2"/>
      <scheme val="minor"/>
    </font>
    <font>
      <sz val="10"/>
      <color rgb="FF000000"/>
      <name val="Calibri"/>
      <family val="2"/>
      <scheme val="minor"/>
    </font>
    <font>
      <sz val="15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166" fontId="1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/>
    <xf numFmtId="4" fontId="2" fillId="0" borderId="14" xfId="0" applyNumberFormat="1" applyFont="1" applyFill="1" applyBorder="1"/>
    <xf numFmtId="166" fontId="1" fillId="0" borderId="14" xfId="0" applyNumberFormat="1" applyFont="1" applyFill="1" applyBorder="1" applyAlignment="1">
      <alignment horizontal="left"/>
    </xf>
    <xf numFmtId="4" fontId="2" fillId="0" borderId="14" xfId="0" applyNumberFormat="1" applyFont="1" applyBorder="1"/>
    <xf numFmtId="0" fontId="2" fillId="0" borderId="14" xfId="0" applyNumberFormat="1" applyFont="1" applyBorder="1"/>
    <xf numFmtId="166" fontId="2" fillId="0" borderId="14" xfId="0" applyNumberFormat="1" applyFont="1" applyBorder="1" applyAlignment="1">
      <alignment horizontal="center"/>
    </xf>
    <xf numFmtId="4" fontId="2" fillId="0" borderId="14" xfId="0" applyNumberFormat="1" applyFont="1" applyFill="1" applyBorder="1" applyAlignment="1"/>
    <xf numFmtId="4" fontId="2" fillId="0" borderId="14" xfId="0" applyNumberFormat="1" applyFont="1" applyBorder="1" applyAlignment="1"/>
    <xf numFmtId="0" fontId="2" fillId="0" borderId="14" xfId="0" applyNumberFormat="1" applyFont="1" applyFill="1" applyBorder="1"/>
    <xf numFmtId="166" fontId="2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2" fillId="0" borderId="16" xfId="0" applyNumberFormat="1" applyFont="1" applyBorder="1"/>
    <xf numFmtId="166" fontId="2" fillId="0" borderId="16" xfId="0" applyNumberFormat="1" applyFont="1" applyBorder="1" applyAlignment="1">
      <alignment horizontal="center"/>
    </xf>
    <xf numFmtId="4" fontId="2" fillId="0" borderId="16" xfId="0" applyNumberFormat="1" applyFont="1" applyBorder="1" applyAlignment="1"/>
    <xf numFmtId="0" fontId="1" fillId="0" borderId="14" xfId="0" applyFont="1" applyFill="1" applyBorder="1" applyAlignment="1">
      <alignment horizontal="left" wrapText="1"/>
    </xf>
    <xf numFmtId="166" fontId="1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wrapText="1"/>
    </xf>
    <xf numFmtId="4" fontId="7" fillId="0" borderId="9" xfId="0" applyNumberFormat="1" applyFont="1" applyFill="1" applyBorder="1" applyAlignment="1">
      <alignment wrapText="1"/>
    </xf>
    <xf numFmtId="0" fontId="1" fillId="5" borderId="9" xfId="0" applyFont="1" applyFill="1" applyBorder="1" applyAlignment="1">
      <alignment horizontal="center" vertical="top" wrapText="1"/>
    </xf>
    <xf numFmtId="0" fontId="7" fillId="6" borderId="9" xfId="0" applyFont="1" applyFill="1" applyBorder="1" applyAlignment="1">
      <alignment horizontal="left" wrapText="1"/>
    </xf>
    <xf numFmtId="4" fontId="1" fillId="5" borderId="9" xfId="0" applyNumberFormat="1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left" wrapText="1"/>
    </xf>
    <xf numFmtId="164" fontId="7" fillId="0" borderId="9" xfId="0" applyNumberFormat="1" applyFont="1" applyFill="1" applyBorder="1" applyAlignment="1">
      <alignment horizontal="right" vertical="top" shrinkToFit="1"/>
    </xf>
    <xf numFmtId="4" fontId="8" fillId="5" borderId="9" xfId="0" applyNumberFormat="1" applyFont="1" applyFill="1" applyBorder="1" applyAlignment="1">
      <alignment vertical="top" shrinkToFit="1"/>
    </xf>
    <xf numFmtId="2" fontId="8" fillId="7" borderId="9" xfId="0" applyNumberFormat="1" applyFont="1" applyFill="1" applyBorder="1" applyAlignment="1">
      <alignment horizontal="right" vertical="top" shrinkToFit="1"/>
    </xf>
    <xf numFmtId="0" fontId="7" fillId="0" borderId="14" xfId="0" applyFont="1" applyFill="1" applyBorder="1"/>
    <xf numFmtId="4" fontId="7" fillId="0" borderId="14" xfId="0" applyNumberFormat="1" applyFont="1" applyFill="1" applyBorder="1" applyAlignment="1"/>
    <xf numFmtId="0" fontId="7" fillId="0" borderId="14" xfId="0" applyFont="1" applyBorder="1"/>
    <xf numFmtId="4" fontId="7" fillId="0" borderId="14" xfId="0" applyNumberFormat="1" applyFont="1" applyBorder="1" applyAlignment="1"/>
    <xf numFmtId="0" fontId="1" fillId="0" borderId="9" xfId="0" applyFont="1" applyFill="1" applyBorder="1" applyAlignment="1">
      <alignment horizontal="left" vertical="top" wrapText="1"/>
    </xf>
    <xf numFmtId="4" fontId="7" fillId="0" borderId="9" xfId="0" applyNumberFormat="1" applyFont="1" applyFill="1" applyBorder="1" applyAlignment="1">
      <alignment vertical="top" shrinkToFit="1"/>
    </xf>
    <xf numFmtId="4" fontId="9" fillId="5" borderId="9" xfId="0" applyNumberFormat="1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wrapText="1"/>
    </xf>
    <xf numFmtId="164" fontId="7" fillId="0" borderId="14" xfId="0" applyNumberFormat="1" applyFont="1" applyFill="1" applyBorder="1" applyAlignment="1">
      <alignment horizontal="right" vertical="top" shrinkToFit="1"/>
    </xf>
    <xf numFmtId="0" fontId="7" fillId="0" borderId="14" xfId="0" applyFont="1" applyFill="1" applyBorder="1" applyAlignment="1">
      <alignment horizontal="left" wrapText="1"/>
    </xf>
    <xf numFmtId="165" fontId="7" fillId="0" borderId="9" xfId="0" applyNumberFormat="1" applyFont="1" applyFill="1" applyBorder="1" applyAlignment="1">
      <alignment horizontal="right" vertical="top" shrinkToFit="1"/>
    </xf>
    <xf numFmtId="4" fontId="8" fillId="7" borderId="9" xfId="0" applyNumberFormat="1" applyFont="1" applyFill="1" applyBorder="1" applyAlignment="1">
      <alignment vertical="top" shrinkToFit="1"/>
    </xf>
    <xf numFmtId="164" fontId="8" fillId="7" borderId="9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vertical="top"/>
    </xf>
    <xf numFmtId="164" fontId="8" fillId="0" borderId="9" xfId="0" applyNumberFormat="1" applyFont="1" applyFill="1" applyBorder="1" applyAlignment="1">
      <alignment horizontal="right" vertical="top" shrinkToFit="1"/>
    </xf>
    <xf numFmtId="0" fontId="7" fillId="0" borderId="9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top" shrinkToFit="1"/>
    </xf>
    <xf numFmtId="4" fontId="10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66" fontId="2" fillId="0" borderId="1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0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8"/>
    </sheetView>
  </sheetViews>
  <sheetFormatPr baseColWidth="10" defaultColWidth="8.83203125" defaultRowHeight="15.75" x14ac:dyDescent="0.2"/>
  <cols>
    <col min="1" max="1" width="8.83203125" style="18"/>
    <col min="2" max="2" width="34.83203125" style="18" customWidth="1"/>
    <col min="3" max="3" width="43.1640625" style="18" customWidth="1"/>
    <col min="4" max="4" width="16.1640625" style="18" customWidth="1"/>
    <col min="5" max="5" width="12.5" style="49" customWidth="1"/>
    <col min="6" max="6" width="7.5" style="18" bestFit="1" customWidth="1"/>
    <col min="7" max="7" width="22" style="18" customWidth="1"/>
    <col min="8" max="16384" width="8.83203125" style="18"/>
  </cols>
  <sheetData>
    <row r="1" spans="2:7" ht="42.75" customHeight="1" x14ac:dyDescent="0.2"/>
    <row r="2" spans="2:7" ht="25.5" customHeight="1" x14ac:dyDescent="0.2">
      <c r="B2" s="55" t="s">
        <v>18</v>
      </c>
      <c r="C2" s="56"/>
      <c r="D2" s="56"/>
      <c r="E2" s="56"/>
      <c r="F2" s="56"/>
      <c r="G2" s="57"/>
    </row>
    <row r="3" spans="2:7" ht="22.5" customHeight="1" x14ac:dyDescent="0.2">
      <c r="B3" s="58" t="s">
        <v>19</v>
      </c>
      <c r="C3" s="59"/>
      <c r="D3" s="59"/>
      <c r="E3" s="59"/>
      <c r="F3" s="59"/>
      <c r="G3" s="60"/>
    </row>
    <row r="4" spans="2:7" ht="25.15" customHeight="1" x14ac:dyDescent="0.2">
      <c r="B4" s="19" t="s">
        <v>0</v>
      </c>
      <c r="C4" s="19" t="s">
        <v>1</v>
      </c>
      <c r="D4" s="19" t="s">
        <v>2</v>
      </c>
      <c r="E4" s="20" t="s">
        <v>3</v>
      </c>
      <c r="F4" s="19" t="s">
        <v>4</v>
      </c>
      <c r="G4" s="19" t="s">
        <v>5</v>
      </c>
    </row>
    <row r="5" spans="2:7" ht="13.9" customHeight="1" x14ac:dyDescent="0.25">
      <c r="B5" s="51" t="s">
        <v>6</v>
      </c>
      <c r="C5" s="21"/>
      <c r="D5" s="21"/>
      <c r="E5" s="22"/>
      <c r="F5" s="21"/>
      <c r="G5" s="21"/>
    </row>
    <row r="6" spans="2:7" ht="13.9" customHeight="1" x14ac:dyDescent="0.25">
      <c r="B6" s="52"/>
      <c r="C6" s="21"/>
      <c r="D6" s="21"/>
      <c r="E6" s="22"/>
      <c r="F6" s="21"/>
      <c r="G6" s="21"/>
    </row>
    <row r="7" spans="2:7" ht="13.9" customHeight="1" x14ac:dyDescent="0.25">
      <c r="B7" s="52"/>
      <c r="C7" s="21"/>
      <c r="D7" s="21"/>
      <c r="E7" s="22"/>
      <c r="F7" s="21"/>
      <c r="G7" s="21"/>
    </row>
    <row r="8" spans="2:7" ht="13.9" customHeight="1" x14ac:dyDescent="0.25">
      <c r="B8" s="53"/>
      <c r="C8" s="21"/>
      <c r="D8" s="21"/>
      <c r="E8" s="22"/>
      <c r="F8" s="21"/>
      <c r="G8" s="21"/>
    </row>
    <row r="9" spans="2:7" ht="19.5" customHeight="1" x14ac:dyDescent="0.25">
      <c r="B9" s="23" t="s">
        <v>52</v>
      </c>
      <c r="C9" s="24"/>
      <c r="D9" s="24"/>
      <c r="E9" s="25"/>
      <c r="F9" s="26"/>
      <c r="G9" s="24"/>
    </row>
    <row r="10" spans="2:7" ht="15" customHeight="1" x14ac:dyDescent="0.25">
      <c r="B10" s="51" t="s">
        <v>7</v>
      </c>
      <c r="C10" s="2" t="s">
        <v>20</v>
      </c>
      <c r="D10" s="1">
        <v>45176</v>
      </c>
      <c r="E10" s="8">
        <v>28.4</v>
      </c>
      <c r="F10" s="27"/>
      <c r="G10" s="21"/>
    </row>
    <row r="11" spans="2:7" ht="15" customHeight="1" x14ac:dyDescent="0.25">
      <c r="B11" s="52"/>
      <c r="C11" s="4" t="s">
        <v>20</v>
      </c>
      <c r="D11" s="1">
        <v>45219</v>
      </c>
      <c r="E11" s="8">
        <v>25.4</v>
      </c>
      <c r="F11" s="27"/>
      <c r="G11" s="21"/>
    </row>
    <row r="12" spans="2:7" ht="13.5" customHeight="1" x14ac:dyDescent="0.25">
      <c r="B12" s="52"/>
      <c r="C12" s="21"/>
      <c r="D12" s="21"/>
      <c r="E12" s="22"/>
      <c r="F12" s="21"/>
      <c r="G12" s="21"/>
    </row>
    <row r="13" spans="2:7" ht="13.5" customHeight="1" x14ac:dyDescent="0.25">
      <c r="B13" s="52"/>
      <c r="C13" s="21"/>
      <c r="D13" s="21"/>
      <c r="E13" s="22"/>
      <c r="F13" s="21"/>
      <c r="G13" s="21"/>
    </row>
    <row r="14" spans="2:7" ht="13.9" customHeight="1" x14ac:dyDescent="0.25">
      <c r="B14" s="53"/>
      <c r="C14" s="21"/>
      <c r="D14" s="21"/>
      <c r="E14" s="22"/>
      <c r="F14" s="21"/>
      <c r="G14" s="21"/>
    </row>
    <row r="15" spans="2:7" ht="19.5" customHeight="1" x14ac:dyDescent="0.25">
      <c r="B15" s="23" t="s">
        <v>52</v>
      </c>
      <c r="C15" s="24"/>
      <c r="D15" s="24"/>
      <c r="E15" s="28">
        <f>SUM(E10:E14)</f>
        <v>53.8</v>
      </c>
      <c r="F15" s="29">
        <f>E15/20941.2*100</f>
        <v>0.2569098236968273</v>
      </c>
      <c r="G15" s="24"/>
    </row>
    <row r="16" spans="2:7" ht="15" customHeight="1" x14ac:dyDescent="0.25">
      <c r="B16" s="51" t="s">
        <v>8</v>
      </c>
      <c r="C16" s="30" t="s">
        <v>21</v>
      </c>
      <c r="D16" s="1">
        <v>45198</v>
      </c>
      <c r="E16" s="31">
        <v>325.06</v>
      </c>
      <c r="F16" s="27"/>
      <c r="G16" s="21"/>
    </row>
    <row r="17" spans="2:7" ht="15" customHeight="1" x14ac:dyDescent="0.25">
      <c r="B17" s="52"/>
      <c r="C17" s="32" t="s">
        <v>22</v>
      </c>
      <c r="D17" s="1">
        <v>45226</v>
      </c>
      <c r="E17" s="33">
        <v>61.5</v>
      </c>
      <c r="F17" s="27"/>
      <c r="G17" s="21"/>
    </row>
    <row r="18" spans="2:7" ht="15" customHeight="1" x14ac:dyDescent="0.25">
      <c r="B18" s="52"/>
      <c r="C18" s="32" t="s">
        <v>23</v>
      </c>
      <c r="D18" s="1">
        <v>45260</v>
      </c>
      <c r="E18" s="33">
        <v>224.25</v>
      </c>
      <c r="F18" s="27"/>
      <c r="G18" s="21"/>
    </row>
    <row r="19" spans="2:7" ht="15" customHeight="1" x14ac:dyDescent="0.25">
      <c r="B19" s="52"/>
      <c r="C19" s="32" t="s">
        <v>24</v>
      </c>
      <c r="D19" s="1">
        <v>45289</v>
      </c>
      <c r="E19" s="33">
        <v>187.65</v>
      </c>
      <c r="F19" s="27"/>
      <c r="G19" s="21"/>
    </row>
    <row r="20" spans="2:7" ht="15" customHeight="1" x14ac:dyDescent="0.25">
      <c r="B20" s="52"/>
      <c r="C20" s="32" t="s">
        <v>25</v>
      </c>
      <c r="D20" s="1">
        <v>45282</v>
      </c>
      <c r="E20" s="9">
        <v>135.10000000000002</v>
      </c>
      <c r="F20" s="27"/>
      <c r="G20" s="21"/>
    </row>
    <row r="21" spans="2:7" ht="15" customHeight="1" x14ac:dyDescent="0.25">
      <c r="B21" s="52"/>
      <c r="C21" s="32" t="s">
        <v>26</v>
      </c>
      <c r="D21" s="1">
        <v>45238</v>
      </c>
      <c r="E21" s="9">
        <v>352.29999999999995</v>
      </c>
      <c r="F21" s="27"/>
      <c r="G21" s="21"/>
    </row>
    <row r="22" spans="2:7" ht="13.9" customHeight="1" x14ac:dyDescent="0.25">
      <c r="B22" s="52"/>
      <c r="C22" s="32" t="s">
        <v>27</v>
      </c>
      <c r="D22" s="17">
        <v>45221</v>
      </c>
      <c r="E22" s="9">
        <v>25.7</v>
      </c>
      <c r="F22" s="21"/>
      <c r="G22" s="21"/>
    </row>
    <row r="23" spans="2:7" ht="15" customHeight="1" x14ac:dyDescent="0.25">
      <c r="B23" s="52"/>
      <c r="C23" s="32" t="s">
        <v>28</v>
      </c>
      <c r="D23" s="1">
        <v>45176</v>
      </c>
      <c r="E23" s="9">
        <v>99.2</v>
      </c>
      <c r="F23" s="27"/>
      <c r="G23" s="21"/>
    </row>
    <row r="24" spans="2:7" ht="15" customHeight="1" x14ac:dyDescent="0.25">
      <c r="B24" s="52"/>
      <c r="C24" s="4" t="s">
        <v>29</v>
      </c>
      <c r="D24" s="1">
        <v>45219</v>
      </c>
      <c r="E24" s="9">
        <v>25.5</v>
      </c>
      <c r="F24" s="27"/>
      <c r="G24" s="21"/>
    </row>
    <row r="25" spans="2:7" ht="15" customHeight="1" x14ac:dyDescent="0.25">
      <c r="B25" s="52"/>
      <c r="C25" s="4" t="s">
        <v>30</v>
      </c>
      <c r="D25" s="1">
        <v>45176</v>
      </c>
      <c r="E25" s="9">
        <v>17</v>
      </c>
      <c r="F25" s="27"/>
      <c r="G25" s="21"/>
    </row>
    <row r="26" spans="2:7" ht="15" customHeight="1" x14ac:dyDescent="0.25">
      <c r="B26" s="52"/>
      <c r="C26" s="4" t="s">
        <v>35</v>
      </c>
      <c r="D26" s="1">
        <v>45182</v>
      </c>
      <c r="E26" s="5">
        <v>112.1</v>
      </c>
      <c r="F26" s="27"/>
      <c r="G26" s="21"/>
    </row>
    <row r="27" spans="2:7" ht="15" customHeight="1" x14ac:dyDescent="0.25">
      <c r="B27" s="52"/>
      <c r="C27" s="10" t="s">
        <v>36</v>
      </c>
      <c r="D27" s="11">
        <v>45184</v>
      </c>
      <c r="E27" s="3">
        <v>194.2</v>
      </c>
      <c r="F27" s="27"/>
      <c r="G27" s="21"/>
    </row>
    <row r="28" spans="2:7" ht="15" customHeight="1" x14ac:dyDescent="0.25">
      <c r="B28" s="52"/>
      <c r="C28" s="4" t="s">
        <v>42</v>
      </c>
      <c r="D28" s="1">
        <v>45245</v>
      </c>
      <c r="E28" s="3">
        <v>8.25</v>
      </c>
      <c r="F28" s="27"/>
      <c r="G28" s="21"/>
    </row>
    <row r="29" spans="2:7" ht="15" customHeight="1" x14ac:dyDescent="0.25">
      <c r="B29" s="52"/>
      <c r="C29" s="34"/>
      <c r="D29" s="34"/>
      <c r="E29" s="35"/>
      <c r="F29" s="27"/>
      <c r="G29" s="21"/>
    </row>
    <row r="30" spans="2:7" ht="15" customHeight="1" x14ac:dyDescent="0.25">
      <c r="B30" s="52"/>
      <c r="C30" s="34"/>
      <c r="D30" s="34"/>
      <c r="E30" s="35"/>
      <c r="F30" s="27"/>
      <c r="G30" s="21"/>
    </row>
    <row r="31" spans="2:7" ht="13.9" customHeight="1" x14ac:dyDescent="0.25">
      <c r="B31" s="53"/>
      <c r="C31" s="21"/>
      <c r="D31" s="21"/>
      <c r="E31" s="22"/>
      <c r="F31" s="21"/>
      <c r="G31" s="21"/>
    </row>
    <row r="32" spans="2:7" ht="19.5" customHeight="1" x14ac:dyDescent="0.25">
      <c r="B32" s="23" t="s">
        <v>52</v>
      </c>
      <c r="C32" s="24"/>
      <c r="D32" s="24"/>
      <c r="E32" s="28">
        <f>E16+E17+E18+E19+E20+E21+E22+E23+E24+E25+E26+E27+E28</f>
        <v>1767.81</v>
      </c>
      <c r="F32" s="29">
        <f>E32/20941.2*100</f>
        <v>8.4417798406968068</v>
      </c>
      <c r="G32" s="24"/>
    </row>
    <row r="33" spans="2:7" ht="13.9" customHeight="1" x14ac:dyDescent="0.25">
      <c r="B33" s="61" t="s">
        <v>9</v>
      </c>
      <c r="C33" s="12" t="s">
        <v>37</v>
      </c>
      <c r="D33" s="1">
        <v>45176</v>
      </c>
      <c r="E33" s="3">
        <v>83.94</v>
      </c>
      <c r="F33" s="21"/>
      <c r="G33" s="21"/>
    </row>
    <row r="34" spans="2:7" ht="13.9" customHeight="1" x14ac:dyDescent="0.25">
      <c r="B34" s="54"/>
      <c r="C34" s="2" t="s">
        <v>38</v>
      </c>
      <c r="D34" s="1">
        <v>45289</v>
      </c>
      <c r="E34" s="5">
        <v>62.98</v>
      </c>
      <c r="F34" s="21"/>
      <c r="G34" s="21"/>
    </row>
    <row r="35" spans="2:7" ht="13.9" customHeight="1" x14ac:dyDescent="0.25">
      <c r="B35" s="54"/>
      <c r="C35" s="2" t="s">
        <v>39</v>
      </c>
      <c r="D35" s="1">
        <v>45245</v>
      </c>
      <c r="E35" s="5">
        <v>31.49</v>
      </c>
      <c r="F35" s="21"/>
      <c r="G35" s="21"/>
    </row>
    <row r="36" spans="2:7" ht="13.9" customHeight="1" x14ac:dyDescent="0.25">
      <c r="B36" s="54"/>
      <c r="C36" s="2" t="s">
        <v>40</v>
      </c>
      <c r="D36" s="1">
        <v>45219</v>
      </c>
      <c r="E36" s="5">
        <v>31.49</v>
      </c>
      <c r="F36" s="21"/>
      <c r="G36" s="21"/>
    </row>
    <row r="37" spans="2:7" ht="13.9" customHeight="1" x14ac:dyDescent="0.25">
      <c r="B37" s="54"/>
      <c r="C37" s="2" t="s">
        <v>41</v>
      </c>
      <c r="D37" s="1">
        <v>45176</v>
      </c>
      <c r="E37" s="5">
        <v>94.47</v>
      </c>
      <c r="F37" s="21"/>
      <c r="G37" s="21"/>
    </row>
    <row r="38" spans="2:7" ht="19.5" customHeight="1" x14ac:dyDescent="0.25">
      <c r="B38" s="23" t="s">
        <v>52</v>
      </c>
      <c r="C38" s="24"/>
      <c r="D38" s="24"/>
      <c r="E38" s="36">
        <f>SUM(E33:E37)</f>
        <v>304.37</v>
      </c>
      <c r="F38" s="29">
        <f>E38/20941.2*100</f>
        <v>1.4534506141004335</v>
      </c>
      <c r="G38" s="24"/>
    </row>
    <row r="39" spans="2:7" x14ac:dyDescent="0.25">
      <c r="B39" s="51" t="s">
        <v>45</v>
      </c>
      <c r="C39" s="2" t="s">
        <v>59</v>
      </c>
      <c r="D39" s="1">
        <v>45282</v>
      </c>
      <c r="E39" s="3">
        <v>19.98</v>
      </c>
      <c r="F39" s="21"/>
      <c r="G39" s="21"/>
    </row>
    <row r="40" spans="2:7" x14ac:dyDescent="0.25">
      <c r="B40" s="52"/>
      <c r="C40" s="2" t="s">
        <v>59</v>
      </c>
      <c r="D40" s="1">
        <v>45238</v>
      </c>
      <c r="E40" s="3">
        <v>29.97</v>
      </c>
      <c r="F40" s="21"/>
      <c r="G40" s="21"/>
    </row>
    <row r="41" spans="2:7" x14ac:dyDescent="0.25">
      <c r="B41" s="52"/>
      <c r="C41" s="2" t="s">
        <v>60</v>
      </c>
      <c r="D41" s="1">
        <v>45219</v>
      </c>
      <c r="E41" s="3">
        <v>19.98</v>
      </c>
      <c r="F41" s="21"/>
      <c r="G41" s="21"/>
    </row>
    <row r="42" spans="2:7" x14ac:dyDescent="0.25">
      <c r="B42" s="52"/>
      <c r="C42" s="2" t="s">
        <v>60</v>
      </c>
      <c r="D42" s="1">
        <v>45176</v>
      </c>
      <c r="E42" s="3">
        <v>34.96</v>
      </c>
      <c r="F42" s="21"/>
      <c r="G42" s="21"/>
    </row>
    <row r="43" spans="2:7" x14ac:dyDescent="0.25">
      <c r="B43" s="52"/>
      <c r="C43" s="10" t="s">
        <v>57</v>
      </c>
      <c r="D43" s="50" t="s">
        <v>55</v>
      </c>
      <c r="E43" s="3">
        <v>544.5</v>
      </c>
      <c r="F43" s="21"/>
      <c r="G43" s="21"/>
    </row>
    <row r="44" spans="2:7" ht="13.9" customHeight="1" x14ac:dyDescent="0.25">
      <c r="B44" s="52"/>
      <c r="C44" s="10" t="s">
        <v>58</v>
      </c>
      <c r="D44" s="50" t="s">
        <v>56</v>
      </c>
      <c r="E44" s="3">
        <v>544.5</v>
      </c>
      <c r="F44" s="21"/>
      <c r="G44" s="21"/>
    </row>
    <row r="45" spans="2:7" ht="13.9" customHeight="1" x14ac:dyDescent="0.25">
      <c r="B45" s="52"/>
      <c r="C45" s="21"/>
      <c r="D45" s="21"/>
      <c r="E45" s="22"/>
      <c r="F45" s="21"/>
      <c r="G45" s="21"/>
    </row>
    <row r="46" spans="2:7" ht="13.9" customHeight="1" x14ac:dyDescent="0.25">
      <c r="B46" s="52"/>
      <c r="C46" s="21"/>
      <c r="D46" s="21"/>
      <c r="E46" s="22"/>
      <c r="F46" s="21"/>
      <c r="G46" s="21"/>
    </row>
    <row r="47" spans="2:7" ht="13.9" customHeight="1" x14ac:dyDescent="0.25">
      <c r="B47" s="52"/>
      <c r="C47" s="21"/>
      <c r="D47" s="21"/>
      <c r="E47" s="22"/>
      <c r="F47" s="21"/>
      <c r="G47" s="21"/>
    </row>
    <row r="48" spans="2:7" ht="13.9" customHeight="1" x14ac:dyDescent="0.25">
      <c r="B48" s="53"/>
      <c r="C48" s="21"/>
      <c r="D48" s="21"/>
      <c r="E48" s="22"/>
      <c r="F48" s="21"/>
      <c r="G48" s="21"/>
    </row>
    <row r="49" spans="2:7" ht="19.5" customHeight="1" x14ac:dyDescent="0.25">
      <c r="B49" s="23" t="s">
        <v>52</v>
      </c>
      <c r="C49" s="24"/>
      <c r="D49" s="24"/>
      <c r="E49" s="36">
        <f>SUM(E39:E48)</f>
        <v>1193.8899999999999</v>
      </c>
      <c r="F49" s="29">
        <f>E49/20941.2*100</f>
        <v>5.7011537065688689</v>
      </c>
      <c r="G49" s="24"/>
    </row>
    <row r="50" spans="2:7" ht="13.9" customHeight="1" x14ac:dyDescent="0.25">
      <c r="B50" s="51" t="s">
        <v>10</v>
      </c>
      <c r="C50" s="2" t="s">
        <v>31</v>
      </c>
      <c r="D50" s="1">
        <v>45289</v>
      </c>
      <c r="E50" s="9">
        <v>39.200000000000003</v>
      </c>
      <c r="F50" s="21"/>
      <c r="G50" s="21"/>
    </row>
    <row r="51" spans="2:7" ht="13.9" customHeight="1" x14ac:dyDescent="0.25">
      <c r="B51" s="52"/>
      <c r="C51" s="21"/>
      <c r="D51" s="21"/>
      <c r="E51" s="22"/>
      <c r="F51" s="21"/>
      <c r="G51" s="21"/>
    </row>
    <row r="52" spans="2:7" ht="13.9" customHeight="1" x14ac:dyDescent="0.25">
      <c r="B52" s="52"/>
      <c r="C52" s="21"/>
      <c r="D52" s="21"/>
      <c r="E52" s="22"/>
      <c r="F52" s="21"/>
      <c r="G52" s="21"/>
    </row>
    <row r="53" spans="2:7" ht="13.9" customHeight="1" x14ac:dyDescent="0.25">
      <c r="B53" s="52"/>
      <c r="C53" s="21"/>
      <c r="D53" s="21"/>
      <c r="E53" s="22"/>
      <c r="F53" s="21"/>
      <c r="G53" s="21"/>
    </row>
    <row r="54" spans="2:7" ht="13.9" customHeight="1" x14ac:dyDescent="0.25">
      <c r="B54" s="53"/>
      <c r="C54" s="21"/>
      <c r="D54" s="21"/>
      <c r="E54" s="22"/>
      <c r="F54" s="21"/>
      <c r="G54" s="21"/>
    </row>
    <row r="55" spans="2:7" ht="19.5" customHeight="1" x14ac:dyDescent="0.25">
      <c r="B55" s="23" t="s">
        <v>52</v>
      </c>
      <c r="C55" s="24"/>
      <c r="D55" s="24"/>
      <c r="E55" s="36">
        <f>SUM(E50:E54)</f>
        <v>39.200000000000003</v>
      </c>
      <c r="F55" s="29">
        <f>E55/20941.2*100</f>
        <v>0.18719080090921247</v>
      </c>
      <c r="G55" s="24"/>
    </row>
    <row r="56" spans="2:7" ht="15" customHeight="1" x14ac:dyDescent="0.25">
      <c r="B56" s="51" t="s">
        <v>11</v>
      </c>
      <c r="C56" s="13" t="s">
        <v>32</v>
      </c>
      <c r="D56" s="14">
        <v>45282</v>
      </c>
      <c r="E56" s="15">
        <v>4531.45</v>
      </c>
      <c r="F56" s="37"/>
      <c r="G56" s="38"/>
    </row>
    <row r="57" spans="2:7" ht="15" customHeight="1" x14ac:dyDescent="0.25">
      <c r="B57" s="54"/>
      <c r="C57" s="4" t="s">
        <v>46</v>
      </c>
      <c r="D57" s="1">
        <v>45219</v>
      </c>
      <c r="E57" s="5">
        <v>80</v>
      </c>
      <c r="F57" s="39"/>
      <c r="G57" s="40"/>
    </row>
    <row r="58" spans="2:7" ht="15" customHeight="1" x14ac:dyDescent="0.25">
      <c r="B58" s="54"/>
      <c r="C58" s="4" t="s">
        <v>46</v>
      </c>
      <c r="D58" s="1">
        <v>45250</v>
      </c>
      <c r="E58" s="5">
        <v>210</v>
      </c>
      <c r="F58" s="39"/>
      <c r="G58" s="40"/>
    </row>
    <row r="59" spans="2:7" ht="15" customHeight="1" x14ac:dyDescent="0.25">
      <c r="B59" s="54"/>
      <c r="C59" s="4" t="s">
        <v>46</v>
      </c>
      <c r="D59" s="1">
        <v>45238</v>
      </c>
      <c r="E59" s="5">
        <v>315.95</v>
      </c>
      <c r="F59" s="39"/>
      <c r="G59" s="40"/>
    </row>
    <row r="60" spans="2:7" ht="15" customHeight="1" x14ac:dyDescent="0.25">
      <c r="B60" s="54"/>
      <c r="C60" s="4" t="s">
        <v>46</v>
      </c>
      <c r="D60" s="1">
        <v>45282</v>
      </c>
      <c r="E60" s="5">
        <v>112.5</v>
      </c>
      <c r="F60" s="39"/>
      <c r="G60" s="40"/>
    </row>
    <row r="61" spans="2:7" ht="15" customHeight="1" x14ac:dyDescent="0.25">
      <c r="B61" s="54"/>
      <c r="C61" s="4" t="s">
        <v>46</v>
      </c>
      <c r="D61" s="1">
        <v>45176</v>
      </c>
      <c r="E61" s="5">
        <v>220</v>
      </c>
      <c r="F61" s="39"/>
      <c r="G61" s="40"/>
    </row>
    <row r="62" spans="2:7" ht="15" customHeight="1" x14ac:dyDescent="0.25">
      <c r="B62" s="54"/>
      <c r="C62" s="4" t="s">
        <v>46</v>
      </c>
      <c r="D62" s="1">
        <v>45289</v>
      </c>
      <c r="E62" s="5">
        <v>210</v>
      </c>
      <c r="F62" s="39"/>
      <c r="G62" s="40"/>
    </row>
    <row r="63" spans="2:7" ht="15" customHeight="1" x14ac:dyDescent="0.25">
      <c r="B63" s="54"/>
      <c r="C63" s="4" t="s">
        <v>47</v>
      </c>
      <c r="D63" s="1">
        <v>45219</v>
      </c>
      <c r="E63" s="5">
        <v>43.29</v>
      </c>
      <c r="F63" s="39"/>
      <c r="G63" s="40"/>
    </row>
    <row r="64" spans="2:7" ht="15" customHeight="1" x14ac:dyDescent="0.25">
      <c r="B64" s="54"/>
      <c r="C64" s="16" t="s">
        <v>50</v>
      </c>
      <c r="D64" s="1">
        <v>45282</v>
      </c>
      <c r="E64" s="3">
        <v>6.33</v>
      </c>
      <c r="F64" s="39"/>
      <c r="G64" s="40"/>
    </row>
    <row r="65" spans="2:7" ht="15" customHeight="1" x14ac:dyDescent="0.25">
      <c r="B65" s="54"/>
      <c r="C65" s="6"/>
      <c r="D65" s="7"/>
      <c r="E65" s="9"/>
      <c r="F65" s="39"/>
      <c r="G65" s="40"/>
    </row>
    <row r="66" spans="2:7" ht="13.9" customHeight="1" x14ac:dyDescent="0.25">
      <c r="B66" s="53"/>
      <c r="C66" s="21"/>
      <c r="D66" s="21"/>
      <c r="E66" s="22"/>
      <c r="F66" s="21"/>
      <c r="G66" s="21"/>
    </row>
    <row r="67" spans="2:7" ht="19.5" customHeight="1" x14ac:dyDescent="0.25">
      <c r="B67" s="23" t="s">
        <v>52</v>
      </c>
      <c r="C67" s="24"/>
      <c r="D67" s="24"/>
      <c r="E67" s="28">
        <f>SUM(E56:E66)</f>
        <v>5729.5199999999995</v>
      </c>
      <c r="F67" s="29">
        <f>E67/20941.2*100</f>
        <v>27.360036674116095</v>
      </c>
      <c r="G67" s="24"/>
    </row>
    <row r="68" spans="2:7" ht="15.4" customHeight="1" x14ac:dyDescent="0.25">
      <c r="B68" s="51" t="s">
        <v>12</v>
      </c>
      <c r="C68" s="21"/>
      <c r="D68" s="21"/>
      <c r="E68" s="22"/>
      <c r="F68" s="21"/>
      <c r="G68" s="21"/>
    </row>
    <row r="69" spans="2:7" ht="13.9" customHeight="1" x14ac:dyDescent="0.25">
      <c r="B69" s="52"/>
      <c r="C69" s="21"/>
      <c r="D69" s="21"/>
      <c r="E69" s="22"/>
      <c r="F69" s="21"/>
      <c r="G69" s="21"/>
    </row>
    <row r="70" spans="2:7" ht="13.9" customHeight="1" x14ac:dyDescent="0.25">
      <c r="B70" s="52"/>
      <c r="C70" s="21"/>
      <c r="D70" s="21"/>
      <c r="E70" s="22"/>
      <c r="F70" s="21"/>
      <c r="G70" s="21"/>
    </row>
    <row r="71" spans="2:7" ht="13.9" customHeight="1" x14ac:dyDescent="0.25">
      <c r="B71" s="52"/>
      <c r="C71" s="21"/>
      <c r="D71" s="21"/>
      <c r="E71" s="22"/>
      <c r="F71" s="21"/>
      <c r="G71" s="21"/>
    </row>
    <row r="72" spans="2:7" ht="13.9" customHeight="1" x14ac:dyDescent="0.25">
      <c r="B72" s="53"/>
      <c r="C72" s="21"/>
      <c r="D72" s="21"/>
      <c r="E72" s="22"/>
      <c r="F72" s="21"/>
      <c r="G72" s="21"/>
    </row>
    <row r="73" spans="2:7" ht="19.5" customHeight="1" x14ac:dyDescent="0.25">
      <c r="B73" s="23" t="s">
        <v>52</v>
      </c>
      <c r="C73" s="24"/>
      <c r="D73" s="24"/>
      <c r="E73" s="36"/>
      <c r="F73" s="21"/>
      <c r="G73" s="24"/>
    </row>
    <row r="74" spans="2:7" ht="15" customHeight="1" x14ac:dyDescent="0.25">
      <c r="B74" s="51" t="s">
        <v>13</v>
      </c>
      <c r="C74" s="6" t="s">
        <v>43</v>
      </c>
      <c r="D74" s="7">
        <v>45238</v>
      </c>
      <c r="E74" s="5">
        <v>280.89999999999998</v>
      </c>
      <c r="F74" s="29"/>
      <c r="G74" s="21"/>
    </row>
    <row r="75" spans="2:7" ht="15" customHeight="1" x14ac:dyDescent="0.25">
      <c r="B75" s="52"/>
      <c r="C75" s="34"/>
      <c r="D75" s="34"/>
      <c r="E75" s="35"/>
      <c r="F75" s="27"/>
      <c r="G75" s="21"/>
    </row>
    <row r="76" spans="2:7" ht="15" customHeight="1" x14ac:dyDescent="0.25">
      <c r="B76" s="52"/>
      <c r="C76" s="34"/>
      <c r="D76" s="34"/>
      <c r="E76" s="35"/>
      <c r="F76" s="41"/>
      <c r="G76" s="21"/>
    </row>
    <row r="77" spans="2:7" ht="15" customHeight="1" x14ac:dyDescent="0.25">
      <c r="B77" s="52"/>
      <c r="C77" s="34"/>
      <c r="D77" s="34"/>
      <c r="E77" s="35"/>
      <c r="F77" s="27"/>
      <c r="G77" s="21"/>
    </row>
    <row r="78" spans="2:7" ht="13.9" customHeight="1" x14ac:dyDescent="0.25">
      <c r="B78" s="53"/>
      <c r="C78" s="21"/>
      <c r="D78" s="21"/>
      <c r="E78" s="22"/>
      <c r="F78" s="21"/>
      <c r="G78" s="21"/>
    </row>
    <row r="79" spans="2:7" ht="19.5" customHeight="1" x14ac:dyDescent="0.25">
      <c r="B79" s="23" t="s">
        <v>52</v>
      </c>
      <c r="C79" s="24"/>
      <c r="D79" s="24"/>
      <c r="E79" s="28">
        <f>SUM(E74:E78)</f>
        <v>280.89999999999998</v>
      </c>
      <c r="F79" s="29">
        <f>E79/20941.2*100</f>
        <v>1.341374897331576</v>
      </c>
      <c r="G79" s="24"/>
    </row>
    <row r="80" spans="2:7" ht="13.9" customHeight="1" x14ac:dyDescent="0.25">
      <c r="B80" s="51" t="s">
        <v>14</v>
      </c>
      <c r="C80" s="4" t="s">
        <v>44</v>
      </c>
      <c r="D80" s="1">
        <v>45176</v>
      </c>
      <c r="E80" s="5">
        <v>200</v>
      </c>
      <c r="F80" s="21"/>
      <c r="G80" s="21"/>
    </row>
    <row r="81" spans="2:7" ht="13.9" customHeight="1" x14ac:dyDescent="0.25">
      <c r="B81" s="52"/>
      <c r="C81" s="4" t="s">
        <v>44</v>
      </c>
      <c r="D81" s="1">
        <v>45238</v>
      </c>
      <c r="E81" s="5">
        <v>300</v>
      </c>
      <c r="F81" s="21"/>
      <c r="G81" s="21"/>
    </row>
    <row r="82" spans="2:7" ht="13.9" customHeight="1" x14ac:dyDescent="0.25">
      <c r="B82" s="52"/>
      <c r="C82" s="4" t="s">
        <v>44</v>
      </c>
      <c r="D82" s="1">
        <v>45259</v>
      </c>
      <c r="E82" s="5">
        <v>300</v>
      </c>
      <c r="F82" s="21"/>
      <c r="G82" s="21"/>
    </row>
    <row r="83" spans="2:7" ht="13.9" customHeight="1" x14ac:dyDescent="0.25">
      <c r="B83" s="52"/>
      <c r="C83" s="4" t="s">
        <v>54</v>
      </c>
      <c r="D83" s="1">
        <v>45238</v>
      </c>
      <c r="E83" s="5">
        <v>1000</v>
      </c>
      <c r="F83" s="21"/>
      <c r="G83" s="21"/>
    </row>
    <row r="84" spans="2:7" ht="13.9" customHeight="1" x14ac:dyDescent="0.25">
      <c r="B84" s="52"/>
      <c r="C84" s="4" t="s">
        <v>54</v>
      </c>
      <c r="D84" s="1">
        <v>45245</v>
      </c>
      <c r="E84" s="5">
        <v>1000</v>
      </c>
      <c r="F84" s="21"/>
      <c r="G84" s="21"/>
    </row>
    <row r="85" spans="2:7" ht="13.9" customHeight="1" x14ac:dyDescent="0.25">
      <c r="B85" s="52"/>
      <c r="C85" s="21"/>
      <c r="D85" s="21"/>
      <c r="E85" s="22"/>
      <c r="F85" s="21"/>
      <c r="G85" s="21"/>
    </row>
    <row r="86" spans="2:7" ht="13.9" customHeight="1" x14ac:dyDescent="0.25">
      <c r="B86" s="53"/>
      <c r="C86" s="21"/>
      <c r="D86" s="21"/>
      <c r="E86" s="22"/>
      <c r="F86" s="21"/>
      <c r="G86" s="21"/>
    </row>
    <row r="87" spans="2:7" ht="19.5" customHeight="1" x14ac:dyDescent="0.25">
      <c r="B87" s="23" t="s">
        <v>52</v>
      </c>
      <c r="C87" s="24"/>
      <c r="D87" s="24"/>
      <c r="E87" s="36">
        <f>SUM(E80:E86)</f>
        <v>2800</v>
      </c>
      <c r="F87" s="29">
        <f>E87/20941.2*100</f>
        <v>13.370771493515177</v>
      </c>
      <c r="G87" s="24"/>
    </row>
    <row r="88" spans="2:7" ht="15" customHeight="1" x14ac:dyDescent="0.25">
      <c r="B88" s="51" t="s">
        <v>15</v>
      </c>
      <c r="C88" s="4" t="s">
        <v>48</v>
      </c>
      <c r="D88" s="1">
        <v>45176</v>
      </c>
      <c r="E88" s="5">
        <v>589.66999999999996</v>
      </c>
      <c r="F88" s="27"/>
      <c r="G88" s="21"/>
    </row>
    <row r="89" spans="2:7" ht="15" customHeight="1" x14ac:dyDescent="0.25">
      <c r="B89" s="52"/>
      <c r="C89" s="4" t="s">
        <v>48</v>
      </c>
      <c r="D89" s="1">
        <v>45187</v>
      </c>
      <c r="E89" s="5">
        <v>643.17999999999995</v>
      </c>
      <c r="F89" s="41"/>
      <c r="G89" s="21"/>
    </row>
    <row r="90" spans="2:7" ht="13.9" customHeight="1" x14ac:dyDescent="0.25">
      <c r="B90" s="52"/>
      <c r="C90" s="4" t="s">
        <v>48</v>
      </c>
      <c r="D90" s="1">
        <v>45219</v>
      </c>
      <c r="E90" s="5">
        <v>42.05</v>
      </c>
      <c r="F90" s="21"/>
      <c r="G90" s="21"/>
    </row>
    <row r="91" spans="2:7" ht="15" customHeight="1" x14ac:dyDescent="0.25">
      <c r="B91" s="52"/>
      <c r="C91" s="4" t="s">
        <v>48</v>
      </c>
      <c r="D91" s="1">
        <v>45245</v>
      </c>
      <c r="E91" s="3">
        <v>165.09</v>
      </c>
      <c r="F91" s="27"/>
      <c r="G91" s="21"/>
    </row>
    <row r="92" spans="2:7" ht="13.9" customHeight="1" x14ac:dyDescent="0.25">
      <c r="B92" s="52"/>
      <c r="C92" s="4" t="s">
        <v>48</v>
      </c>
      <c r="D92" s="1">
        <v>45282</v>
      </c>
      <c r="E92" s="3">
        <v>130.97999999999999</v>
      </c>
      <c r="F92" s="21"/>
      <c r="G92" s="21"/>
    </row>
    <row r="93" spans="2:7" ht="13.9" customHeight="1" x14ac:dyDescent="0.25">
      <c r="B93" s="52"/>
      <c r="C93" s="6" t="s">
        <v>49</v>
      </c>
      <c r="D93" s="7">
        <v>45184</v>
      </c>
      <c r="E93" s="5">
        <v>135.52000000000001</v>
      </c>
      <c r="F93" s="21"/>
      <c r="G93" s="21"/>
    </row>
    <row r="94" spans="2:7" ht="15" customHeight="1" x14ac:dyDescent="0.25">
      <c r="B94" s="52"/>
      <c r="C94" s="6" t="s">
        <v>49</v>
      </c>
      <c r="D94" s="7">
        <v>45258</v>
      </c>
      <c r="E94" s="5">
        <v>1600</v>
      </c>
      <c r="F94" s="27"/>
      <c r="G94" s="21"/>
    </row>
    <row r="95" spans="2:7" ht="15" customHeight="1" x14ac:dyDescent="0.25">
      <c r="B95" s="52"/>
      <c r="C95" s="34"/>
      <c r="D95" s="34"/>
      <c r="E95" s="35"/>
      <c r="F95" s="27"/>
      <c r="G95" s="21"/>
    </row>
    <row r="96" spans="2:7" ht="15" customHeight="1" x14ac:dyDescent="0.25">
      <c r="B96" s="52"/>
      <c r="C96" s="34"/>
      <c r="D96" s="34"/>
      <c r="E96" s="35"/>
      <c r="F96" s="27"/>
      <c r="G96" s="21"/>
    </row>
    <row r="97" spans="2:7" ht="15" customHeight="1" x14ac:dyDescent="0.25">
      <c r="B97" s="53"/>
      <c r="C97" s="34"/>
      <c r="D97" s="34"/>
      <c r="E97" s="35"/>
      <c r="F97" s="41"/>
      <c r="G97" s="21"/>
    </row>
    <row r="98" spans="2:7" ht="19.5" customHeight="1" x14ac:dyDescent="0.25">
      <c r="B98" s="23" t="s">
        <v>52</v>
      </c>
      <c r="C98" s="24"/>
      <c r="D98" s="24"/>
      <c r="E98" s="28">
        <f>SUM(E88:E97)</f>
        <v>3306.49</v>
      </c>
      <c r="F98" s="29">
        <f>E98/20941.2*100</f>
        <v>15.789400798426067</v>
      </c>
      <c r="G98" s="24"/>
    </row>
    <row r="99" spans="2:7" ht="15" customHeight="1" x14ac:dyDescent="0.25">
      <c r="B99" s="51" t="s">
        <v>53</v>
      </c>
      <c r="C99" s="2" t="s">
        <v>33</v>
      </c>
      <c r="D99" s="1">
        <v>45238</v>
      </c>
      <c r="E99" s="5">
        <v>79.989999999999995</v>
      </c>
      <c r="F99" s="27"/>
      <c r="G99" s="21"/>
    </row>
    <row r="100" spans="2:7" ht="15" customHeight="1" x14ac:dyDescent="0.25">
      <c r="B100" s="52"/>
      <c r="C100" s="2" t="s">
        <v>33</v>
      </c>
      <c r="D100" s="1">
        <v>45238</v>
      </c>
      <c r="E100" s="5">
        <v>4.24</v>
      </c>
      <c r="F100" s="27"/>
      <c r="G100" s="21"/>
    </row>
    <row r="101" spans="2:7" ht="15" customHeight="1" x14ac:dyDescent="0.25">
      <c r="B101" s="52"/>
      <c r="C101" s="2" t="s">
        <v>33</v>
      </c>
      <c r="D101" s="1">
        <v>45219</v>
      </c>
      <c r="E101" s="5">
        <v>45</v>
      </c>
      <c r="F101" s="27"/>
      <c r="G101" s="21"/>
    </row>
    <row r="102" spans="2:7" ht="15" customHeight="1" x14ac:dyDescent="0.25">
      <c r="B102" s="52"/>
      <c r="C102" s="4" t="s">
        <v>34</v>
      </c>
      <c r="D102" s="1">
        <v>45245</v>
      </c>
      <c r="E102" s="5">
        <v>12.3</v>
      </c>
      <c r="F102" s="27"/>
      <c r="G102" s="21"/>
    </row>
    <row r="103" spans="2:7" ht="15" customHeight="1" x14ac:dyDescent="0.25">
      <c r="B103" s="52"/>
      <c r="C103" s="4" t="s">
        <v>51</v>
      </c>
      <c r="D103" s="1">
        <v>45261</v>
      </c>
      <c r="E103" s="5">
        <v>15.5</v>
      </c>
      <c r="F103" s="27"/>
      <c r="G103" s="21"/>
    </row>
    <row r="104" spans="2:7" ht="15" customHeight="1" x14ac:dyDescent="0.25">
      <c r="B104" s="52"/>
      <c r="C104" s="34"/>
      <c r="D104" s="34"/>
      <c r="E104" s="35"/>
      <c r="F104" s="27"/>
      <c r="G104" s="21"/>
    </row>
    <row r="105" spans="2:7" ht="13.9" customHeight="1" x14ac:dyDescent="0.25">
      <c r="B105" s="53"/>
      <c r="C105" s="21"/>
      <c r="D105" s="21"/>
      <c r="E105" s="22"/>
      <c r="F105" s="21"/>
      <c r="G105" s="21"/>
    </row>
    <row r="106" spans="2:7" ht="19.5" customHeight="1" x14ac:dyDescent="0.25">
      <c r="B106" s="23" t="s">
        <v>52</v>
      </c>
      <c r="C106" s="24"/>
      <c r="D106" s="24"/>
      <c r="E106" s="28">
        <f>SUM(E99:E105)</f>
        <v>157.03</v>
      </c>
      <c r="F106" s="29">
        <f>E106/20941.2*100</f>
        <v>0.74986151700953152</v>
      </c>
      <c r="G106" s="24"/>
    </row>
    <row r="107" spans="2:7" ht="15" customHeight="1" x14ac:dyDescent="0.25">
      <c r="B107" s="51" t="s">
        <v>16</v>
      </c>
      <c r="C107" s="34"/>
      <c r="D107" s="34"/>
      <c r="E107" s="35"/>
      <c r="F107" s="27"/>
      <c r="G107" s="21"/>
    </row>
    <row r="108" spans="2:7" ht="15" customHeight="1" x14ac:dyDescent="0.25">
      <c r="B108" s="52"/>
      <c r="C108" s="34"/>
      <c r="D108" s="34"/>
      <c r="E108" s="35"/>
      <c r="F108" s="27"/>
      <c r="G108" s="21"/>
    </row>
    <row r="109" spans="2:7" ht="13.9" customHeight="1" x14ac:dyDescent="0.25">
      <c r="B109" s="53"/>
      <c r="C109" s="21"/>
      <c r="D109" s="21"/>
      <c r="E109" s="22"/>
      <c r="F109" s="21"/>
      <c r="G109" s="21"/>
    </row>
    <row r="110" spans="2:7" ht="19.5" customHeight="1" x14ac:dyDescent="0.25">
      <c r="B110" s="23" t="s">
        <v>52</v>
      </c>
      <c r="C110" s="24"/>
      <c r="D110" s="24"/>
      <c r="E110" s="42"/>
      <c r="F110" s="43"/>
      <c r="G110" s="24"/>
    </row>
    <row r="111" spans="2:7" ht="15" customHeight="1" x14ac:dyDescent="0.25">
      <c r="B111" s="51" t="s">
        <v>17</v>
      </c>
      <c r="C111" s="34"/>
      <c r="D111" s="34"/>
      <c r="E111" s="35"/>
      <c r="F111" s="27"/>
      <c r="G111" s="21"/>
    </row>
    <row r="112" spans="2:7" ht="15" customHeight="1" x14ac:dyDescent="0.25">
      <c r="B112" s="52"/>
      <c r="C112" s="34"/>
      <c r="D112" s="34"/>
      <c r="E112" s="35"/>
      <c r="F112" s="41"/>
      <c r="G112" s="21"/>
    </row>
    <row r="113" spans="2:7" ht="13.5" customHeight="1" x14ac:dyDescent="0.25">
      <c r="B113" s="53"/>
      <c r="C113" s="21"/>
      <c r="D113" s="21"/>
      <c r="E113" s="22"/>
      <c r="F113" s="21"/>
      <c r="G113" s="21"/>
    </row>
    <row r="114" spans="2:7" ht="19.5" customHeight="1" x14ac:dyDescent="0.25">
      <c r="B114" s="23" t="s">
        <v>52</v>
      </c>
      <c r="C114" s="24"/>
      <c r="D114" s="24"/>
      <c r="E114" s="44"/>
      <c r="F114" s="45"/>
      <c r="G114" s="24"/>
    </row>
    <row r="115" spans="2:7" ht="13.5" customHeight="1" x14ac:dyDescent="0.25">
      <c r="B115" s="62"/>
      <c r="C115" s="63"/>
      <c r="D115" s="63"/>
      <c r="E115" s="63"/>
      <c r="F115" s="63"/>
      <c r="G115" s="64"/>
    </row>
    <row r="116" spans="2:7" x14ac:dyDescent="0.2">
      <c r="B116" s="23" t="s">
        <v>52</v>
      </c>
      <c r="C116" s="46"/>
      <c r="D116" s="46"/>
      <c r="E116" s="28">
        <f>E15+E32+E38+E49+E55+E67+E79+E87+E98+E106</f>
        <v>15633.01</v>
      </c>
      <c r="F116" s="29">
        <f>E116/20941.2*100</f>
        <v>74.65193016637059</v>
      </c>
      <c r="G116" s="46"/>
    </row>
    <row r="118" spans="2:7" x14ac:dyDescent="0.2">
      <c r="E118" s="47"/>
    </row>
    <row r="119" spans="2:7" x14ac:dyDescent="0.2">
      <c r="E119" s="44"/>
    </row>
    <row r="120" spans="2:7" x14ac:dyDescent="0.2">
      <c r="E120" s="48"/>
    </row>
  </sheetData>
  <mergeCells count="17">
    <mergeCell ref="B115:G115"/>
    <mergeCell ref="B99:B105"/>
    <mergeCell ref="B107:B109"/>
    <mergeCell ref="B111:B113"/>
    <mergeCell ref="B68:B72"/>
    <mergeCell ref="B74:B78"/>
    <mergeCell ref="B80:B86"/>
    <mergeCell ref="B88:B97"/>
    <mergeCell ref="B50:B54"/>
    <mergeCell ref="B56:B66"/>
    <mergeCell ref="B2:G2"/>
    <mergeCell ref="B3:G3"/>
    <mergeCell ref="B5:B8"/>
    <mergeCell ref="B10:B14"/>
    <mergeCell ref="B16:B31"/>
    <mergeCell ref="B33:B37"/>
    <mergeCell ref="B39:B48"/>
  </mergeCells>
  <pageMargins left="0" right="0" top="0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2024-10-16T08:27:40Z</cp:lastPrinted>
  <dcterms:created xsi:type="dcterms:W3CDTF">2019-06-05T11:06:34Z</dcterms:created>
  <dcterms:modified xsi:type="dcterms:W3CDTF">2024-10-16T08:28:03Z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DOCUMENT_2_20230037528486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37394848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http://sucm2.aytoval.es:8081/cs/idcplg?IdcService=DESKTOP_DOC_INFO&amp;dDocName=DOCUMENT_2_20230037528486&amp;dID=37394848&amp;ClientControlled=DocMan,taskpane&amp;coreContentOnly=1</vt:lpwstr>
  </property>
</Properties>
</file>