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3 Publicitat Activa\Finançament Grups Polítics\2025-Finançament_grups\"/>
    </mc:Choice>
  </mc:AlternateContent>
  <bookViews>
    <workbookView xWindow="120" yWindow="15" windowWidth="18960" windowHeight="11010"/>
  </bookViews>
  <sheets>
    <sheet name="Table 1" sheetId="1" r:id="rId1"/>
  </sheets>
  <calcPr calcId="152511"/>
</workbook>
</file>

<file path=xl/calcChain.xml><?xml version="1.0" encoding="utf-8"?>
<calcChain xmlns="http://schemas.openxmlformats.org/spreadsheetml/2006/main">
  <c r="E150" i="1" l="1"/>
  <c r="E118" i="1"/>
  <c r="E105" i="1"/>
  <c r="E57" i="1"/>
  <c r="F57" i="1" l="1"/>
  <c r="E36" i="1"/>
  <c r="F36" i="1" s="1"/>
  <c r="E9" i="1"/>
  <c r="F9" i="1" s="1"/>
  <c r="E6" i="1" l="1"/>
  <c r="F6" i="1" s="1"/>
  <c r="F118" i="1" l="1"/>
  <c r="F150" i="1" l="1"/>
  <c r="E121" i="1"/>
  <c r="F121" i="1" s="1"/>
  <c r="F105" i="1"/>
  <c r="E66" i="1"/>
  <c r="F66" i="1" s="1"/>
  <c r="E49" i="1"/>
  <c r="F49" i="1" s="1"/>
  <c r="E52" i="1" l="1"/>
  <c r="F52" i="1" s="1"/>
  <c r="E45" i="1"/>
  <c r="F45" i="1" s="1"/>
  <c r="E42" i="1"/>
  <c r="F42" i="1" s="1"/>
  <c r="E39" i="1"/>
  <c r="F39" i="1" s="1"/>
  <c r="E152" i="1" l="1"/>
  <c r="F152" i="1" s="1"/>
</calcChain>
</file>

<file path=xl/sharedStrings.xml><?xml version="1.0" encoding="utf-8"?>
<sst xmlns="http://schemas.openxmlformats.org/spreadsheetml/2006/main" count="210" uniqueCount="76">
  <si>
    <r>
      <rPr>
        <sz val="11"/>
        <rFont val="Calibri"/>
        <family val="2"/>
      </rPr>
      <t>CONCEPTE</t>
    </r>
  </si>
  <si>
    <r>
      <rPr>
        <sz val="10"/>
        <rFont val="Calibri"/>
        <family val="2"/>
      </rPr>
      <t>TOTAL</t>
    </r>
  </si>
  <si>
    <t>GRUP MUNICIPAL COMPROMÍS</t>
  </si>
  <si>
    <t>RATIO</t>
  </si>
  <si>
    <t>ALTRES DESPESES</t>
  </si>
  <si>
    <t>TRIBUTS</t>
  </si>
  <si>
    <t>DATA</t>
  </si>
  <si>
    <t>IMPORT</t>
  </si>
  <si>
    <t>OBSERVACIONS</t>
  </si>
  <si>
    <t>COMUNICACIONS( correu, tel..)</t>
  </si>
  <si>
    <t>DESPLAÇAMENT I MANUTENCIÓ</t>
  </si>
  <si>
    <t>DESPESA</t>
  </si>
  <si>
    <t>EDICIÓ I DISTRIBUCIÓ</t>
  </si>
  <si>
    <t>ESTUDI I TREBALLS TÈCNICS</t>
  </si>
  <si>
    <t>FORMACIÓ</t>
  </si>
  <si>
    <t>PUBLICITAT</t>
  </si>
  <si>
    <t>ORGANITZACIÓ D'ACTES PÚBLICS DIFUSIÓ INICIATIVES</t>
  </si>
  <si>
    <t>PREMSA, REVISTES I ALTRES PUBLICACIONS</t>
  </si>
  <si>
    <t>REPRESENTACIÓ</t>
  </si>
  <si>
    <t>SUBMINISTRAMENTS I BÉNS NO INVENTARIABLES</t>
  </si>
  <si>
    <t>SERVEIS</t>
  </si>
  <si>
    <t>TAXIS</t>
  </si>
  <si>
    <t>GENER</t>
  </si>
  <si>
    <t>AIGUA</t>
  </si>
  <si>
    <t>PAPERERIA</t>
  </si>
  <si>
    <t>AGÈNCIA TRIBUTÀRIA</t>
  </si>
  <si>
    <t>WEB ACCESSIBLE WCAG 2,2</t>
  </si>
  <si>
    <t>MANTENIMENT LLIBRETA BANC</t>
  </si>
  <si>
    <t>FEBRER</t>
  </si>
  <si>
    <t>CORREU</t>
  </si>
  <si>
    <t>VAL MÚSICA</t>
  </si>
  <si>
    <t>DISEÑARTE NOVABERNIA</t>
  </si>
  <si>
    <t>MARÇ</t>
  </si>
  <si>
    <t>BENZINA</t>
  </si>
  <si>
    <t>MENÚS</t>
  </si>
  <si>
    <t>CREARQCIO COOP. V</t>
  </si>
  <si>
    <t>PHOTOTYPE S.L.,</t>
  </si>
  <si>
    <t>ABRIL</t>
  </si>
  <si>
    <t>CANVA EQUIPS</t>
  </si>
  <si>
    <t>TRANSPORTS</t>
  </si>
  <si>
    <t>MULTA ORDENANÇA MUNICIPAL</t>
  </si>
  <si>
    <t>MUNDO GRÁFICO</t>
  </si>
  <si>
    <t>JUNY</t>
  </si>
  <si>
    <t>HOTEL</t>
  </si>
  <si>
    <t>CAPCUT-EDITOR VÍDEO</t>
  </si>
  <si>
    <t>PUBLIKA SERVEIS PUBLICITARIS JOGUI SL.</t>
  </si>
  <si>
    <t>ADVOCAT</t>
  </si>
  <si>
    <t>XARXES SOCIALS</t>
  </si>
  <si>
    <t>MAIG</t>
  </si>
  <si>
    <t>L'OPINIÓ</t>
  </si>
  <si>
    <t>EL DIARIO.ES COMUNITAT VALENCIANA (CAMPANYA 10 ANYS)</t>
  </si>
  <si>
    <t>MERCAYUMAN (CINTA TRANSPARENT)</t>
  </si>
  <si>
    <t>JULIOL</t>
  </si>
  <si>
    <t>BANDERA TELA MESURA 100*70</t>
  </si>
  <si>
    <t>SERVEI DE FOTOGRAFIA</t>
  </si>
  <si>
    <t>2 CORONES DE FLORS</t>
  </si>
  <si>
    <t>AGOST</t>
  </si>
  <si>
    <t>EL DIARIO.ES COMUNITAT VALENCIANA (LOGOS)</t>
  </si>
  <si>
    <t>SETEMBRE</t>
  </si>
  <si>
    <t>NOVA BERNIA, S.L. (IMPRESSIÓ FULLES)</t>
  </si>
  <si>
    <t>PULSERES BRODADES 9 D'OCTUBRE</t>
  </si>
  <si>
    <t>ASIGNACIÓ ECONÒMICA ANY 2025        IMPORT: 50.659,24€</t>
  </si>
  <si>
    <t>OCTUBRE</t>
  </si>
  <si>
    <t>2 CISTELLES DE FLORS</t>
  </si>
  <si>
    <t>BANDERES AMB VARILLA</t>
  </si>
  <si>
    <t>BOLIS PENS.COM</t>
  </si>
  <si>
    <t>NOVEMBRE</t>
  </si>
  <si>
    <t>SUBSCRIPCIÓ ChatGPTY</t>
  </si>
  <si>
    <t>IB PRODUCCIONS ESPECTACLE MUSICAL</t>
  </si>
  <si>
    <t>MERCAYUMAN (PAPERERIA)</t>
  </si>
  <si>
    <t>INVOCE FRANCECS ROCA BELTRAN (CARTELL DE NADA 2025)</t>
  </si>
  <si>
    <t>NOVA BERNIA, S.L. (BLOCS NOTES)</t>
  </si>
  <si>
    <t>DESEMBRE</t>
  </si>
  <si>
    <t>PEPERERIA</t>
  </si>
  <si>
    <t>GERMÁN CABALLERO MARTÍ (FOTOS)</t>
  </si>
  <si>
    <t>GFK COMPANY (ENQUESTA CIUTAT VLC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</si>
</sst>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\ \€"/>
    <numFmt numFmtId="165" formatCode="0.00000000"/>
    <numFmt numFmtId="166" formatCode="0.0000000"/>
    <numFmt numFmtId="167" formatCode="#,##0.00\ \€"/>
    <numFmt numFmtId="168" formatCode="_-* #,##0.00\ [$€-C0A]_-;\-* #,##0.00\ [$€-C0A]_-;_-* &quot;-&quot;??\ [$€-C0A]_-;_-@_-"/>
  </numFmts>
  <fonts count="15" x14ac:knownFonts="1">
    <font>
      <sz val="10"/>
      <color rgb="FF000000"/>
      <name val="Times New Roman"/>
      <charset val="204"/>
    </font>
    <font>
      <sz val="11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</font>
    <font>
      <b/>
      <sz val="13"/>
      <color rgb="FF000000"/>
      <name val="Calibri"/>
      <family val="2"/>
    </font>
    <font>
      <b/>
      <sz val="10"/>
      <color rgb="FF000000"/>
      <name val="Calibri"/>
      <family val="2"/>
    </font>
    <font>
      <sz val="17"/>
      <color rgb="FF000000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12"/>
      <color rgb="FF000000"/>
      <name val="Times New Roman"/>
      <family val="1"/>
    </font>
    <font>
      <sz val="14"/>
      <color rgb="FF000000"/>
      <name val="Calibri"/>
      <family val="2"/>
    </font>
    <font>
      <sz val="14"/>
      <color rgb="FF000000"/>
      <name val="Times New Roman"/>
      <family val="1"/>
    </font>
    <font>
      <sz val="12"/>
      <name val="Calibri"/>
      <family val="2"/>
    </font>
    <font>
      <b/>
      <sz val="15"/>
      <name val="Calibri"/>
      <family val="2"/>
    </font>
    <font>
      <b/>
      <sz val="17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EBF0DE"/>
      </patternFill>
    </fill>
    <fill>
      <patternFill patternType="solid">
        <fgColor rgb="FFDDD9C4"/>
      </patternFill>
    </fill>
    <fill>
      <patternFill patternType="solid">
        <fgColor rgb="FFDCE6F0"/>
      </patternFill>
    </fill>
    <fill>
      <patternFill patternType="solid">
        <fgColor rgb="FFF1F1F1"/>
      </patternFill>
    </fill>
    <fill>
      <patternFill patternType="solid">
        <fgColor rgb="FF484529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 applyFill="1" applyBorder="1" applyAlignment="1">
      <alignment horizontal="left" vertical="top"/>
    </xf>
    <xf numFmtId="0" fontId="1" fillId="3" borderId="8" xfId="0" applyFont="1" applyFill="1" applyBorder="1" applyAlignment="1">
      <alignment horizontal="center" vertical="top" wrapText="1"/>
    </xf>
    <xf numFmtId="0" fontId="0" fillId="0" borderId="8" xfId="0" applyFill="1" applyBorder="1" applyAlignment="1">
      <alignment horizontal="left" wrapText="1"/>
    </xf>
    <xf numFmtId="0" fontId="2" fillId="5" borderId="8" xfId="0" applyFont="1" applyFill="1" applyBorder="1" applyAlignment="1">
      <alignment horizontal="center" vertical="top" wrapText="1"/>
    </xf>
    <xf numFmtId="0" fontId="0" fillId="6" borderId="8" xfId="0" applyFill="1" applyBorder="1" applyAlignment="1">
      <alignment horizontal="left" wrapText="1"/>
    </xf>
    <xf numFmtId="0" fontId="2" fillId="0" borderId="8" xfId="0" applyFont="1" applyFill="1" applyBorder="1" applyAlignment="1">
      <alignment horizontal="left" vertical="top" wrapText="1"/>
    </xf>
    <xf numFmtId="164" fontId="3" fillId="0" borderId="8" xfId="0" applyNumberFormat="1" applyFont="1" applyFill="1" applyBorder="1" applyAlignment="1">
      <alignment horizontal="right" vertical="top" shrinkToFit="1"/>
    </xf>
    <xf numFmtId="165" fontId="3" fillId="0" borderId="8" xfId="0" applyNumberFormat="1" applyFont="1" applyFill="1" applyBorder="1" applyAlignment="1">
      <alignment horizontal="right" vertical="top" shrinkToFit="1"/>
    </xf>
    <xf numFmtId="164" fontId="4" fillId="5" borderId="8" xfId="0" applyNumberFormat="1" applyFont="1" applyFill="1" applyBorder="1" applyAlignment="1">
      <alignment horizontal="right" vertical="top" shrinkToFit="1"/>
    </xf>
    <xf numFmtId="166" fontId="3" fillId="0" borderId="8" xfId="0" applyNumberFormat="1" applyFont="1" applyFill="1" applyBorder="1" applyAlignment="1">
      <alignment horizontal="right" vertical="top" shrinkToFit="1"/>
    </xf>
    <xf numFmtId="167" fontId="4" fillId="5" borderId="8" xfId="0" applyNumberFormat="1" applyFont="1" applyFill="1" applyBorder="1" applyAlignment="1">
      <alignment horizontal="right" vertical="top" shrinkToFit="1"/>
    </xf>
    <xf numFmtId="0" fontId="0" fillId="0" borderId="8" xfId="0" applyFill="1" applyBorder="1" applyAlignment="1">
      <alignment horizontal="left" vertical="center" wrapText="1"/>
    </xf>
    <xf numFmtId="167" fontId="6" fillId="5" borderId="8" xfId="0" applyNumberFormat="1" applyFont="1" applyFill="1" applyBorder="1" applyAlignment="1">
      <alignment horizontal="right" vertical="top" indent="1" shrinkToFit="1"/>
    </xf>
    <xf numFmtId="167" fontId="4" fillId="7" borderId="8" xfId="0" applyNumberFormat="1" applyFont="1" applyFill="1" applyBorder="1" applyAlignment="1">
      <alignment horizontal="right" vertical="top" shrinkToFit="1"/>
    </xf>
    <xf numFmtId="0" fontId="7" fillId="3" borderId="8" xfId="0" applyFont="1" applyFill="1" applyBorder="1" applyAlignment="1">
      <alignment horizontal="left" vertical="top" wrapText="1" indent="3"/>
    </xf>
    <xf numFmtId="0" fontId="7" fillId="3" borderId="8" xfId="0" applyFont="1" applyFill="1" applyBorder="1" applyAlignment="1">
      <alignment horizontal="left" vertical="top" wrapText="1" indent="4"/>
    </xf>
    <xf numFmtId="0" fontId="7" fillId="3" borderId="8" xfId="0" applyFont="1" applyFill="1" applyBorder="1" applyAlignment="1">
      <alignment horizontal="left" vertical="top" wrapText="1" indent="2"/>
    </xf>
    <xf numFmtId="0" fontId="7" fillId="3" borderId="8" xfId="0" applyFont="1" applyFill="1" applyBorder="1" applyAlignment="1">
      <alignment horizontal="left" vertical="top" wrapText="1" indent="1"/>
    </xf>
    <xf numFmtId="0" fontId="7" fillId="3" borderId="8" xfId="0" applyFont="1" applyFill="1" applyBorder="1" applyAlignment="1">
      <alignment horizontal="center" vertical="top" wrapText="1"/>
    </xf>
    <xf numFmtId="168" fontId="9" fillId="0" borderId="8" xfId="0" applyNumberFormat="1" applyFont="1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left" vertical="top"/>
    </xf>
    <xf numFmtId="4" fontId="0" fillId="0" borderId="0" xfId="0" applyNumberFormat="1" applyFill="1" applyBorder="1" applyAlignment="1">
      <alignment horizontal="left" vertical="top"/>
    </xf>
    <xf numFmtId="167" fontId="4" fillId="5" borderId="12" xfId="0" applyNumberFormat="1" applyFont="1" applyFill="1" applyBorder="1" applyAlignment="1">
      <alignment horizontal="right" vertical="top" shrinkToFit="1"/>
    </xf>
    <xf numFmtId="0" fontId="0" fillId="6" borderId="13" xfId="0" applyFill="1" applyBorder="1" applyAlignment="1">
      <alignment horizontal="left" wrapText="1"/>
    </xf>
    <xf numFmtId="164" fontId="4" fillId="5" borderId="12" xfId="0" applyNumberFormat="1" applyFont="1" applyFill="1" applyBorder="1" applyAlignment="1">
      <alignment horizontal="right" vertical="top" shrinkToFit="1"/>
    </xf>
    <xf numFmtId="0" fontId="0" fillId="6" borderId="14" xfId="0" applyFill="1" applyBorder="1" applyAlignment="1">
      <alignment horizontal="left" wrapText="1"/>
    </xf>
    <xf numFmtId="164" fontId="10" fillId="0" borderId="8" xfId="0" applyNumberFormat="1" applyFont="1" applyFill="1" applyBorder="1" applyAlignment="1">
      <alignment horizontal="right" vertical="top" shrinkToFit="1"/>
    </xf>
    <xf numFmtId="168" fontId="11" fillId="0" borderId="8" xfId="0" applyNumberFormat="1" applyFont="1" applyFill="1" applyBorder="1" applyAlignment="1">
      <alignment horizontal="right" wrapText="1"/>
    </xf>
    <xf numFmtId="0" fontId="12" fillId="0" borderId="8" xfId="0" applyFont="1" applyFill="1" applyBorder="1" applyAlignment="1">
      <alignment horizontal="left" vertical="top" wrapText="1"/>
    </xf>
    <xf numFmtId="167" fontId="0" fillId="0" borderId="0" xfId="0" applyNumberFormat="1" applyFill="1" applyBorder="1" applyAlignment="1">
      <alignment horizontal="left" vertical="top"/>
    </xf>
    <xf numFmtId="168" fontId="9" fillId="0" borderId="12" xfId="0" applyNumberFormat="1" applyFont="1" applyFill="1" applyBorder="1" applyAlignment="1">
      <alignment horizontal="right" wrapText="1"/>
    </xf>
    <xf numFmtId="0" fontId="0" fillId="0" borderId="13" xfId="0" applyFill="1" applyBorder="1" applyAlignment="1">
      <alignment horizontal="left" wrapText="1"/>
    </xf>
    <xf numFmtId="0" fontId="0" fillId="6" borderId="15" xfId="0" applyFill="1" applyBorder="1" applyAlignment="1">
      <alignment horizontal="left" wrapText="1"/>
    </xf>
    <xf numFmtId="0" fontId="0" fillId="6" borderId="16" xfId="0" applyFill="1" applyBorder="1" applyAlignment="1">
      <alignment horizontal="left" wrapText="1"/>
    </xf>
    <xf numFmtId="0" fontId="9" fillId="0" borderId="8" xfId="0" applyFont="1" applyFill="1" applyBorder="1" applyAlignment="1">
      <alignment horizontal="left" wrapText="1"/>
    </xf>
    <xf numFmtId="0" fontId="2" fillId="4" borderId="9" xfId="0" applyFont="1" applyFill="1" applyBorder="1" applyAlignment="1">
      <alignment horizontal="left" vertical="center" wrapText="1"/>
    </xf>
    <xf numFmtId="164" fontId="10" fillId="0" borderId="12" xfId="0" applyNumberFormat="1" applyFont="1" applyFill="1" applyBorder="1" applyAlignment="1">
      <alignment horizontal="right" vertical="top" shrinkToFit="1"/>
    </xf>
    <xf numFmtId="0" fontId="0" fillId="0" borderId="17" xfId="0" applyFill="1" applyBorder="1" applyAlignment="1">
      <alignment horizontal="left" vertical="top"/>
    </xf>
    <xf numFmtId="0" fontId="0" fillId="6" borderId="12" xfId="0" applyFill="1" applyBorder="1" applyAlignment="1">
      <alignment horizontal="left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164" fontId="10" fillId="0" borderId="8" xfId="0" applyNumberFormat="1" applyFont="1" applyFill="1" applyBorder="1" applyAlignment="1">
      <alignment horizontal="right" vertical="center" shrinkToFit="1"/>
    </xf>
    <xf numFmtId="0" fontId="2" fillId="4" borderId="9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168" fontId="4" fillId="5" borderId="8" xfId="0" applyNumberFormat="1" applyFont="1" applyFill="1" applyBorder="1" applyAlignment="1">
      <alignment horizontal="right" vertical="top" shrinkToFit="1"/>
    </xf>
    <xf numFmtId="168" fontId="10" fillId="0" borderId="8" xfId="0" applyNumberFormat="1" applyFont="1" applyFill="1" applyBorder="1" applyAlignment="1">
      <alignment horizontal="right" vertical="top" shrinkToFit="1"/>
    </xf>
    <xf numFmtId="0" fontId="9" fillId="0" borderId="13" xfId="0" applyFont="1" applyFill="1" applyBorder="1" applyAlignment="1">
      <alignment horizontal="left" wrapText="1"/>
    </xf>
    <xf numFmtId="0" fontId="0" fillId="0" borderId="19" xfId="0" applyFill="1" applyBorder="1" applyAlignment="1">
      <alignment horizontal="left" vertical="top"/>
    </xf>
    <xf numFmtId="0" fontId="9" fillId="0" borderId="14" xfId="0" applyFont="1" applyFill="1" applyBorder="1" applyAlignment="1">
      <alignment horizontal="left" wrapText="1"/>
    </xf>
    <xf numFmtId="0" fontId="12" fillId="0" borderId="12" xfId="0" applyFont="1" applyFill="1" applyBorder="1" applyAlignment="1">
      <alignment horizontal="left" vertical="top" wrapText="1"/>
    </xf>
    <xf numFmtId="0" fontId="9" fillId="0" borderId="13" xfId="0" applyFont="1" applyFill="1" applyBorder="1" applyAlignment="1">
      <alignment horizontal="left" vertical="center" wrapText="1"/>
    </xf>
    <xf numFmtId="0" fontId="12" fillId="0" borderId="13" xfId="0" applyFont="1" applyFill="1" applyBorder="1" applyAlignment="1">
      <alignment horizontal="left" vertical="top" wrapText="1"/>
    </xf>
    <xf numFmtId="0" fontId="9" fillId="0" borderId="20" xfId="0" applyFont="1" applyFill="1" applyBorder="1" applyAlignment="1">
      <alignment horizontal="left" vertical="center" wrapText="1"/>
    </xf>
    <xf numFmtId="0" fontId="0" fillId="6" borderId="21" xfId="0" applyFill="1" applyBorder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0" fontId="9" fillId="0" borderId="21" xfId="0" applyFont="1" applyFill="1" applyBorder="1" applyAlignment="1">
      <alignment horizontal="left" wrapText="1"/>
    </xf>
    <xf numFmtId="0" fontId="9" fillId="0" borderId="11" xfId="0" applyFont="1" applyFill="1" applyBorder="1" applyAlignment="1">
      <alignment horizontal="left" wrapText="1"/>
    </xf>
    <xf numFmtId="165" fontId="5" fillId="7" borderId="8" xfId="0" applyNumberFormat="1" applyFont="1" applyFill="1" applyBorder="1" applyAlignment="1">
      <alignment horizontal="right" vertical="center" shrinkToFit="1"/>
    </xf>
    <xf numFmtId="166" fontId="5" fillId="5" borderId="8" xfId="0" applyNumberFormat="1" applyFont="1" applyFill="1" applyBorder="1" applyAlignment="1">
      <alignment horizontal="right" vertical="center" shrinkToFit="1"/>
    </xf>
    <xf numFmtId="0" fontId="9" fillId="0" borderId="12" xfId="0" applyFont="1" applyFill="1" applyBorder="1" applyAlignment="1">
      <alignment horizontal="left" wrapText="1"/>
    </xf>
    <xf numFmtId="0" fontId="9" fillId="0" borderId="20" xfId="0" applyFont="1" applyFill="1" applyBorder="1" applyAlignment="1">
      <alignment horizontal="left" wrapText="1"/>
    </xf>
    <xf numFmtId="165" fontId="3" fillId="0" borderId="12" xfId="0" applyNumberFormat="1" applyFont="1" applyFill="1" applyBorder="1" applyAlignment="1">
      <alignment horizontal="right" vertical="top" shrinkToFit="1"/>
    </xf>
    <xf numFmtId="168" fontId="11" fillId="0" borderId="1" xfId="0" applyNumberFormat="1" applyFont="1" applyFill="1" applyBorder="1" applyAlignment="1">
      <alignment horizontal="right" wrapText="1"/>
    </xf>
    <xf numFmtId="168" fontId="11" fillId="0" borderId="20" xfId="0" applyNumberFormat="1" applyFont="1" applyFill="1" applyBorder="1" applyAlignment="1">
      <alignment horizontal="right" wrapText="1"/>
    </xf>
    <xf numFmtId="0" fontId="0" fillId="0" borderId="12" xfId="0" applyFill="1" applyBorder="1" applyAlignment="1">
      <alignment horizontal="left" wrapText="1"/>
    </xf>
    <xf numFmtId="165" fontId="3" fillId="0" borderId="1" xfId="0" applyNumberFormat="1" applyFont="1" applyFill="1" applyBorder="1" applyAlignment="1">
      <alignment horizontal="right" vertical="top" shrinkToFit="1"/>
    </xf>
    <xf numFmtId="0" fontId="12" fillId="0" borderId="21" xfId="0" applyFont="1" applyFill="1" applyBorder="1" applyAlignment="1">
      <alignment horizontal="left" vertical="top" wrapText="1"/>
    </xf>
    <xf numFmtId="168" fontId="11" fillId="0" borderId="21" xfId="0" applyNumberFormat="1" applyFont="1" applyFill="1" applyBorder="1" applyAlignment="1">
      <alignment horizontal="right" wrapText="1"/>
    </xf>
    <xf numFmtId="165" fontId="3" fillId="0" borderId="21" xfId="0" applyNumberFormat="1" applyFont="1" applyFill="1" applyBorder="1" applyAlignment="1">
      <alignment horizontal="right" vertical="top" shrinkToFit="1"/>
    </xf>
    <xf numFmtId="165" fontId="3" fillId="0" borderId="20" xfId="0" applyNumberFormat="1" applyFont="1" applyFill="1" applyBorder="1" applyAlignment="1">
      <alignment horizontal="right" vertical="top" shrinkToFit="1"/>
    </xf>
    <xf numFmtId="0" fontId="9" fillId="0" borderId="1" xfId="0" applyFont="1" applyFill="1" applyBorder="1" applyAlignment="1">
      <alignment horizontal="left" vertical="center" wrapText="1"/>
    </xf>
    <xf numFmtId="167" fontId="4" fillId="5" borderId="21" xfId="0" applyNumberFormat="1" applyFont="1" applyFill="1" applyBorder="1" applyAlignment="1">
      <alignment horizontal="right" vertical="top" shrinkToFit="1"/>
    </xf>
    <xf numFmtId="168" fontId="9" fillId="0" borderId="20" xfId="0" applyNumberFormat="1" applyFont="1" applyFill="1" applyBorder="1" applyAlignment="1">
      <alignment horizontal="right" wrapText="1"/>
    </xf>
    <xf numFmtId="168" fontId="11" fillId="0" borderId="0" xfId="0" applyNumberFormat="1" applyFont="1" applyFill="1" applyBorder="1" applyAlignment="1">
      <alignment horizontal="right" wrapText="1"/>
    </xf>
    <xf numFmtId="168" fontId="11" fillId="0" borderId="12" xfId="0" applyNumberFormat="1" applyFont="1" applyFill="1" applyBorder="1" applyAlignment="1">
      <alignment horizontal="right" wrapText="1"/>
    </xf>
    <xf numFmtId="0" fontId="9" fillId="0" borderId="22" xfId="0" applyFont="1" applyFill="1" applyBorder="1" applyAlignment="1">
      <alignment horizontal="left" wrapText="1"/>
    </xf>
    <xf numFmtId="0" fontId="9" fillId="0" borderId="23" xfId="0" applyFont="1" applyFill="1" applyBorder="1" applyAlignment="1">
      <alignment horizontal="left" wrapText="1"/>
    </xf>
    <xf numFmtId="0" fontId="8" fillId="4" borderId="1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center" vertical="top" wrapText="1"/>
    </xf>
    <xf numFmtId="0" fontId="14" fillId="2" borderId="3" xfId="0" applyFont="1" applyFill="1" applyBorder="1" applyAlignment="1">
      <alignment horizontal="center" vertical="top" wrapText="1"/>
    </xf>
    <xf numFmtId="0" fontId="14" fillId="2" borderId="4" xfId="0" applyFont="1" applyFill="1" applyBorder="1" applyAlignment="1">
      <alignment horizontal="center" vertical="top" wrapText="1"/>
    </xf>
    <xf numFmtId="0" fontId="13" fillId="2" borderId="5" xfId="0" applyFont="1" applyFill="1" applyBorder="1" applyAlignment="1">
      <alignment horizontal="center" vertical="top" wrapText="1"/>
    </xf>
    <xf numFmtId="0" fontId="13" fillId="2" borderId="6" xfId="0" applyFont="1" applyFill="1" applyBorder="1" applyAlignment="1">
      <alignment horizontal="center" vertical="top" wrapText="1"/>
    </xf>
    <xf numFmtId="0" fontId="13" fillId="2" borderId="7" xfId="0" applyFont="1" applyFill="1" applyBorder="1" applyAlignment="1">
      <alignment horizontal="center" vertical="top" wrapText="1"/>
    </xf>
    <xf numFmtId="0" fontId="2" fillId="4" borderId="18" xfId="0" applyFont="1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wrapText="1"/>
    </xf>
    <xf numFmtId="0" fontId="0" fillId="3" borderId="11" xfId="0" applyFill="1" applyBorder="1" applyAlignment="1">
      <alignment horizontal="left" wrapText="1"/>
    </xf>
    <xf numFmtId="0" fontId="0" fillId="3" borderId="12" xfId="0" applyFill="1" applyBorder="1" applyAlignment="1">
      <alignment horizontal="left" wrapText="1"/>
    </xf>
    <xf numFmtId="0" fontId="8" fillId="4" borderId="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68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baseColWidth="10" defaultColWidth="8.83203125" defaultRowHeight="12.75" x14ac:dyDescent="0.2"/>
  <cols>
    <col min="1" max="1" width="11.83203125" customWidth="1"/>
    <col min="2" max="2" width="34.83203125" customWidth="1"/>
    <col min="3" max="3" width="87.83203125" customWidth="1"/>
    <col min="4" max="4" width="20.33203125" customWidth="1"/>
    <col min="5" max="5" width="24.5" customWidth="1"/>
    <col min="6" max="6" width="22.1640625" customWidth="1"/>
    <col min="7" max="7" width="22" customWidth="1"/>
    <col min="11" max="11" width="9.1640625" bestFit="1" customWidth="1"/>
    <col min="12" max="12" width="10.6640625" bestFit="1" customWidth="1"/>
  </cols>
  <sheetData>
    <row r="1" spans="2:7" ht="21.75" customHeight="1" x14ac:dyDescent="0.2"/>
    <row r="2" spans="2:7" ht="25.5" customHeight="1" x14ac:dyDescent="0.2">
      <c r="B2" s="81" t="s">
        <v>2</v>
      </c>
      <c r="C2" s="82"/>
      <c r="D2" s="82"/>
      <c r="E2" s="82"/>
      <c r="F2" s="82"/>
      <c r="G2" s="83"/>
    </row>
    <row r="3" spans="2:7" ht="22.5" customHeight="1" x14ac:dyDescent="0.2">
      <c r="B3" s="84" t="s">
        <v>61</v>
      </c>
      <c r="C3" s="85"/>
      <c r="D3" s="85"/>
      <c r="E3" s="85"/>
      <c r="F3" s="85"/>
      <c r="G3" s="86"/>
    </row>
    <row r="4" spans="2:7" ht="25.15" customHeight="1" x14ac:dyDescent="0.2">
      <c r="B4" s="18" t="s">
        <v>11</v>
      </c>
      <c r="C4" s="1" t="s">
        <v>0</v>
      </c>
      <c r="D4" s="14" t="s">
        <v>6</v>
      </c>
      <c r="E4" s="15" t="s">
        <v>7</v>
      </c>
      <c r="F4" s="16" t="s">
        <v>3</v>
      </c>
      <c r="G4" s="17" t="s">
        <v>8</v>
      </c>
    </row>
    <row r="5" spans="2:7" ht="21" customHeight="1" x14ac:dyDescent="0.3">
      <c r="B5" s="42"/>
      <c r="C5" s="34" t="s">
        <v>27</v>
      </c>
      <c r="D5" s="34" t="s">
        <v>22</v>
      </c>
      <c r="E5" s="27">
        <v>30</v>
      </c>
      <c r="F5" s="2"/>
      <c r="G5" s="2"/>
    </row>
    <row r="6" spans="2:7" ht="19.5" customHeight="1" x14ac:dyDescent="0.2">
      <c r="B6" s="3" t="s">
        <v>1</v>
      </c>
      <c r="C6" s="4"/>
      <c r="D6" s="4"/>
      <c r="E6" s="8">
        <f>SUM(E5)</f>
        <v>30</v>
      </c>
      <c r="F6" s="57">
        <f>E6/50154.24*100</f>
        <v>5.9815481203583182E-2</v>
      </c>
      <c r="G6" s="4"/>
    </row>
    <row r="7" spans="2:7" ht="15" customHeight="1" x14ac:dyDescent="0.3">
      <c r="B7" s="77" t="s">
        <v>9</v>
      </c>
      <c r="C7" s="34" t="s">
        <v>29</v>
      </c>
      <c r="D7" s="34" t="s">
        <v>28</v>
      </c>
      <c r="E7" s="27">
        <v>56.1</v>
      </c>
      <c r="F7" s="7"/>
      <c r="G7" s="2"/>
    </row>
    <row r="8" spans="2:7" ht="18.75" customHeight="1" x14ac:dyDescent="0.3">
      <c r="B8" s="78"/>
      <c r="C8" s="34" t="s">
        <v>29</v>
      </c>
      <c r="D8" s="34" t="s">
        <v>42</v>
      </c>
      <c r="E8" s="27">
        <v>8.69</v>
      </c>
      <c r="F8" s="2"/>
      <c r="G8" s="2"/>
    </row>
    <row r="9" spans="2:7" ht="19.5" customHeight="1" x14ac:dyDescent="0.2">
      <c r="B9" s="3" t="s">
        <v>1</v>
      </c>
      <c r="C9" s="4"/>
      <c r="D9" s="4"/>
      <c r="E9" s="8">
        <f>SUM(E7:E8)</f>
        <v>64.790000000000006</v>
      </c>
      <c r="F9" s="57">
        <f>E9/50154.24*100</f>
        <v>0.12918150090600516</v>
      </c>
      <c r="G9" s="4"/>
    </row>
    <row r="10" spans="2:7" ht="15" customHeight="1" x14ac:dyDescent="0.3">
      <c r="B10" s="77" t="s">
        <v>10</v>
      </c>
      <c r="C10" s="34" t="s">
        <v>21</v>
      </c>
      <c r="D10" s="34" t="s">
        <v>22</v>
      </c>
      <c r="E10" s="27">
        <v>30.05</v>
      </c>
      <c r="F10" s="7"/>
      <c r="G10" s="2"/>
    </row>
    <row r="11" spans="2:7" ht="15" customHeight="1" x14ac:dyDescent="0.3">
      <c r="B11" s="78"/>
      <c r="C11" s="34" t="s">
        <v>21</v>
      </c>
      <c r="D11" s="34" t="s">
        <v>28</v>
      </c>
      <c r="E11" s="27">
        <v>36.1</v>
      </c>
      <c r="F11" s="7"/>
      <c r="G11" s="2"/>
    </row>
    <row r="12" spans="2:7" ht="15" customHeight="1" x14ac:dyDescent="0.3">
      <c r="B12" s="78"/>
      <c r="C12" s="34" t="s">
        <v>21</v>
      </c>
      <c r="D12" s="34" t="s">
        <v>32</v>
      </c>
      <c r="E12" s="27">
        <v>61.85</v>
      </c>
      <c r="F12" s="7"/>
      <c r="G12" s="2"/>
    </row>
    <row r="13" spans="2:7" ht="15" customHeight="1" x14ac:dyDescent="0.3">
      <c r="B13" s="78"/>
      <c r="C13" s="34" t="s">
        <v>21</v>
      </c>
      <c r="D13" s="34" t="s">
        <v>48</v>
      </c>
      <c r="E13" s="27">
        <v>73.95</v>
      </c>
      <c r="F13" s="7"/>
      <c r="G13" s="2"/>
    </row>
    <row r="14" spans="2:7" ht="15" customHeight="1" x14ac:dyDescent="0.3">
      <c r="B14" s="78"/>
      <c r="C14" s="34" t="s">
        <v>21</v>
      </c>
      <c r="D14" s="34" t="s">
        <v>52</v>
      </c>
      <c r="E14" s="27">
        <v>41.7</v>
      </c>
      <c r="F14" s="7"/>
      <c r="G14" s="2"/>
    </row>
    <row r="15" spans="2:7" ht="15" customHeight="1" x14ac:dyDescent="0.3">
      <c r="B15" s="78"/>
      <c r="C15" s="34" t="s">
        <v>21</v>
      </c>
      <c r="D15" s="34" t="s">
        <v>58</v>
      </c>
      <c r="E15" s="27">
        <v>46.15</v>
      </c>
      <c r="F15" s="7"/>
      <c r="G15" s="2"/>
    </row>
    <row r="16" spans="2:7" ht="15" customHeight="1" x14ac:dyDescent="0.3">
      <c r="B16" s="78"/>
      <c r="C16" s="34" t="s">
        <v>21</v>
      </c>
      <c r="D16" s="34" t="s">
        <v>62</v>
      </c>
      <c r="E16" s="27">
        <v>96.95</v>
      </c>
      <c r="F16" s="7"/>
      <c r="G16" s="2"/>
    </row>
    <row r="17" spans="2:7" ht="15" customHeight="1" x14ac:dyDescent="0.3">
      <c r="B17" s="78"/>
      <c r="C17" s="54" t="s">
        <v>21</v>
      </c>
      <c r="D17" s="34" t="s">
        <v>66</v>
      </c>
      <c r="E17" s="27">
        <v>68.45</v>
      </c>
      <c r="F17" s="7"/>
      <c r="G17" s="2"/>
    </row>
    <row r="18" spans="2:7" ht="15" customHeight="1" x14ac:dyDescent="0.3">
      <c r="B18" s="78"/>
      <c r="C18" s="54" t="s">
        <v>21</v>
      </c>
      <c r="D18" s="54" t="s">
        <v>72</v>
      </c>
      <c r="E18" s="62">
        <v>38.200000000000003</v>
      </c>
      <c r="F18" s="65"/>
      <c r="G18" s="2"/>
    </row>
    <row r="19" spans="2:7" ht="15" customHeight="1" x14ac:dyDescent="0.3">
      <c r="B19" s="78"/>
      <c r="C19" s="54"/>
      <c r="D19" s="54"/>
      <c r="E19" s="62"/>
      <c r="F19" s="65"/>
      <c r="G19" s="2"/>
    </row>
    <row r="20" spans="2:7" ht="15" customHeight="1" x14ac:dyDescent="0.3">
      <c r="B20" s="87"/>
      <c r="C20" s="60" t="s">
        <v>39</v>
      </c>
      <c r="D20" s="60" t="s">
        <v>37</v>
      </c>
      <c r="E20" s="63">
        <v>126.56</v>
      </c>
      <c r="F20" s="69"/>
      <c r="G20" s="64"/>
    </row>
    <row r="21" spans="2:7" ht="15" customHeight="1" x14ac:dyDescent="0.3">
      <c r="B21" s="87"/>
      <c r="C21" s="60" t="s">
        <v>39</v>
      </c>
      <c r="D21" s="60" t="s">
        <v>62</v>
      </c>
      <c r="E21" s="63">
        <v>16.95</v>
      </c>
      <c r="F21" s="69"/>
      <c r="G21" s="64"/>
    </row>
    <row r="22" spans="2:7" ht="15" customHeight="1" x14ac:dyDescent="0.3">
      <c r="B22" s="87"/>
      <c r="C22" s="60" t="s">
        <v>39</v>
      </c>
      <c r="D22" s="60" t="s">
        <v>66</v>
      </c>
      <c r="E22" s="63">
        <v>7.4</v>
      </c>
      <c r="F22" s="69"/>
      <c r="G22" s="64"/>
    </row>
    <row r="23" spans="2:7" ht="15" customHeight="1" x14ac:dyDescent="0.3">
      <c r="B23" s="87"/>
      <c r="C23" s="60"/>
      <c r="D23" s="60"/>
      <c r="E23" s="63"/>
      <c r="F23" s="69"/>
      <c r="G23" s="64"/>
    </row>
    <row r="24" spans="2:7" ht="15" customHeight="1" x14ac:dyDescent="0.3">
      <c r="B24" s="87"/>
      <c r="C24" s="60" t="s">
        <v>43</v>
      </c>
      <c r="D24" s="60" t="s">
        <v>42</v>
      </c>
      <c r="E24" s="63">
        <v>180</v>
      </c>
      <c r="F24" s="69"/>
      <c r="G24" s="64"/>
    </row>
    <row r="25" spans="2:7" ht="15" customHeight="1" x14ac:dyDescent="0.3">
      <c r="B25" s="87"/>
      <c r="C25" s="60"/>
      <c r="D25" s="60"/>
      <c r="E25" s="63"/>
      <c r="F25" s="69"/>
      <c r="G25" s="64"/>
    </row>
    <row r="26" spans="2:7" ht="15" customHeight="1" x14ac:dyDescent="0.3">
      <c r="B26" s="78"/>
      <c r="C26" s="66" t="s">
        <v>33</v>
      </c>
      <c r="D26" s="55" t="s">
        <v>32</v>
      </c>
      <c r="E26" s="67">
        <v>37.4</v>
      </c>
      <c r="F26" s="68"/>
      <c r="G26" s="2"/>
    </row>
    <row r="27" spans="2:7" ht="15" customHeight="1" x14ac:dyDescent="0.3">
      <c r="B27" s="78"/>
      <c r="C27" s="28" t="s">
        <v>33</v>
      </c>
      <c r="D27" s="34" t="s">
        <v>56</v>
      </c>
      <c r="E27" s="27">
        <v>32.76</v>
      </c>
      <c r="F27" s="7"/>
      <c r="G27" s="2"/>
    </row>
    <row r="28" spans="2:7" ht="15" customHeight="1" x14ac:dyDescent="0.3">
      <c r="B28" s="78"/>
      <c r="C28" s="28" t="s">
        <v>33</v>
      </c>
      <c r="D28" s="34" t="s">
        <v>66</v>
      </c>
      <c r="E28" s="27">
        <v>8.84</v>
      </c>
      <c r="F28" s="7"/>
      <c r="G28" s="2"/>
    </row>
    <row r="29" spans="2:7" ht="15" customHeight="1" x14ac:dyDescent="0.3">
      <c r="B29" s="78"/>
      <c r="C29" s="34"/>
      <c r="D29" s="34"/>
      <c r="E29" s="27"/>
      <c r="F29" s="7"/>
      <c r="G29" s="2"/>
    </row>
    <row r="30" spans="2:7" ht="15" customHeight="1" x14ac:dyDescent="0.3">
      <c r="B30" s="78"/>
      <c r="C30" s="70" t="s">
        <v>34</v>
      </c>
      <c r="D30" s="54" t="s">
        <v>32</v>
      </c>
      <c r="E30" s="62">
        <v>161</v>
      </c>
      <c r="F30" s="7"/>
      <c r="G30" s="2"/>
    </row>
    <row r="31" spans="2:7" ht="15" customHeight="1" x14ac:dyDescent="0.3">
      <c r="B31" s="87"/>
      <c r="C31" s="52" t="s">
        <v>34</v>
      </c>
      <c r="D31" s="60" t="s">
        <v>37</v>
      </c>
      <c r="E31" s="63">
        <v>54.7</v>
      </c>
      <c r="F31" s="61"/>
      <c r="G31" s="2"/>
    </row>
    <row r="32" spans="2:7" ht="15" customHeight="1" x14ac:dyDescent="0.25">
      <c r="B32" s="87"/>
      <c r="C32" s="60" t="s">
        <v>34</v>
      </c>
      <c r="D32" s="60" t="s">
        <v>58</v>
      </c>
      <c r="E32" s="72">
        <v>91.28</v>
      </c>
      <c r="F32" s="61"/>
      <c r="G32" s="2"/>
    </row>
    <row r="33" spans="2:12" ht="15" customHeight="1" x14ac:dyDescent="0.3">
      <c r="B33" s="87"/>
      <c r="C33" s="52" t="s">
        <v>34</v>
      </c>
      <c r="D33" s="60" t="s">
        <v>62</v>
      </c>
      <c r="E33" s="63">
        <v>31.8</v>
      </c>
      <c r="F33" s="61"/>
      <c r="G33" s="2"/>
      <c r="K33" s="20"/>
    </row>
    <row r="34" spans="2:12" ht="15" customHeight="1" x14ac:dyDescent="0.3">
      <c r="B34" s="87"/>
      <c r="C34" s="52" t="s">
        <v>34</v>
      </c>
      <c r="D34" s="60" t="s">
        <v>66</v>
      </c>
      <c r="E34" s="63">
        <v>84.2</v>
      </c>
      <c r="F34" s="61"/>
      <c r="G34" s="2"/>
      <c r="K34" s="20"/>
    </row>
    <row r="35" spans="2:12" ht="15" customHeight="1" x14ac:dyDescent="0.25">
      <c r="B35" s="87"/>
      <c r="C35" s="52" t="s">
        <v>34</v>
      </c>
      <c r="D35" s="60" t="s">
        <v>72</v>
      </c>
      <c r="E35" s="72">
        <v>105.41</v>
      </c>
      <c r="F35" s="61"/>
      <c r="G35" s="2"/>
    </row>
    <row r="36" spans="2:12" ht="19.5" customHeight="1" x14ac:dyDescent="0.2">
      <c r="B36" s="3" t="s">
        <v>1</v>
      </c>
      <c r="C36" s="53"/>
      <c r="D36" s="53"/>
      <c r="E36" s="71">
        <f>SUM(E10:E35)</f>
        <v>1431.7</v>
      </c>
      <c r="F36" s="57">
        <f>E36/50154.24*100</f>
        <v>2.8545941479723353</v>
      </c>
      <c r="G36" s="4"/>
    </row>
    <row r="37" spans="2:12" ht="13.9" customHeight="1" x14ac:dyDescent="0.2">
      <c r="B37" s="77" t="s">
        <v>12</v>
      </c>
      <c r="C37" s="5"/>
      <c r="D37" s="5"/>
      <c r="E37" s="6"/>
      <c r="F37" s="2"/>
      <c r="G37" s="2"/>
    </row>
    <row r="38" spans="2:12" ht="13.9" customHeight="1" x14ac:dyDescent="0.2">
      <c r="B38" s="78"/>
      <c r="C38" s="2"/>
      <c r="D38" s="2"/>
      <c r="E38" s="2"/>
      <c r="F38" s="2"/>
      <c r="G38" s="2"/>
    </row>
    <row r="39" spans="2:12" ht="19.5" customHeight="1" x14ac:dyDescent="0.2">
      <c r="B39" s="3" t="s">
        <v>1</v>
      </c>
      <c r="C39" s="4"/>
      <c r="D39" s="4"/>
      <c r="E39" s="8">
        <f>SUM(E37:E38)</f>
        <v>0</v>
      </c>
      <c r="F39" s="57">
        <f>E39/50154.24*100</f>
        <v>0</v>
      </c>
      <c r="G39" s="4"/>
    </row>
    <row r="40" spans="2:12" ht="13.9" customHeight="1" x14ac:dyDescent="0.2">
      <c r="B40" s="77" t="s">
        <v>13</v>
      </c>
      <c r="C40" s="2"/>
      <c r="D40" s="2"/>
      <c r="E40" s="2"/>
      <c r="F40" s="2"/>
      <c r="G40" s="2"/>
    </row>
    <row r="41" spans="2:12" ht="13.9" customHeight="1" x14ac:dyDescent="0.2">
      <c r="B41" s="78"/>
      <c r="C41" s="2"/>
      <c r="D41" s="2"/>
      <c r="E41" s="2"/>
      <c r="F41" s="2"/>
      <c r="G41" s="2"/>
    </row>
    <row r="42" spans="2:12" ht="19.5" customHeight="1" x14ac:dyDescent="0.2">
      <c r="B42" s="3" t="s">
        <v>1</v>
      </c>
      <c r="C42" s="4"/>
      <c r="D42" s="4"/>
      <c r="E42" s="8">
        <f>SUM(E40:E41)</f>
        <v>0</v>
      </c>
      <c r="F42" s="57">
        <f>E42/50154.24*100</f>
        <v>0</v>
      </c>
      <c r="G42" s="4"/>
    </row>
    <row r="43" spans="2:12" ht="13.9" customHeight="1" x14ac:dyDescent="0.2">
      <c r="B43" s="77" t="s">
        <v>14</v>
      </c>
      <c r="C43" s="5"/>
      <c r="D43" s="5"/>
      <c r="E43" s="6"/>
      <c r="F43" s="2"/>
      <c r="G43" s="2"/>
    </row>
    <row r="44" spans="2:12" ht="13.9" customHeight="1" x14ac:dyDescent="0.25">
      <c r="B44" s="78"/>
      <c r="C44" s="2"/>
      <c r="D44" s="31"/>
      <c r="E44" s="30"/>
      <c r="F44" s="2"/>
      <c r="G44" s="2"/>
    </row>
    <row r="45" spans="2:12" ht="19.5" customHeight="1" x14ac:dyDescent="0.2">
      <c r="B45" s="3" t="s">
        <v>1</v>
      </c>
      <c r="C45" s="33"/>
      <c r="D45" s="25"/>
      <c r="E45" s="24">
        <f>SUM(E43:E44)</f>
        <v>0</v>
      </c>
      <c r="F45" s="57">
        <f>E45/50154.24*100</f>
        <v>0</v>
      </c>
      <c r="G45" s="4"/>
    </row>
    <row r="46" spans="2:12" ht="15" customHeight="1" x14ac:dyDescent="0.3">
      <c r="B46" s="79" t="s">
        <v>16</v>
      </c>
      <c r="C46" s="34" t="s">
        <v>35</v>
      </c>
      <c r="D46" s="34" t="s">
        <v>32</v>
      </c>
      <c r="E46" s="27">
        <v>1524.6</v>
      </c>
      <c r="F46" s="7"/>
      <c r="G46" s="2"/>
    </row>
    <row r="47" spans="2:12" ht="15" customHeight="1" x14ac:dyDescent="0.3">
      <c r="B47" s="80"/>
      <c r="C47" s="34"/>
      <c r="D47" s="34"/>
      <c r="E47" s="27"/>
      <c r="F47" s="7"/>
      <c r="G47" s="2"/>
    </row>
    <row r="48" spans="2:12" ht="15" customHeight="1" x14ac:dyDescent="0.3">
      <c r="B48" s="78"/>
      <c r="C48" s="34"/>
      <c r="D48" s="34"/>
      <c r="E48" s="27"/>
      <c r="F48" s="7"/>
      <c r="G48" s="2"/>
      <c r="L48" s="21"/>
    </row>
    <row r="49" spans="2:11" ht="19.5" customHeight="1" x14ac:dyDescent="0.2">
      <c r="B49" s="3" t="s">
        <v>1</v>
      </c>
      <c r="C49" s="32"/>
      <c r="D49" s="23"/>
      <c r="E49" s="22">
        <f>SUM(E46:E48)</f>
        <v>1524.6</v>
      </c>
      <c r="F49" s="57">
        <f>E49/50154.24*100</f>
        <v>3.0398227547660976</v>
      </c>
      <c r="G49" s="4"/>
    </row>
    <row r="50" spans="2:11" ht="15.4" customHeight="1" x14ac:dyDescent="0.2">
      <c r="B50" s="77" t="s">
        <v>17</v>
      </c>
      <c r="C50" s="2"/>
      <c r="D50" s="2"/>
      <c r="E50" s="2"/>
      <c r="F50" s="2"/>
      <c r="G50" s="2"/>
    </row>
    <row r="51" spans="2:11" ht="13.9" customHeight="1" x14ac:dyDescent="0.2">
      <c r="B51" s="78"/>
      <c r="C51" s="2"/>
      <c r="D51" s="2"/>
      <c r="E51" s="2"/>
      <c r="F51" s="2"/>
      <c r="G51" s="2"/>
    </row>
    <row r="52" spans="2:11" ht="19.5" customHeight="1" x14ac:dyDescent="0.2">
      <c r="B52" s="3" t="s">
        <v>1</v>
      </c>
      <c r="C52" s="4"/>
      <c r="D52" s="4"/>
      <c r="E52" s="8">
        <f>SUM(E50:E51)</f>
        <v>0</v>
      </c>
      <c r="F52" s="57">
        <f>E52/50154.24*100</f>
        <v>0</v>
      </c>
      <c r="G52" s="4"/>
    </row>
    <row r="53" spans="2:11" ht="15" customHeight="1" x14ac:dyDescent="0.3">
      <c r="B53" s="77" t="s">
        <v>15</v>
      </c>
      <c r="C53" s="34" t="s">
        <v>50</v>
      </c>
      <c r="D53" s="34" t="s">
        <v>48</v>
      </c>
      <c r="E53" s="27">
        <v>605</v>
      </c>
      <c r="F53" s="7"/>
      <c r="G53" s="2"/>
    </row>
    <row r="54" spans="2:11" ht="15" customHeight="1" x14ac:dyDescent="0.3">
      <c r="B54" s="91"/>
      <c r="C54" s="34" t="s">
        <v>57</v>
      </c>
      <c r="D54" s="34" t="s">
        <v>56</v>
      </c>
      <c r="E54" s="27">
        <v>1815</v>
      </c>
      <c r="F54" s="7"/>
      <c r="G54" s="2"/>
    </row>
    <row r="55" spans="2:11" ht="15" customHeight="1" x14ac:dyDescent="0.3">
      <c r="B55" s="91"/>
      <c r="C55" s="34" t="s">
        <v>45</v>
      </c>
      <c r="D55" s="34" t="s">
        <v>42</v>
      </c>
      <c r="E55" s="27">
        <v>169.4</v>
      </c>
      <c r="F55" s="7"/>
      <c r="G55" s="2"/>
    </row>
    <row r="56" spans="2:11" ht="15" customHeight="1" x14ac:dyDescent="0.2">
      <c r="B56" s="78"/>
      <c r="F56" s="7"/>
      <c r="G56" s="2"/>
      <c r="K56" s="21"/>
    </row>
    <row r="57" spans="2:11" ht="19.5" customHeight="1" x14ac:dyDescent="0.2">
      <c r="B57" s="3" t="s">
        <v>1</v>
      </c>
      <c r="C57" s="4"/>
      <c r="D57" s="4"/>
      <c r="E57" s="10">
        <f>SUM(E53:E55)</f>
        <v>2589.4</v>
      </c>
      <c r="F57" s="57">
        <f>E57/50154.24*100</f>
        <v>5.1628735676186102</v>
      </c>
      <c r="G57" s="4"/>
    </row>
    <row r="58" spans="2:11" ht="19.5" customHeight="1" x14ac:dyDescent="0.3">
      <c r="B58" s="77" t="s">
        <v>18</v>
      </c>
      <c r="C58" s="34" t="s">
        <v>46</v>
      </c>
      <c r="D58" s="34" t="s">
        <v>42</v>
      </c>
      <c r="E58" s="27">
        <v>500</v>
      </c>
      <c r="F58" s="2"/>
      <c r="G58" s="2"/>
    </row>
    <row r="59" spans="2:11" ht="19.5" customHeight="1" x14ac:dyDescent="0.3">
      <c r="B59" s="91"/>
      <c r="C59" s="34"/>
      <c r="D59" s="34"/>
      <c r="E59" s="27"/>
      <c r="F59" s="2"/>
      <c r="G59" s="2"/>
    </row>
    <row r="60" spans="2:11" ht="19.5" customHeight="1" x14ac:dyDescent="0.3">
      <c r="B60" s="91"/>
      <c r="C60" s="34"/>
      <c r="D60" s="34"/>
      <c r="E60" s="27"/>
      <c r="F60" s="2"/>
      <c r="G60" s="2"/>
    </row>
    <row r="61" spans="2:11" ht="21" customHeight="1" x14ac:dyDescent="0.3">
      <c r="B61" s="78"/>
      <c r="C61" s="34"/>
      <c r="D61" s="34"/>
      <c r="E61" s="27"/>
      <c r="F61" s="2"/>
      <c r="G61" s="2"/>
    </row>
    <row r="62" spans="2:11" ht="21" customHeight="1" x14ac:dyDescent="0.3">
      <c r="B62" s="35"/>
      <c r="C62" s="34"/>
      <c r="D62" s="34"/>
      <c r="E62" s="27"/>
      <c r="F62" s="2"/>
      <c r="G62" s="2"/>
    </row>
    <row r="63" spans="2:11" ht="21" customHeight="1" x14ac:dyDescent="0.3">
      <c r="B63" s="42"/>
      <c r="C63" s="34"/>
      <c r="D63" s="34"/>
      <c r="E63" s="27"/>
      <c r="F63" s="2"/>
      <c r="G63" s="2"/>
    </row>
    <row r="64" spans="2:11" ht="21" customHeight="1" x14ac:dyDescent="0.3">
      <c r="B64" s="39"/>
      <c r="C64" s="34"/>
      <c r="D64" s="34"/>
      <c r="E64" s="27"/>
      <c r="F64" s="2"/>
      <c r="G64" s="2"/>
    </row>
    <row r="65" spans="2:7" ht="21" customHeight="1" x14ac:dyDescent="0.3">
      <c r="B65" s="39"/>
      <c r="C65" s="34"/>
      <c r="D65" s="34"/>
      <c r="E65" s="27"/>
      <c r="F65" s="2"/>
      <c r="G65" s="2"/>
    </row>
    <row r="66" spans="2:7" ht="19.5" customHeight="1" x14ac:dyDescent="0.2">
      <c r="B66" s="3" t="s">
        <v>1</v>
      </c>
      <c r="C66" s="4"/>
      <c r="D66" s="4"/>
      <c r="E66" s="44">
        <f>SUM(E58:E65)</f>
        <v>500</v>
      </c>
      <c r="F66" s="57">
        <f>E66/50154.24*100</f>
        <v>0.99692468672638646</v>
      </c>
      <c r="G66" s="4"/>
    </row>
    <row r="67" spans="2:7" ht="15" customHeight="1" x14ac:dyDescent="0.3">
      <c r="B67" s="77" t="s">
        <v>20</v>
      </c>
      <c r="C67" s="46" t="s">
        <v>26</v>
      </c>
      <c r="D67" s="48" t="s">
        <v>22</v>
      </c>
      <c r="E67" s="27">
        <v>726</v>
      </c>
      <c r="F67" s="7"/>
      <c r="G67" s="2"/>
    </row>
    <row r="68" spans="2:7" ht="15" customHeight="1" x14ac:dyDescent="0.2">
      <c r="B68" s="78"/>
      <c r="C68" s="37"/>
      <c r="D68" s="47"/>
      <c r="F68" s="9"/>
      <c r="G68" s="2"/>
    </row>
    <row r="69" spans="2:7" ht="20.25" customHeight="1" x14ac:dyDescent="0.3">
      <c r="B69" s="78"/>
      <c r="C69" s="50" t="s">
        <v>30</v>
      </c>
      <c r="D69" s="48" t="s">
        <v>28</v>
      </c>
      <c r="E69" s="27">
        <v>1633.99</v>
      </c>
      <c r="F69" s="2"/>
      <c r="G69" s="2"/>
    </row>
    <row r="70" spans="2:7" ht="20.25" customHeight="1" x14ac:dyDescent="0.3">
      <c r="B70" s="78"/>
      <c r="C70" s="50" t="s">
        <v>30</v>
      </c>
      <c r="D70" s="56" t="s">
        <v>37</v>
      </c>
      <c r="E70" s="27">
        <v>1531.86</v>
      </c>
      <c r="F70" s="2"/>
      <c r="G70" s="2"/>
    </row>
    <row r="71" spans="2:7" ht="20.25" customHeight="1" x14ac:dyDescent="0.3">
      <c r="B71" s="78"/>
      <c r="C71" s="50" t="s">
        <v>30</v>
      </c>
      <c r="D71" s="56" t="s">
        <v>42</v>
      </c>
      <c r="E71" s="27">
        <v>2386.12</v>
      </c>
      <c r="F71" s="2"/>
      <c r="G71" s="2"/>
    </row>
    <row r="72" spans="2:7" ht="15" customHeight="1" x14ac:dyDescent="0.3">
      <c r="B72" s="78"/>
      <c r="C72" s="51"/>
      <c r="D72" s="49"/>
      <c r="E72" s="27"/>
      <c r="F72" s="7"/>
      <c r="G72" s="2"/>
    </row>
    <row r="73" spans="2:7" ht="18.75" customHeight="1" x14ac:dyDescent="0.3">
      <c r="B73" s="78"/>
      <c r="C73" s="34" t="s">
        <v>31</v>
      </c>
      <c r="D73" s="34" t="s">
        <v>28</v>
      </c>
      <c r="E73" s="27">
        <v>186.34</v>
      </c>
      <c r="F73" s="2"/>
      <c r="G73" s="2"/>
    </row>
    <row r="74" spans="2:7" ht="17.25" customHeight="1" x14ac:dyDescent="0.3">
      <c r="B74" s="78"/>
      <c r="C74" s="34" t="s">
        <v>31</v>
      </c>
      <c r="D74" s="34" t="s">
        <v>32</v>
      </c>
      <c r="E74" s="27">
        <v>401.72</v>
      </c>
      <c r="F74" s="2"/>
      <c r="G74" s="2"/>
    </row>
    <row r="75" spans="2:7" ht="12.75" customHeight="1" x14ac:dyDescent="0.3">
      <c r="B75" s="78"/>
      <c r="C75" s="28"/>
      <c r="D75" s="28"/>
      <c r="E75" s="27"/>
      <c r="F75" s="2"/>
      <c r="G75" s="2"/>
    </row>
    <row r="76" spans="2:7" ht="17.25" customHeight="1" x14ac:dyDescent="0.3">
      <c r="B76" s="78"/>
      <c r="C76" s="34" t="s">
        <v>36</v>
      </c>
      <c r="D76" s="34" t="s">
        <v>32</v>
      </c>
      <c r="E76" s="27">
        <v>484</v>
      </c>
      <c r="F76" s="2"/>
      <c r="G76" s="2"/>
    </row>
    <row r="77" spans="2:7" ht="17.25" customHeight="1" x14ac:dyDescent="0.3">
      <c r="B77" s="78"/>
      <c r="C77" s="34" t="s">
        <v>36</v>
      </c>
      <c r="D77" s="34" t="s">
        <v>42</v>
      </c>
      <c r="E77" s="27">
        <v>778.03</v>
      </c>
      <c r="F77" s="2"/>
      <c r="G77" s="2"/>
    </row>
    <row r="78" spans="2:7" ht="17.25" customHeight="1" x14ac:dyDescent="0.3">
      <c r="B78" s="78"/>
      <c r="C78" s="34" t="s">
        <v>36</v>
      </c>
      <c r="D78" s="34" t="s">
        <v>58</v>
      </c>
      <c r="E78" s="27">
        <v>631.62</v>
      </c>
      <c r="F78" s="2"/>
      <c r="G78" s="2"/>
    </row>
    <row r="79" spans="2:7" ht="13.9" customHeight="1" x14ac:dyDescent="0.25">
      <c r="B79" s="78"/>
      <c r="C79" s="5"/>
      <c r="D79" s="5"/>
      <c r="E79" s="19"/>
      <c r="F79" s="2"/>
      <c r="G79" s="2"/>
    </row>
    <row r="80" spans="2:7" ht="15" customHeight="1" x14ac:dyDescent="0.3">
      <c r="B80" s="78"/>
      <c r="C80" s="34" t="s">
        <v>38</v>
      </c>
      <c r="D80" s="34" t="s">
        <v>37</v>
      </c>
      <c r="E80" s="27">
        <v>240</v>
      </c>
      <c r="F80" s="7"/>
      <c r="G80" s="2"/>
    </row>
    <row r="81" spans="2:7" ht="15" customHeight="1" x14ac:dyDescent="0.3">
      <c r="B81" s="78"/>
      <c r="C81" s="34"/>
      <c r="D81" s="34"/>
      <c r="E81" s="27"/>
      <c r="F81" s="7"/>
      <c r="G81" s="2"/>
    </row>
    <row r="82" spans="2:7" ht="15" customHeight="1" x14ac:dyDescent="0.3">
      <c r="B82" s="78"/>
      <c r="C82" s="34" t="s">
        <v>67</v>
      </c>
      <c r="D82" s="34" t="s">
        <v>66</v>
      </c>
      <c r="E82" s="27">
        <v>23.17</v>
      </c>
      <c r="F82" s="7"/>
      <c r="G82" s="2"/>
    </row>
    <row r="83" spans="2:7" ht="15" customHeight="1" x14ac:dyDescent="0.2">
      <c r="B83" s="78"/>
      <c r="C83" s="5"/>
      <c r="D83" s="5"/>
      <c r="E83" s="6"/>
      <c r="F83" s="7"/>
      <c r="G83" s="2"/>
    </row>
    <row r="84" spans="2:7" ht="15" customHeight="1" x14ac:dyDescent="0.3">
      <c r="B84" s="78"/>
      <c r="C84" s="34" t="s">
        <v>49</v>
      </c>
      <c r="D84" s="34" t="s">
        <v>37</v>
      </c>
      <c r="E84" s="27">
        <v>1598.6</v>
      </c>
      <c r="F84" s="7"/>
      <c r="G84" s="2"/>
    </row>
    <row r="85" spans="2:7" ht="15" customHeight="1" x14ac:dyDescent="0.3">
      <c r="B85" s="78"/>
      <c r="C85" s="34" t="s">
        <v>49</v>
      </c>
      <c r="D85" s="34" t="s">
        <v>48</v>
      </c>
      <c r="E85" s="27">
        <v>1282.5999999999999</v>
      </c>
      <c r="F85" s="7"/>
      <c r="G85" s="2"/>
    </row>
    <row r="86" spans="2:7" ht="15" customHeight="1" x14ac:dyDescent="0.3">
      <c r="B86" s="78"/>
      <c r="C86" s="34"/>
      <c r="D86" s="34"/>
      <c r="E86" s="27"/>
      <c r="F86" s="7"/>
      <c r="G86" s="2"/>
    </row>
    <row r="87" spans="2:7" ht="15" customHeight="1" x14ac:dyDescent="0.3">
      <c r="B87" s="78"/>
      <c r="C87" s="34" t="s">
        <v>47</v>
      </c>
      <c r="D87" s="34" t="s">
        <v>48</v>
      </c>
      <c r="E87" s="27">
        <v>124.18</v>
      </c>
      <c r="F87" s="7"/>
      <c r="G87" s="2"/>
    </row>
    <row r="88" spans="2:7" ht="15" customHeight="1" x14ac:dyDescent="0.3">
      <c r="B88" s="78"/>
      <c r="C88" s="34" t="s">
        <v>47</v>
      </c>
      <c r="D88" s="34" t="s">
        <v>42</v>
      </c>
      <c r="E88" s="27">
        <v>20.76</v>
      </c>
      <c r="F88" s="7"/>
      <c r="G88" s="2"/>
    </row>
    <row r="89" spans="2:7" ht="15" customHeight="1" x14ac:dyDescent="0.25">
      <c r="B89" s="78"/>
      <c r="C89" s="2"/>
      <c r="D89" s="5"/>
      <c r="E89" s="19"/>
      <c r="F89" s="7"/>
      <c r="G89" s="2"/>
    </row>
    <row r="90" spans="2:7" ht="15" customHeight="1" x14ac:dyDescent="0.3">
      <c r="B90" s="78"/>
      <c r="C90" s="34" t="s">
        <v>41</v>
      </c>
      <c r="D90" s="34" t="s">
        <v>37</v>
      </c>
      <c r="E90" s="27">
        <v>218.04</v>
      </c>
      <c r="F90" s="7"/>
      <c r="G90" s="2"/>
    </row>
    <row r="91" spans="2:7" ht="15" customHeight="1" x14ac:dyDescent="0.3">
      <c r="B91" s="78"/>
      <c r="C91" s="34" t="s">
        <v>41</v>
      </c>
      <c r="D91" s="34" t="s">
        <v>52</v>
      </c>
      <c r="E91" s="27">
        <v>105.34</v>
      </c>
      <c r="F91" s="7"/>
      <c r="G91" s="2"/>
    </row>
    <row r="92" spans="2:7" ht="15" customHeight="1" x14ac:dyDescent="0.3">
      <c r="B92" s="78"/>
      <c r="C92" s="34" t="s">
        <v>41</v>
      </c>
      <c r="D92" s="34" t="s">
        <v>62</v>
      </c>
      <c r="E92" s="27">
        <v>302.02</v>
      </c>
      <c r="F92" s="7"/>
      <c r="G92" s="2"/>
    </row>
    <row r="93" spans="2:7" ht="15" customHeight="1" x14ac:dyDescent="0.3">
      <c r="B93" s="78"/>
      <c r="C93" s="34" t="s">
        <v>41</v>
      </c>
      <c r="D93" s="34" t="s">
        <v>66</v>
      </c>
      <c r="E93" s="27">
        <v>169.79</v>
      </c>
      <c r="F93" s="7"/>
      <c r="G93" s="2"/>
    </row>
    <row r="94" spans="2:7" ht="15" customHeight="1" x14ac:dyDescent="0.3">
      <c r="B94" s="78"/>
      <c r="C94" s="34" t="s">
        <v>41</v>
      </c>
      <c r="D94" s="34" t="s">
        <v>72</v>
      </c>
      <c r="E94" s="27">
        <v>678.12</v>
      </c>
      <c r="F94" s="7"/>
      <c r="G94" s="2"/>
    </row>
    <row r="95" spans="2:7" ht="15" customHeight="1" x14ac:dyDescent="0.3">
      <c r="B95" s="78"/>
      <c r="C95" s="34"/>
      <c r="D95" s="34"/>
      <c r="E95" s="27"/>
      <c r="F95" s="7"/>
      <c r="G95" s="2"/>
    </row>
    <row r="96" spans="2:7" ht="15" customHeight="1" x14ac:dyDescent="0.3">
      <c r="B96" s="78"/>
      <c r="C96" s="34" t="s">
        <v>68</v>
      </c>
      <c r="D96" s="34" t="s">
        <v>66</v>
      </c>
      <c r="E96" s="27">
        <v>1573</v>
      </c>
      <c r="F96" s="7"/>
      <c r="G96" s="2"/>
    </row>
    <row r="97" spans="2:7" ht="15" customHeight="1" x14ac:dyDescent="0.3">
      <c r="B97" s="78"/>
      <c r="C97" s="34"/>
      <c r="D97" s="34"/>
      <c r="E97" s="27"/>
      <c r="F97" s="7"/>
      <c r="G97" s="2"/>
    </row>
    <row r="98" spans="2:7" ht="15" customHeight="1" x14ac:dyDescent="0.3">
      <c r="B98" s="78"/>
      <c r="C98" s="34" t="s">
        <v>54</v>
      </c>
      <c r="D98" s="34" t="s">
        <v>52</v>
      </c>
      <c r="E98" s="27">
        <v>544.5</v>
      </c>
      <c r="F98" s="7"/>
      <c r="G98" s="2"/>
    </row>
    <row r="99" spans="2:7" ht="15" customHeight="1" x14ac:dyDescent="0.3">
      <c r="B99" s="78"/>
      <c r="C99" s="34"/>
      <c r="D99" s="46"/>
      <c r="E99" s="74"/>
      <c r="F99" s="7"/>
      <c r="G99" s="2"/>
    </row>
    <row r="100" spans="2:7" ht="15" customHeight="1" x14ac:dyDescent="0.3">
      <c r="B100" s="78"/>
      <c r="C100" s="46" t="s">
        <v>44</v>
      </c>
      <c r="D100" s="48" t="s">
        <v>42</v>
      </c>
      <c r="E100" s="74">
        <v>199.99</v>
      </c>
      <c r="F100" s="7"/>
      <c r="G100" s="2"/>
    </row>
    <row r="101" spans="2:7" ht="15" customHeight="1" x14ac:dyDescent="0.3">
      <c r="B101" s="78"/>
      <c r="C101" s="76"/>
      <c r="D101" s="75"/>
      <c r="E101" s="73"/>
      <c r="F101" s="7"/>
      <c r="G101" s="2"/>
    </row>
    <row r="102" spans="2:7" ht="15" customHeight="1" x14ac:dyDescent="0.3">
      <c r="B102" s="78"/>
      <c r="C102" s="76" t="s">
        <v>75</v>
      </c>
      <c r="D102" s="75" t="s">
        <v>72</v>
      </c>
      <c r="E102" s="73">
        <v>19502.419999999998</v>
      </c>
      <c r="F102" s="7"/>
      <c r="G102" s="2"/>
    </row>
    <row r="103" spans="2:7" ht="15" customHeight="1" x14ac:dyDescent="0.3">
      <c r="B103" s="78"/>
      <c r="C103" s="76"/>
      <c r="D103" s="75"/>
      <c r="E103" s="73"/>
      <c r="F103" s="7"/>
      <c r="G103" s="2"/>
    </row>
    <row r="104" spans="2:7" ht="15" customHeight="1" x14ac:dyDescent="0.3">
      <c r="B104" s="78"/>
      <c r="C104" s="34" t="s">
        <v>74</v>
      </c>
      <c r="D104" s="46" t="s">
        <v>72</v>
      </c>
      <c r="E104" s="74">
        <v>1325</v>
      </c>
      <c r="F104" s="7"/>
      <c r="G104" s="2"/>
    </row>
    <row r="105" spans="2:7" ht="19.5" customHeight="1" x14ac:dyDescent="0.2">
      <c r="B105" s="3" t="s">
        <v>1</v>
      </c>
      <c r="C105" s="4"/>
      <c r="D105" s="23"/>
      <c r="E105" s="22">
        <f>SUM(E67:E104)</f>
        <v>36667.210000000006</v>
      </c>
      <c r="F105" s="57">
        <f>E105/50154.24*100</f>
        <v>73.10889368476127</v>
      </c>
      <c r="G105" s="4"/>
    </row>
    <row r="106" spans="2:7" ht="18" customHeight="1" x14ac:dyDescent="0.3">
      <c r="B106" s="77" t="s">
        <v>19</v>
      </c>
      <c r="C106" s="34" t="s">
        <v>23</v>
      </c>
      <c r="D106" s="34" t="s">
        <v>22</v>
      </c>
      <c r="E106" s="27">
        <v>30.07</v>
      </c>
      <c r="F106" s="7"/>
      <c r="G106" s="2"/>
    </row>
    <row r="107" spans="2:7" ht="21.75" customHeight="1" x14ac:dyDescent="0.3">
      <c r="B107" s="78"/>
      <c r="C107" s="34" t="s">
        <v>23</v>
      </c>
      <c r="D107" s="34" t="s">
        <v>28</v>
      </c>
      <c r="E107" s="27">
        <v>61.64</v>
      </c>
      <c r="F107" s="7"/>
      <c r="G107" s="2"/>
    </row>
    <row r="108" spans="2:7" ht="19.5" customHeight="1" x14ac:dyDescent="0.25">
      <c r="B108" s="78"/>
      <c r="C108" s="34" t="s">
        <v>23</v>
      </c>
      <c r="D108" s="34" t="s">
        <v>32</v>
      </c>
      <c r="E108" s="26">
        <v>65.099999999999994</v>
      </c>
      <c r="F108" s="7"/>
      <c r="G108" s="2"/>
    </row>
    <row r="109" spans="2:7" ht="16.5" customHeight="1" x14ac:dyDescent="0.25">
      <c r="B109" s="78"/>
      <c r="C109" s="34" t="s">
        <v>23</v>
      </c>
      <c r="D109" s="34" t="s">
        <v>37</v>
      </c>
      <c r="E109" s="26">
        <v>70.680000000000007</v>
      </c>
      <c r="F109" s="7"/>
      <c r="G109" s="2"/>
    </row>
    <row r="110" spans="2:7" ht="18.75" customHeight="1" x14ac:dyDescent="0.25">
      <c r="B110" s="78"/>
      <c r="C110" s="34" t="s">
        <v>23</v>
      </c>
      <c r="D110" s="34" t="s">
        <v>48</v>
      </c>
      <c r="E110" s="26">
        <v>24.87</v>
      </c>
      <c r="F110" s="7"/>
      <c r="G110" s="2"/>
    </row>
    <row r="111" spans="2:7" ht="18.75" customHeight="1" x14ac:dyDescent="0.25">
      <c r="B111" s="78"/>
      <c r="C111" s="34" t="s">
        <v>23</v>
      </c>
      <c r="D111" s="34" t="s">
        <v>42</v>
      </c>
      <c r="E111" s="26">
        <v>86.02</v>
      </c>
      <c r="F111" s="7"/>
      <c r="G111" s="2"/>
    </row>
    <row r="112" spans="2:7" ht="21" customHeight="1" x14ac:dyDescent="0.25">
      <c r="B112" s="78"/>
      <c r="C112" s="34" t="s">
        <v>23</v>
      </c>
      <c r="D112" s="34" t="s">
        <v>52</v>
      </c>
      <c r="E112" s="26">
        <v>64.59</v>
      </c>
      <c r="F112" s="7"/>
      <c r="G112" s="2"/>
    </row>
    <row r="113" spans="2:7" ht="21" customHeight="1" x14ac:dyDescent="0.25">
      <c r="B113" s="78"/>
      <c r="C113" s="34" t="s">
        <v>23</v>
      </c>
      <c r="D113" s="34" t="s">
        <v>56</v>
      </c>
      <c r="E113" s="26">
        <v>76.77</v>
      </c>
      <c r="F113" s="7"/>
      <c r="G113" s="2"/>
    </row>
    <row r="114" spans="2:7" ht="18" customHeight="1" x14ac:dyDescent="0.25">
      <c r="B114" s="78"/>
      <c r="C114" s="34" t="s">
        <v>23</v>
      </c>
      <c r="D114" s="34" t="s">
        <v>58</v>
      </c>
      <c r="E114" s="26">
        <v>30.97</v>
      </c>
      <c r="F114" s="7"/>
      <c r="G114" s="2"/>
    </row>
    <row r="115" spans="2:7" ht="19.5" customHeight="1" x14ac:dyDescent="0.25">
      <c r="B115" s="78"/>
      <c r="C115" s="34" t="s">
        <v>23</v>
      </c>
      <c r="D115" s="34" t="s">
        <v>62</v>
      </c>
      <c r="E115" s="26">
        <v>102.38</v>
      </c>
      <c r="F115" s="9"/>
      <c r="G115" s="2"/>
    </row>
    <row r="116" spans="2:7" ht="19.5" customHeight="1" x14ac:dyDescent="0.25">
      <c r="B116" s="43"/>
      <c r="C116" s="34" t="s">
        <v>23</v>
      </c>
      <c r="D116" s="34" t="s">
        <v>66</v>
      </c>
      <c r="E116" s="26">
        <v>42.33</v>
      </c>
      <c r="F116" s="9"/>
      <c r="G116" s="2"/>
    </row>
    <row r="117" spans="2:7" ht="19.5" customHeight="1" x14ac:dyDescent="0.25">
      <c r="B117" s="40"/>
      <c r="C117" s="34" t="s">
        <v>23</v>
      </c>
      <c r="D117" s="34" t="s">
        <v>72</v>
      </c>
      <c r="E117" s="26">
        <v>68.56</v>
      </c>
      <c r="F117" s="9"/>
      <c r="G117" s="2"/>
    </row>
    <row r="118" spans="2:7" ht="19.5" customHeight="1" x14ac:dyDescent="0.2">
      <c r="B118" s="3" t="s">
        <v>1</v>
      </c>
      <c r="C118" s="4"/>
      <c r="D118" s="4"/>
      <c r="E118" s="8">
        <f>SUM(E106:E117)</f>
        <v>723.98</v>
      </c>
      <c r="F118" s="57">
        <f>E118/50154.24*100</f>
        <v>1.4435070693923384</v>
      </c>
      <c r="G118" s="4"/>
    </row>
    <row r="119" spans="2:7" ht="16.5" customHeight="1" x14ac:dyDescent="0.3">
      <c r="B119" s="77" t="s">
        <v>5</v>
      </c>
      <c r="C119" s="34" t="s">
        <v>25</v>
      </c>
      <c r="D119" s="34" t="s">
        <v>22</v>
      </c>
      <c r="E119" s="27">
        <v>53.68</v>
      </c>
      <c r="F119" s="7"/>
      <c r="G119" s="2"/>
    </row>
    <row r="120" spans="2:7" ht="15" customHeight="1" x14ac:dyDescent="0.25">
      <c r="B120" s="78"/>
      <c r="C120" s="28"/>
      <c r="D120" s="34"/>
      <c r="E120" s="19"/>
      <c r="F120" s="7"/>
      <c r="G120" s="2"/>
    </row>
    <row r="121" spans="2:7" ht="19.5" customHeight="1" x14ac:dyDescent="0.2">
      <c r="B121" s="3" t="s">
        <v>1</v>
      </c>
      <c r="C121" s="4"/>
      <c r="D121" s="4"/>
      <c r="E121" s="13">
        <f>SUM(E119:E120)</f>
        <v>53.68</v>
      </c>
      <c r="F121" s="57">
        <f>E121/50154.24*100</f>
        <v>0.10702983436694485</v>
      </c>
      <c r="G121" s="4"/>
    </row>
    <row r="122" spans="2:7" ht="15" customHeight="1" x14ac:dyDescent="0.3">
      <c r="B122" s="77" t="s">
        <v>4</v>
      </c>
      <c r="C122" s="34" t="s">
        <v>24</v>
      </c>
      <c r="D122" s="34" t="s">
        <v>22</v>
      </c>
      <c r="E122" s="27">
        <v>1285.33</v>
      </c>
      <c r="F122" s="7"/>
      <c r="G122" s="2"/>
    </row>
    <row r="123" spans="2:7" ht="18" customHeight="1" x14ac:dyDescent="0.3">
      <c r="B123" s="78"/>
      <c r="C123" s="34" t="s">
        <v>24</v>
      </c>
      <c r="D123" s="34" t="s">
        <v>32</v>
      </c>
      <c r="E123" s="27">
        <v>44.62</v>
      </c>
      <c r="F123" s="9"/>
      <c r="G123" s="2"/>
    </row>
    <row r="124" spans="2:7" ht="18" customHeight="1" x14ac:dyDescent="0.25">
      <c r="B124" s="78"/>
      <c r="C124" s="34" t="s">
        <v>24</v>
      </c>
      <c r="D124" s="34" t="s">
        <v>37</v>
      </c>
      <c r="E124" s="26">
        <v>202.9</v>
      </c>
      <c r="F124" s="9"/>
      <c r="G124" s="2"/>
    </row>
    <row r="125" spans="2:7" ht="18" customHeight="1" x14ac:dyDescent="0.25">
      <c r="B125" s="78"/>
      <c r="C125" s="34" t="s">
        <v>24</v>
      </c>
      <c r="D125" s="34" t="s">
        <v>42</v>
      </c>
      <c r="E125" s="26">
        <v>18.5</v>
      </c>
      <c r="F125" s="9"/>
      <c r="G125" s="2"/>
    </row>
    <row r="126" spans="2:7" ht="18" customHeight="1" x14ac:dyDescent="0.25">
      <c r="B126" s="78"/>
      <c r="C126" s="34" t="s">
        <v>24</v>
      </c>
      <c r="D126" s="34" t="s">
        <v>58</v>
      </c>
      <c r="E126" s="26">
        <v>478.14</v>
      </c>
      <c r="F126" s="9"/>
      <c r="G126" s="2"/>
    </row>
    <row r="127" spans="2:7" ht="18" customHeight="1" x14ac:dyDescent="0.25">
      <c r="B127" s="78"/>
      <c r="C127" s="34" t="s">
        <v>24</v>
      </c>
      <c r="D127" s="34" t="s">
        <v>66</v>
      </c>
      <c r="E127" s="26">
        <v>48.4</v>
      </c>
      <c r="F127" s="9"/>
      <c r="G127" s="2"/>
    </row>
    <row r="128" spans="2:7" ht="18" customHeight="1" x14ac:dyDescent="0.25">
      <c r="B128" s="78"/>
      <c r="C128" s="34" t="s">
        <v>73</v>
      </c>
      <c r="D128" s="34" t="s">
        <v>72</v>
      </c>
      <c r="E128" s="26">
        <v>18.149999999999999</v>
      </c>
      <c r="F128" s="9"/>
      <c r="G128" s="2"/>
    </row>
    <row r="129" spans="2:7" ht="18" customHeight="1" x14ac:dyDescent="0.25">
      <c r="B129" s="78"/>
      <c r="C129" s="34"/>
      <c r="D129" s="34"/>
      <c r="E129" s="26"/>
      <c r="F129" s="9"/>
      <c r="G129" s="2"/>
    </row>
    <row r="130" spans="2:7" ht="18" customHeight="1" x14ac:dyDescent="0.25">
      <c r="B130" s="78"/>
      <c r="C130" s="34" t="s">
        <v>40</v>
      </c>
      <c r="D130" s="34" t="s">
        <v>37</v>
      </c>
      <c r="E130" s="26">
        <v>1800.6</v>
      </c>
      <c r="F130" s="9"/>
      <c r="G130" s="2"/>
    </row>
    <row r="131" spans="2:7" ht="18" customHeight="1" x14ac:dyDescent="0.25">
      <c r="B131" s="78"/>
      <c r="C131" s="34"/>
      <c r="D131" s="34"/>
      <c r="E131" s="26"/>
      <c r="F131" s="9"/>
      <c r="G131" s="2"/>
    </row>
    <row r="132" spans="2:7" ht="18" customHeight="1" x14ac:dyDescent="0.25">
      <c r="B132" s="78"/>
      <c r="C132" s="34" t="s">
        <v>51</v>
      </c>
      <c r="D132" s="34" t="s">
        <v>48</v>
      </c>
      <c r="E132" s="26">
        <v>10</v>
      </c>
      <c r="F132" s="9"/>
      <c r="G132" s="2"/>
    </row>
    <row r="133" spans="2:7" ht="18" customHeight="1" x14ac:dyDescent="0.25">
      <c r="B133" s="78"/>
      <c r="C133" s="34" t="s">
        <v>69</v>
      </c>
      <c r="D133" s="34" t="s">
        <v>66</v>
      </c>
      <c r="E133" s="26">
        <v>38.299999999999997</v>
      </c>
      <c r="F133" s="9"/>
      <c r="G133" s="2"/>
    </row>
    <row r="134" spans="2:7" ht="18" customHeight="1" x14ac:dyDescent="0.25">
      <c r="B134" s="78"/>
      <c r="C134" s="34"/>
      <c r="D134" s="34"/>
      <c r="E134" s="26"/>
      <c r="F134" s="9"/>
      <c r="G134" s="2"/>
    </row>
    <row r="135" spans="2:7" ht="18" customHeight="1" x14ac:dyDescent="0.25">
      <c r="B135" s="78"/>
      <c r="C135" s="34" t="s">
        <v>53</v>
      </c>
      <c r="D135" s="34" t="s">
        <v>52</v>
      </c>
      <c r="E135" s="26">
        <v>2381.2800000000002</v>
      </c>
      <c r="F135" s="9"/>
      <c r="G135" s="2"/>
    </row>
    <row r="136" spans="2:7" ht="18" customHeight="1" x14ac:dyDescent="0.25">
      <c r="B136" s="78"/>
      <c r="C136" s="34" t="s">
        <v>64</v>
      </c>
      <c r="D136" s="34" t="s">
        <v>62</v>
      </c>
      <c r="E136" s="26">
        <v>193.6</v>
      </c>
      <c r="F136" s="9"/>
      <c r="G136" s="2"/>
    </row>
    <row r="137" spans="2:7" ht="18" customHeight="1" x14ac:dyDescent="0.25">
      <c r="B137" s="78"/>
      <c r="C137" s="34"/>
      <c r="D137" s="34"/>
      <c r="E137" s="26"/>
      <c r="F137" s="9"/>
      <c r="G137" s="2"/>
    </row>
    <row r="138" spans="2:7" ht="18" customHeight="1" x14ac:dyDescent="0.25">
      <c r="B138" s="78"/>
      <c r="C138" s="46" t="s">
        <v>55</v>
      </c>
      <c r="D138" s="59" t="s">
        <v>56</v>
      </c>
      <c r="E138" s="45">
        <v>380</v>
      </c>
      <c r="F138" s="9"/>
      <c r="G138" s="2"/>
    </row>
    <row r="139" spans="2:7" ht="18" customHeight="1" x14ac:dyDescent="0.25">
      <c r="B139" s="78"/>
      <c r="C139" s="46" t="s">
        <v>63</v>
      </c>
      <c r="D139" s="59" t="s">
        <v>62</v>
      </c>
      <c r="E139" s="45">
        <v>280</v>
      </c>
      <c r="F139" s="9"/>
      <c r="G139" s="2"/>
    </row>
    <row r="140" spans="2:7" ht="18" customHeight="1" x14ac:dyDescent="0.25">
      <c r="B140" s="78"/>
      <c r="C140" s="46"/>
      <c r="D140" s="59"/>
      <c r="E140" s="26"/>
      <c r="F140" s="9"/>
      <c r="G140" s="2"/>
    </row>
    <row r="141" spans="2:7" ht="15" customHeight="1" x14ac:dyDescent="0.25">
      <c r="B141" s="78"/>
      <c r="C141" s="46" t="s">
        <v>60</v>
      </c>
      <c r="D141" s="59" t="s">
        <v>58</v>
      </c>
      <c r="E141" s="45">
        <v>816.75</v>
      </c>
      <c r="F141" s="9"/>
      <c r="G141" s="2"/>
    </row>
    <row r="142" spans="2:7" ht="15" customHeight="1" x14ac:dyDescent="0.25">
      <c r="B142" s="78"/>
      <c r="C142" s="46"/>
      <c r="D142" s="59"/>
      <c r="E142" s="45"/>
      <c r="F142" s="9"/>
      <c r="G142" s="2"/>
    </row>
    <row r="143" spans="2:7" ht="15" customHeight="1" x14ac:dyDescent="0.25">
      <c r="B143" s="78"/>
      <c r="C143" s="46" t="s">
        <v>65</v>
      </c>
      <c r="D143" s="59" t="s">
        <v>62</v>
      </c>
      <c r="E143" s="45">
        <v>533.61</v>
      </c>
      <c r="F143" s="9"/>
      <c r="G143" s="2"/>
    </row>
    <row r="144" spans="2:7" ht="15" customHeight="1" x14ac:dyDescent="0.25">
      <c r="B144" s="78"/>
      <c r="C144" s="46"/>
      <c r="D144" s="59"/>
      <c r="E144" s="45"/>
      <c r="F144" s="9"/>
      <c r="G144" s="2"/>
    </row>
    <row r="145" spans="2:7" ht="15" customHeight="1" x14ac:dyDescent="0.25">
      <c r="B145" s="78"/>
      <c r="C145" s="46" t="s">
        <v>70</v>
      </c>
      <c r="D145" s="59" t="s">
        <v>66</v>
      </c>
      <c r="E145" s="45">
        <v>1060</v>
      </c>
      <c r="F145" s="9"/>
      <c r="G145" s="2"/>
    </row>
    <row r="146" spans="2:7" ht="14.25" customHeight="1" x14ac:dyDescent="0.25">
      <c r="B146" s="78"/>
      <c r="C146" s="46"/>
      <c r="D146" s="59"/>
      <c r="E146" s="26"/>
      <c r="F146" s="7"/>
      <c r="G146" s="2"/>
    </row>
    <row r="147" spans="2:7" ht="21" customHeight="1" x14ac:dyDescent="0.25">
      <c r="B147" s="78"/>
      <c r="C147" s="46" t="s">
        <v>59</v>
      </c>
      <c r="D147" s="59" t="s">
        <v>58</v>
      </c>
      <c r="E147" s="45">
        <v>871.93</v>
      </c>
      <c r="F147" s="7"/>
      <c r="G147" s="2"/>
    </row>
    <row r="148" spans="2:7" ht="15" customHeight="1" x14ac:dyDescent="0.25">
      <c r="B148" s="78"/>
      <c r="C148" s="46" t="s">
        <v>71</v>
      </c>
      <c r="D148" s="34" t="s">
        <v>66</v>
      </c>
      <c r="E148" s="41">
        <v>279.51</v>
      </c>
      <c r="F148" s="7"/>
      <c r="G148" s="2"/>
    </row>
    <row r="149" spans="2:7" ht="15" customHeight="1" x14ac:dyDescent="0.25">
      <c r="B149" s="78"/>
      <c r="C149" s="34"/>
      <c r="D149" s="34"/>
      <c r="E149" s="36"/>
      <c r="F149" s="7"/>
      <c r="G149" s="2"/>
    </row>
    <row r="150" spans="2:7" ht="19.5" customHeight="1" x14ac:dyDescent="0.2">
      <c r="B150" s="3" t="s">
        <v>1</v>
      </c>
      <c r="C150" s="23"/>
      <c r="D150" s="38"/>
      <c r="E150" s="44">
        <f>SUM(E122:E149)</f>
        <v>10741.62</v>
      </c>
      <c r="F150" s="57">
        <f>E150/50154.24*100</f>
        <v>21.417172306867776</v>
      </c>
      <c r="G150" s="4"/>
    </row>
    <row r="151" spans="2:7" ht="13.5" customHeight="1" x14ac:dyDescent="0.2">
      <c r="B151" s="88"/>
      <c r="C151" s="89"/>
      <c r="D151" s="89"/>
      <c r="E151" s="89"/>
      <c r="F151" s="89"/>
      <c r="G151" s="90"/>
    </row>
    <row r="152" spans="2:7" ht="25.5" customHeight="1" x14ac:dyDescent="0.2">
      <c r="B152" s="3" t="s">
        <v>1</v>
      </c>
      <c r="C152" s="11"/>
      <c r="D152" s="11"/>
      <c r="E152" s="12">
        <f>E6+E9+E36+E39+E42+E45+E49+E52+E57+E66+E105+E118+E121+E150</f>
        <v>54326.98000000001</v>
      </c>
      <c r="F152" s="58">
        <f>E152/50154.24*100</f>
        <v>108.31981503458135</v>
      </c>
      <c r="G152" s="11"/>
    </row>
    <row r="162" spans="7:15" x14ac:dyDescent="0.2">
      <c r="K162" s="21"/>
    </row>
    <row r="168" spans="7:15" x14ac:dyDescent="0.2">
      <c r="G168" s="29"/>
      <c r="O168" s="21"/>
    </row>
  </sheetData>
  <mergeCells count="16">
    <mergeCell ref="B151:G151"/>
    <mergeCell ref="B106:B115"/>
    <mergeCell ref="B119:B120"/>
    <mergeCell ref="B122:B149"/>
    <mergeCell ref="B50:B51"/>
    <mergeCell ref="B53:B56"/>
    <mergeCell ref="B58:B61"/>
    <mergeCell ref="B67:B104"/>
    <mergeCell ref="B37:B38"/>
    <mergeCell ref="B40:B41"/>
    <mergeCell ref="B43:B44"/>
    <mergeCell ref="B46:B48"/>
    <mergeCell ref="B2:G2"/>
    <mergeCell ref="B3:G3"/>
    <mergeCell ref="B7:B8"/>
    <mergeCell ref="B10:B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u16543</dc:creator>
  <cp:lastModifiedBy>Jose Maria Ibañez Garcia</cp:lastModifiedBy>
  <dcterms:created xsi:type="dcterms:W3CDTF">2019-06-05T11:06:34Z</dcterms:created>
  <dcterms:modified xsi:type="dcterms:W3CDTF">2026-07-06T09:16:32Z</dcterms:modified>
</cp:coreProperties>
</file>