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24240" windowHeight="12345"/>
  </bookViews>
  <sheets>
    <sheet name="CES 2023" sheetId="1" r:id="rId1"/>
  </sheets>
  <definedNames>
    <definedName name="_xlnm.Print_Titles" localSheetId="0">'CES 2023'!$1:$2</definedName>
  </definedNames>
  <calcPr calcId="145621"/>
</workbook>
</file>

<file path=xl/calcChain.xml><?xml version="1.0" encoding="utf-8"?>
<calcChain xmlns="http://schemas.openxmlformats.org/spreadsheetml/2006/main">
  <c r="C51" i="1" l="1"/>
  <c r="D51" i="1"/>
  <c r="E51" i="1"/>
  <c r="F51" i="1"/>
  <c r="G51" i="1"/>
  <c r="H51" i="1"/>
  <c r="I51" i="1"/>
  <c r="J51" i="1"/>
  <c r="J29" i="1" l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28" i="1"/>
  <c r="D25" i="1"/>
  <c r="E25" i="1"/>
  <c r="F25" i="1"/>
  <c r="G25" i="1"/>
  <c r="H25" i="1"/>
  <c r="I25" i="1"/>
  <c r="C2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5" i="1"/>
  <c r="G53" i="1" l="1"/>
  <c r="F53" i="1"/>
  <c r="C53" i="1"/>
  <c r="E53" i="1"/>
  <c r="H53" i="1"/>
  <c r="D53" i="1"/>
  <c r="I53" i="1"/>
  <c r="J25" i="1"/>
  <c r="J53" i="1" l="1"/>
</calcChain>
</file>

<file path=xl/sharedStrings.xml><?xml version="1.0" encoding="utf-8"?>
<sst xmlns="http://schemas.openxmlformats.org/spreadsheetml/2006/main" count="59" uniqueCount="59">
  <si>
    <t>Biblioteca pública</t>
  </si>
  <si>
    <t>TOTAL</t>
  </si>
  <si>
    <t>Enllumenat Públic</t>
  </si>
  <si>
    <t>Cementeri</t>
  </si>
  <si>
    <t>Recollida de residus</t>
  </si>
  <si>
    <t>Neteja viària</t>
  </si>
  <si>
    <t xml:space="preserve">Proveïment domiciliari d'aigua potable </t>
  </si>
  <si>
    <t>Clavegueram</t>
  </si>
  <si>
    <t>Accés als nuclis de població</t>
  </si>
  <si>
    <t>Pavimentació de les vies públiques</t>
  </si>
  <si>
    <t>Parc públic</t>
  </si>
  <si>
    <t>Tractament de residus</t>
  </si>
  <si>
    <t>Protecció civil</t>
  </si>
  <si>
    <t>Avaluació i informació de situacions de necessitat social i l'atenció immediata a persones en situació o risc d'exclusió social</t>
  </si>
  <si>
    <t>Prevenció i extinció d'incendis</t>
  </si>
  <si>
    <t>Instal·lacions esportives d'ús públic</t>
  </si>
  <si>
    <t>Transport col·lectiu urbà de viatgers</t>
  </si>
  <si>
    <t>Medi ambient urbà</t>
  </si>
  <si>
    <t>Medi ambient urbà: Parcs i jardins públics</t>
  </si>
  <si>
    <t>Medi ambient urbà: Gestió dels residus sòlids urbans</t>
  </si>
  <si>
    <t>Medi ambient urbà: Protecció contra la contaminació acústica, lumínica i atmosfèrica en les zones urbanes</t>
  </si>
  <si>
    <t>TOTAL SERVICIS  PRESTACIÓ OBLIGATÒRIA</t>
  </si>
  <si>
    <t>Urbanisme: planejament, gestió, execució i disciplina urbanística</t>
  </si>
  <si>
    <t>Protecció i gestió del Patrimoni històric</t>
  </si>
  <si>
    <t>Promoció i gestió de l'habitatge de protecció pública amb criteris de sostenibilitat financera</t>
  </si>
  <si>
    <t>Conservació i rehabilitació de l'edificació</t>
  </si>
  <si>
    <t>Evacuació i tractament d'aigües residuals</t>
  </si>
  <si>
    <t>Infraestructura viària i altres equipaments de titularitat de l'entitat local</t>
  </si>
  <si>
    <t>Policia local</t>
  </si>
  <si>
    <t>Trànsit, estacionament de vehicles i mobilitat</t>
  </si>
  <si>
    <t>Informació i promoció de l'activitat turística d'interés i àmbit local</t>
  </si>
  <si>
    <t>Fires</t>
  </si>
  <si>
    <t>Proveïments, mercats, llotges</t>
  </si>
  <si>
    <t>Comerç ambulant</t>
  </si>
  <si>
    <t>Protecció de la salubritat pública</t>
  </si>
  <si>
    <t>Activitats funeràries</t>
  </si>
  <si>
    <t>Promoció de l'esport</t>
  </si>
  <si>
    <t>Instal·lacions esportives</t>
  </si>
  <si>
    <t>Instal·lacions d'ocupació del temps lliure</t>
  </si>
  <si>
    <t>Promoció de la cultura</t>
  </si>
  <si>
    <t>Equipaments culturals</t>
  </si>
  <si>
    <t>Participar en la vigilància del compliment de l'escolaritat obligatòria</t>
  </si>
  <si>
    <t>Cooperar amb les Administracions educatives corresponents en l'obtenció dels solars necessaris per a la cosntrucció de nous centres docents</t>
  </si>
  <si>
    <t>Conservació, manteniment i vigilància dels edificis de titularitat local destinats a centres públics d'educació infantil, d'educació primària o d'educació especial</t>
  </si>
  <si>
    <t>Promoció en el seu terme municipal de la participació dels ciutadans en l'ús eficient i sostenible de les tecnologies de la informació i les comunicacions</t>
  </si>
  <si>
    <t>TOTAL SERVEIS COMPETÈNCIES PRÒPIES</t>
  </si>
  <si>
    <t>Descripció</t>
  </si>
  <si>
    <t>Gasto de Personal</t>
  </si>
  <si>
    <t>Amortitzacions</t>
  </si>
  <si>
    <t>Arrendaments Financers</t>
  </si>
  <si>
    <t>Transferències Corrents 
i de Capital</t>
  </si>
  <si>
    <t>Altres Gastos no Financers</t>
  </si>
  <si>
    <t>Gastos Indirectes</t>
  </si>
  <si>
    <t>Cost Efectiu</t>
  </si>
  <si>
    <t>SERVICIS PRESTACIÓ OBLIGATÒRIA</t>
  </si>
  <si>
    <t>Gasto en Béns 
Corrents i Serveis</t>
  </si>
  <si>
    <t>SERVICIS COMPETÈNCIES PRÒPIES</t>
  </si>
  <si>
    <t>Data actualització: 20/11/2024</t>
  </si>
  <si>
    <t xml:space="preserve">                         COST EFECTIU DELS SERVICIS 2023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</si>
</sst>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1E8F5"/>
        <bgColor indexed="64"/>
      </patternFill>
    </fill>
    <fill>
      <patternFill patternType="solid">
        <fgColor rgb="FF6699FF"/>
        <bgColor indexed="64"/>
      </patternFill>
    </fill>
    <fill>
      <patternFill patternType="solid">
        <fgColor theme="3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2" borderId="0" xfId="0" applyFont="1" applyFill="1" applyAlignment="1">
      <alignment horizontal="center"/>
    </xf>
    <xf numFmtId="0" fontId="0" fillId="2" borderId="0" xfId="0" applyFont="1" applyFill="1"/>
    <xf numFmtId="0" fontId="0" fillId="2" borderId="1" xfId="0" applyFont="1" applyFill="1" applyBorder="1" applyAlignment="1">
      <alignment horizontal="justify" vertical="center" wrapText="1"/>
    </xf>
    <xf numFmtId="0" fontId="0" fillId="3" borderId="1" xfId="0" applyFont="1" applyFill="1" applyBorder="1" applyAlignment="1">
      <alignment horizontal="justify" vertical="center" wrapText="1"/>
    </xf>
    <xf numFmtId="0" fontId="0" fillId="3" borderId="2" xfId="0" applyFont="1" applyFill="1" applyBorder="1" applyAlignment="1">
      <alignment horizontal="justify" vertical="center" wrapText="1"/>
    </xf>
    <xf numFmtId="0" fontId="0" fillId="2" borderId="1" xfId="0" applyFont="1" applyFill="1" applyBorder="1" applyAlignment="1">
      <alignment horizontal="justify" vertical="center"/>
    </xf>
    <xf numFmtId="0" fontId="0" fillId="3" borderId="1" xfId="0" applyFont="1" applyFill="1" applyBorder="1" applyAlignment="1">
      <alignment horizontal="justify" vertical="center"/>
    </xf>
    <xf numFmtId="4" fontId="0" fillId="3" borderId="1" xfId="0" applyNumberFormat="1" applyFont="1" applyFill="1" applyBorder="1" applyAlignment="1">
      <alignment horizontal="right" vertical="center" indent="1"/>
    </xf>
    <xf numFmtId="4" fontId="0" fillId="2" borderId="1" xfId="0" applyNumberFormat="1" applyFont="1" applyFill="1" applyBorder="1" applyAlignment="1">
      <alignment horizontal="right" vertical="center" indent="1"/>
    </xf>
    <xf numFmtId="4" fontId="2" fillId="4" borderId="1" xfId="0" applyNumberFormat="1" applyFont="1" applyFill="1" applyBorder="1" applyAlignment="1">
      <alignment horizontal="right" indent="1"/>
    </xf>
    <xf numFmtId="0" fontId="0" fillId="2" borderId="0" xfId="0" applyFont="1" applyFill="1" applyAlignment="1">
      <alignment horizontal="right" indent="1"/>
    </xf>
    <xf numFmtId="0" fontId="2" fillId="4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164" fontId="1" fillId="5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6699FF"/>
      <color rgb="FFE1E8FF"/>
      <color rgb="FFE1E8F5"/>
      <color rgb="FFE1E8F0"/>
      <color rgb="FFE1E8F2"/>
      <color rgb="FFE1E8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53"/>
  <sheetViews>
    <sheetView tabSelected="1" zoomScaleNormal="100" workbookViewId="0">
      <pane ySplit="2" topLeftCell="A3" activePane="bottomLeft" state="frozen"/>
      <selection pane="bottomLeft" activeCell="C9" sqref="C9"/>
    </sheetView>
  </sheetViews>
  <sheetFormatPr baseColWidth="10" defaultRowHeight="15" x14ac:dyDescent="0.25"/>
  <cols>
    <col min="1" max="1" width="11.42578125" style="2"/>
    <col min="2" max="2" width="47.28515625" style="2" customWidth="1"/>
    <col min="3" max="3" width="17.42578125" style="2" customWidth="1"/>
    <col min="4" max="4" width="16.5703125" style="2" bestFit="1" customWidth="1"/>
    <col min="5" max="5" width="14.85546875" style="1" bestFit="1" customWidth="1"/>
    <col min="6" max="6" width="15.42578125" style="2" customWidth="1"/>
    <col min="7" max="7" width="23.7109375" style="2" bestFit="1" customWidth="1"/>
    <col min="8" max="8" width="14.7109375" style="2" bestFit="1" customWidth="1"/>
    <col min="9" max="9" width="13.7109375" style="2" bestFit="1" customWidth="1"/>
    <col min="10" max="10" width="14.85546875" style="2" customWidth="1"/>
    <col min="11" max="16384" width="11.42578125" style="2"/>
  </cols>
  <sheetData>
    <row r="1" spans="2:10" ht="28.5" customHeight="1" x14ac:dyDescent="0.25">
      <c r="B1" s="17" t="s">
        <v>58</v>
      </c>
      <c r="C1" s="17"/>
      <c r="D1" s="17"/>
      <c r="E1" s="17"/>
      <c r="F1" s="17"/>
      <c r="G1" s="17"/>
      <c r="H1" s="17"/>
      <c r="I1" s="18" t="s">
        <v>57</v>
      </c>
      <c r="J1" s="18"/>
    </row>
    <row r="2" spans="2:10" ht="37.5" customHeight="1" x14ac:dyDescent="0.25">
      <c r="B2" s="14" t="s">
        <v>46</v>
      </c>
      <c r="C2" s="15" t="s">
        <v>47</v>
      </c>
      <c r="D2" s="15" t="s">
        <v>55</v>
      </c>
      <c r="E2" s="15" t="s">
        <v>48</v>
      </c>
      <c r="F2" s="15" t="s">
        <v>49</v>
      </c>
      <c r="G2" s="15" t="s">
        <v>50</v>
      </c>
      <c r="H2" s="15" t="s">
        <v>51</v>
      </c>
      <c r="I2" s="15" t="s">
        <v>52</v>
      </c>
      <c r="J2" s="15" t="s">
        <v>53</v>
      </c>
    </row>
    <row r="3" spans="2:10" x14ac:dyDescent="0.25">
      <c r="B3" s="16" t="s">
        <v>54</v>
      </c>
      <c r="C3" s="16"/>
      <c r="D3" s="16"/>
      <c r="E3" s="16"/>
      <c r="F3" s="16"/>
      <c r="G3" s="16"/>
      <c r="H3" s="16"/>
      <c r="I3" s="16"/>
      <c r="J3" s="16"/>
    </row>
    <row r="4" spans="2:10" x14ac:dyDescent="0.25">
      <c r="B4" s="16"/>
      <c r="C4" s="16"/>
      <c r="D4" s="16"/>
      <c r="E4" s="16"/>
      <c r="F4" s="16"/>
      <c r="G4" s="16"/>
      <c r="H4" s="16"/>
      <c r="I4" s="16"/>
      <c r="J4" s="16"/>
    </row>
    <row r="5" spans="2:10" x14ac:dyDescent="0.25">
      <c r="B5" s="4" t="s">
        <v>2</v>
      </c>
      <c r="C5" s="8">
        <v>193583.73</v>
      </c>
      <c r="D5" s="8">
        <v>19347449.75</v>
      </c>
      <c r="E5" s="8">
        <v>118160.35000000009</v>
      </c>
      <c r="F5" s="8">
        <v>0</v>
      </c>
      <c r="G5" s="8">
        <v>0</v>
      </c>
      <c r="H5" s="8">
        <v>0</v>
      </c>
      <c r="I5" s="8">
        <v>2581893.4299999997</v>
      </c>
      <c r="J5" s="8">
        <f>SUM(C5:I5)</f>
        <v>22241087.260000002</v>
      </c>
    </row>
    <row r="6" spans="2:10" x14ac:dyDescent="0.25">
      <c r="B6" s="3" t="s">
        <v>3</v>
      </c>
      <c r="C6" s="9">
        <v>598162.17999999993</v>
      </c>
      <c r="D6" s="9">
        <v>1284568.3599999999</v>
      </c>
      <c r="E6" s="9">
        <v>1006433.68</v>
      </c>
      <c r="F6" s="9">
        <v>0</v>
      </c>
      <c r="G6" s="9">
        <v>37586.980000000003</v>
      </c>
      <c r="H6" s="9">
        <v>0</v>
      </c>
      <c r="I6" s="9">
        <v>384377.89999999997</v>
      </c>
      <c r="J6" s="9">
        <f t="shared" ref="J6:J24" si="0">SUM(C6:I6)</f>
        <v>3311129.0999999996</v>
      </c>
    </row>
    <row r="7" spans="2:10" x14ac:dyDescent="0.25">
      <c r="B7" s="4" t="s">
        <v>4</v>
      </c>
      <c r="C7" s="8">
        <v>0</v>
      </c>
      <c r="D7" s="8">
        <v>31345473.579999998</v>
      </c>
      <c r="E7" s="8">
        <v>5816.0400000000009</v>
      </c>
      <c r="F7" s="8">
        <v>0</v>
      </c>
      <c r="G7" s="8">
        <v>0</v>
      </c>
      <c r="H7" s="8">
        <v>0</v>
      </c>
      <c r="I7" s="8">
        <v>4117447.03</v>
      </c>
      <c r="J7" s="8">
        <f t="shared" si="0"/>
        <v>35468736.649999999</v>
      </c>
    </row>
    <row r="8" spans="2:10" x14ac:dyDescent="0.25">
      <c r="B8" s="3" t="s">
        <v>5</v>
      </c>
      <c r="C8" s="9">
        <v>1550261.44</v>
      </c>
      <c r="D8" s="9">
        <v>43511167.509999998</v>
      </c>
      <c r="E8" s="9">
        <v>0</v>
      </c>
      <c r="F8" s="9">
        <v>0</v>
      </c>
      <c r="G8" s="9">
        <v>0</v>
      </c>
      <c r="H8" s="9">
        <v>0</v>
      </c>
      <c r="I8" s="9">
        <v>5918035.5600000005</v>
      </c>
      <c r="J8" s="9">
        <f t="shared" si="0"/>
        <v>50979464.509999998</v>
      </c>
    </row>
    <row r="9" spans="2:10" x14ac:dyDescent="0.25">
      <c r="B9" s="4" t="s">
        <v>6</v>
      </c>
      <c r="C9" s="8">
        <v>688082.23</v>
      </c>
      <c r="D9" s="8">
        <v>3699046.22</v>
      </c>
      <c r="E9" s="8">
        <v>14000601.710000001</v>
      </c>
      <c r="F9" s="8">
        <v>0</v>
      </c>
      <c r="G9" s="8">
        <v>0</v>
      </c>
      <c r="H9" s="8">
        <v>0</v>
      </c>
      <c r="I9" s="8">
        <v>2414908.81</v>
      </c>
      <c r="J9" s="8">
        <f t="shared" si="0"/>
        <v>20802638.969999999</v>
      </c>
    </row>
    <row r="10" spans="2:10" x14ac:dyDescent="0.25">
      <c r="B10" s="3" t="s">
        <v>7</v>
      </c>
      <c r="C10" s="9">
        <v>1601681.8900000001</v>
      </c>
      <c r="D10" s="9">
        <v>16517778.129999999</v>
      </c>
      <c r="E10" s="9">
        <v>1489103.7799999998</v>
      </c>
      <c r="F10" s="9">
        <v>0</v>
      </c>
      <c r="G10" s="9">
        <v>0</v>
      </c>
      <c r="H10" s="9">
        <v>0</v>
      </c>
      <c r="I10" s="9">
        <v>2575244.0699999998</v>
      </c>
      <c r="J10" s="9">
        <f t="shared" si="0"/>
        <v>22183807.870000001</v>
      </c>
    </row>
    <row r="11" spans="2:10" x14ac:dyDescent="0.25">
      <c r="B11" s="5" t="s">
        <v>8</v>
      </c>
      <c r="C11" s="8">
        <v>145145.28</v>
      </c>
      <c r="D11" s="8">
        <v>0</v>
      </c>
      <c r="E11" s="8">
        <v>1981754.8599999999</v>
      </c>
      <c r="F11" s="8">
        <v>0</v>
      </c>
      <c r="G11" s="8">
        <v>0</v>
      </c>
      <c r="H11" s="8">
        <v>0</v>
      </c>
      <c r="I11" s="8">
        <v>279331.38</v>
      </c>
      <c r="J11" s="8">
        <f t="shared" si="0"/>
        <v>2406231.5199999996</v>
      </c>
    </row>
    <row r="12" spans="2:10" x14ac:dyDescent="0.25">
      <c r="B12" s="3" t="s">
        <v>9</v>
      </c>
      <c r="C12" s="9">
        <v>804932.46</v>
      </c>
      <c r="D12" s="9">
        <v>4267563.47</v>
      </c>
      <c r="E12" s="9">
        <v>15089782.309999999</v>
      </c>
      <c r="F12" s="9">
        <v>0</v>
      </c>
      <c r="G12" s="9">
        <v>0</v>
      </c>
      <c r="H12" s="9">
        <v>0</v>
      </c>
      <c r="I12" s="9">
        <v>2647964.84</v>
      </c>
      <c r="J12" s="9">
        <f t="shared" si="0"/>
        <v>22810243.079999998</v>
      </c>
    </row>
    <row r="13" spans="2:10" x14ac:dyDescent="0.25">
      <c r="B13" s="4" t="s">
        <v>10</v>
      </c>
      <c r="C13" s="8">
        <v>2114928.0500000003</v>
      </c>
      <c r="D13" s="8">
        <v>21292656.380000003</v>
      </c>
      <c r="E13" s="8">
        <v>10488521.189999999</v>
      </c>
      <c r="F13" s="8">
        <v>0</v>
      </c>
      <c r="G13" s="8">
        <v>1250</v>
      </c>
      <c r="H13" s="8">
        <v>0</v>
      </c>
      <c r="I13" s="8">
        <v>4451828.5599999996</v>
      </c>
      <c r="J13" s="8">
        <f t="shared" si="0"/>
        <v>38349184.180000007</v>
      </c>
    </row>
    <row r="14" spans="2:10" x14ac:dyDescent="0.25">
      <c r="B14" s="3" t="s">
        <v>0</v>
      </c>
      <c r="C14" s="9">
        <v>433291.5</v>
      </c>
      <c r="D14" s="9">
        <v>251641.91</v>
      </c>
      <c r="E14" s="9">
        <v>165830.78</v>
      </c>
      <c r="F14" s="9">
        <v>0</v>
      </c>
      <c r="G14" s="9">
        <v>0</v>
      </c>
      <c r="H14" s="9">
        <v>0</v>
      </c>
      <c r="I14" s="9">
        <v>272648.00999999995</v>
      </c>
      <c r="J14" s="9">
        <f t="shared" si="0"/>
        <v>1123412.2</v>
      </c>
    </row>
    <row r="15" spans="2:10" x14ac:dyDescent="0.25">
      <c r="B15" s="4" t="s">
        <v>11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f t="shared" si="0"/>
        <v>0</v>
      </c>
    </row>
    <row r="16" spans="2:10" x14ac:dyDescent="0.25">
      <c r="B16" s="3" t="s">
        <v>12</v>
      </c>
      <c r="C16" s="9">
        <v>91347.02</v>
      </c>
      <c r="D16" s="9">
        <v>6540.66</v>
      </c>
      <c r="E16" s="9">
        <v>0</v>
      </c>
      <c r="F16" s="9">
        <v>0</v>
      </c>
      <c r="G16" s="9">
        <v>0</v>
      </c>
      <c r="H16" s="9">
        <v>0</v>
      </c>
      <c r="I16" s="9">
        <v>12855.859999999999</v>
      </c>
      <c r="J16" s="9">
        <f t="shared" si="0"/>
        <v>110743.54000000001</v>
      </c>
    </row>
    <row r="17" spans="2:10" ht="45" x14ac:dyDescent="0.25">
      <c r="B17" s="4" t="s">
        <v>13</v>
      </c>
      <c r="C17" s="8">
        <v>33757218.979999997</v>
      </c>
      <c r="D17" s="8">
        <v>27360828.920000002</v>
      </c>
      <c r="E17" s="8">
        <v>908470.89</v>
      </c>
      <c r="F17" s="8">
        <v>0</v>
      </c>
      <c r="G17" s="8">
        <v>17679956.479999997</v>
      </c>
      <c r="H17" s="8">
        <v>194900</v>
      </c>
      <c r="I17" s="8">
        <v>10493657.010000004</v>
      </c>
      <c r="J17" s="8">
        <f t="shared" si="0"/>
        <v>90395032.280000001</v>
      </c>
    </row>
    <row r="18" spans="2:10" x14ac:dyDescent="0.25">
      <c r="B18" s="3" t="s">
        <v>14</v>
      </c>
      <c r="C18" s="9">
        <v>29556545.380000003</v>
      </c>
      <c r="D18" s="9">
        <v>744405.00000000012</v>
      </c>
      <c r="E18" s="9">
        <v>1371912.5599999998</v>
      </c>
      <c r="F18" s="9">
        <v>0</v>
      </c>
      <c r="G18" s="9">
        <v>0</v>
      </c>
      <c r="H18" s="9">
        <v>0</v>
      </c>
      <c r="I18" s="9">
        <v>4159680.0999999996</v>
      </c>
      <c r="J18" s="9">
        <f t="shared" si="0"/>
        <v>35832543.039999999</v>
      </c>
    </row>
    <row r="19" spans="2:10" x14ac:dyDescent="0.25">
      <c r="B19" s="4" t="s">
        <v>15</v>
      </c>
      <c r="C19" s="8">
        <v>97877.81</v>
      </c>
      <c r="D19" s="8">
        <v>636680.31999999995</v>
      </c>
      <c r="E19" s="8">
        <v>3532491.16</v>
      </c>
      <c r="F19" s="8">
        <v>0</v>
      </c>
      <c r="G19" s="8">
        <v>0</v>
      </c>
      <c r="H19" s="8">
        <v>0</v>
      </c>
      <c r="I19" s="8">
        <v>560402.76</v>
      </c>
      <c r="J19" s="8">
        <f t="shared" si="0"/>
        <v>4827452.05</v>
      </c>
    </row>
    <row r="20" spans="2:10" x14ac:dyDescent="0.25">
      <c r="B20" s="3" t="s">
        <v>16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f t="shared" si="0"/>
        <v>0</v>
      </c>
    </row>
    <row r="21" spans="2:10" x14ac:dyDescent="0.25">
      <c r="B21" s="4" t="s">
        <v>17</v>
      </c>
      <c r="C21" s="8">
        <v>771387.30999999994</v>
      </c>
      <c r="D21" s="8">
        <v>1548332.78</v>
      </c>
      <c r="E21" s="8">
        <v>53239.900000000009</v>
      </c>
      <c r="F21" s="8">
        <v>0</v>
      </c>
      <c r="G21" s="8">
        <v>161428</v>
      </c>
      <c r="H21" s="8">
        <v>85066</v>
      </c>
      <c r="I21" s="8">
        <v>344019.75</v>
      </c>
      <c r="J21" s="8">
        <f t="shared" si="0"/>
        <v>2963473.7399999998</v>
      </c>
    </row>
    <row r="22" spans="2:10" x14ac:dyDescent="0.25">
      <c r="B22" s="3" t="s">
        <v>18</v>
      </c>
      <c r="C22" s="9">
        <v>1442465.1199999999</v>
      </c>
      <c r="D22" s="9">
        <v>1702283.8800000004</v>
      </c>
      <c r="E22" s="9">
        <v>1559757.73</v>
      </c>
      <c r="F22" s="9">
        <v>0</v>
      </c>
      <c r="G22" s="9">
        <v>116555.45</v>
      </c>
      <c r="H22" s="9">
        <v>0</v>
      </c>
      <c r="I22" s="9">
        <v>633162.74</v>
      </c>
      <c r="J22" s="9">
        <f t="shared" si="0"/>
        <v>5454224.9200000009</v>
      </c>
    </row>
    <row r="23" spans="2:10" ht="30" x14ac:dyDescent="0.25">
      <c r="B23" s="4" t="s">
        <v>19</v>
      </c>
      <c r="C23" s="8">
        <v>0</v>
      </c>
      <c r="D23" s="8">
        <v>14393284.800000001</v>
      </c>
      <c r="E23" s="8">
        <v>0</v>
      </c>
      <c r="F23" s="8">
        <v>0</v>
      </c>
      <c r="G23" s="8">
        <v>0</v>
      </c>
      <c r="H23" s="8">
        <v>0</v>
      </c>
      <c r="I23" s="8">
        <v>1890307.8199999998</v>
      </c>
      <c r="J23" s="8">
        <f t="shared" si="0"/>
        <v>16283592.620000001</v>
      </c>
    </row>
    <row r="24" spans="2:10" ht="45" x14ac:dyDescent="0.25">
      <c r="B24" s="3" t="s">
        <v>20</v>
      </c>
      <c r="C24" s="9">
        <v>1371926.9000000001</v>
      </c>
      <c r="D24" s="9">
        <v>116894.95</v>
      </c>
      <c r="E24" s="9">
        <v>0</v>
      </c>
      <c r="F24" s="9">
        <v>0</v>
      </c>
      <c r="G24" s="9">
        <v>0</v>
      </c>
      <c r="H24" s="9">
        <v>0</v>
      </c>
      <c r="I24" s="9">
        <v>195530.88000000006</v>
      </c>
      <c r="J24" s="9">
        <f t="shared" si="0"/>
        <v>1684352.7300000002</v>
      </c>
    </row>
    <row r="25" spans="2:10" x14ac:dyDescent="0.25">
      <c r="B25" s="13" t="s">
        <v>21</v>
      </c>
      <c r="C25" s="10">
        <f>SUM(C5:C24)</f>
        <v>75218837.280000016</v>
      </c>
      <c r="D25" s="10">
        <f t="shared" ref="D25:J25" si="1">SUM(D5:D24)</f>
        <v>188026596.61999997</v>
      </c>
      <c r="E25" s="10">
        <f t="shared" si="1"/>
        <v>51771876.939999998</v>
      </c>
      <c r="F25" s="10">
        <f t="shared" si="1"/>
        <v>0</v>
      </c>
      <c r="G25" s="10">
        <f t="shared" si="1"/>
        <v>17996776.909999996</v>
      </c>
      <c r="H25" s="10">
        <f t="shared" si="1"/>
        <v>279966</v>
      </c>
      <c r="I25" s="10">
        <f t="shared" si="1"/>
        <v>43933296.510000005</v>
      </c>
      <c r="J25" s="10">
        <f t="shared" si="1"/>
        <v>377227350.26000005</v>
      </c>
    </row>
    <row r="26" spans="2:10" x14ac:dyDescent="0.25">
      <c r="B26" s="16" t="s">
        <v>56</v>
      </c>
      <c r="C26" s="16"/>
      <c r="D26" s="16"/>
      <c r="E26" s="16"/>
      <c r="F26" s="16"/>
      <c r="G26" s="16"/>
      <c r="H26" s="16"/>
      <c r="I26" s="16"/>
      <c r="J26" s="16"/>
    </row>
    <row r="27" spans="2:10" x14ac:dyDescent="0.25">
      <c r="B27" s="16"/>
      <c r="C27" s="16"/>
      <c r="D27" s="16"/>
      <c r="E27" s="16"/>
      <c r="F27" s="16"/>
      <c r="G27" s="16"/>
      <c r="H27" s="16"/>
      <c r="I27" s="16"/>
      <c r="J27" s="16"/>
    </row>
    <row r="28" spans="2:10" ht="30" x14ac:dyDescent="0.25">
      <c r="B28" s="7" t="s">
        <v>22</v>
      </c>
      <c r="C28" s="8">
        <v>16338577.379999997</v>
      </c>
      <c r="D28" s="8">
        <v>333350.65000000002</v>
      </c>
      <c r="E28" s="8">
        <v>2512810.21</v>
      </c>
      <c r="F28" s="8">
        <v>0</v>
      </c>
      <c r="G28" s="8">
        <v>0</v>
      </c>
      <c r="H28" s="8">
        <v>0</v>
      </c>
      <c r="I28" s="8">
        <v>2519581.9500000002</v>
      </c>
      <c r="J28" s="8">
        <f>SUM(C28:I28)</f>
        <v>21704320.189999998</v>
      </c>
    </row>
    <row r="29" spans="2:10" x14ac:dyDescent="0.25">
      <c r="B29" s="6" t="s">
        <v>23</v>
      </c>
      <c r="C29" s="9">
        <v>5352125.42</v>
      </c>
      <c r="D29" s="9">
        <v>1628891.28</v>
      </c>
      <c r="E29" s="9">
        <v>3599917.7700000005</v>
      </c>
      <c r="F29" s="9">
        <v>0</v>
      </c>
      <c r="G29" s="9">
        <v>42900</v>
      </c>
      <c r="H29" s="9">
        <v>25000</v>
      </c>
      <c r="I29" s="9">
        <v>3197979.560000001</v>
      </c>
      <c r="J29" s="9">
        <f t="shared" ref="J29:J50" si="2">SUM(C29:I29)</f>
        <v>13846814.030000001</v>
      </c>
    </row>
    <row r="30" spans="2:10" ht="30" x14ac:dyDescent="0.25">
      <c r="B30" s="7" t="s">
        <v>24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f t="shared" si="2"/>
        <v>0</v>
      </c>
    </row>
    <row r="31" spans="2:10" x14ac:dyDescent="0.25">
      <c r="B31" s="6" t="s">
        <v>25</v>
      </c>
      <c r="C31" s="9">
        <v>1323760.8799999999</v>
      </c>
      <c r="D31" s="9">
        <v>634260.31000000006</v>
      </c>
      <c r="E31" s="9">
        <v>0</v>
      </c>
      <c r="F31" s="9">
        <v>0</v>
      </c>
      <c r="G31" s="9">
        <v>3097245.86</v>
      </c>
      <c r="H31" s="9">
        <v>0</v>
      </c>
      <c r="I31" s="9">
        <v>663921.46</v>
      </c>
      <c r="J31" s="9">
        <f t="shared" si="2"/>
        <v>5719188.5099999998</v>
      </c>
    </row>
    <row r="32" spans="2:10" x14ac:dyDescent="0.25">
      <c r="B32" s="7" t="s">
        <v>26</v>
      </c>
      <c r="C32" s="8">
        <v>112042.56</v>
      </c>
      <c r="D32" s="8">
        <v>1259636.5899999999</v>
      </c>
      <c r="E32" s="8">
        <v>0</v>
      </c>
      <c r="F32" s="8">
        <v>0</v>
      </c>
      <c r="G32" s="8">
        <v>0</v>
      </c>
      <c r="H32" s="8">
        <v>0</v>
      </c>
      <c r="I32" s="8">
        <v>180146.22000000003</v>
      </c>
      <c r="J32" s="8">
        <f t="shared" si="2"/>
        <v>1551825.3699999999</v>
      </c>
    </row>
    <row r="33" spans="2:10" ht="30" x14ac:dyDescent="0.25">
      <c r="B33" s="6" t="s">
        <v>27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f t="shared" si="2"/>
        <v>0</v>
      </c>
    </row>
    <row r="34" spans="2:10" x14ac:dyDescent="0.25">
      <c r="B34" s="7" t="s">
        <v>28</v>
      </c>
      <c r="C34" s="8">
        <v>105848286.65999998</v>
      </c>
      <c r="D34" s="8">
        <v>2260771.4500000007</v>
      </c>
      <c r="E34" s="8">
        <v>116472.46000000004</v>
      </c>
      <c r="F34" s="8">
        <v>0</v>
      </c>
      <c r="G34" s="8">
        <v>0</v>
      </c>
      <c r="H34" s="8">
        <v>0</v>
      </c>
      <c r="I34" s="8">
        <v>14213542.539999999</v>
      </c>
      <c r="J34" s="8">
        <f t="shared" si="2"/>
        <v>122439073.10999998</v>
      </c>
    </row>
    <row r="35" spans="2:10" x14ac:dyDescent="0.25">
      <c r="B35" s="6" t="s">
        <v>29</v>
      </c>
      <c r="C35" s="9">
        <v>2940048.86</v>
      </c>
      <c r="D35" s="9">
        <v>18394356.140000001</v>
      </c>
      <c r="E35" s="9">
        <v>5626521.6699999999</v>
      </c>
      <c r="F35" s="9">
        <v>0</v>
      </c>
      <c r="G35" s="9">
        <v>8000</v>
      </c>
      <c r="H35" s="9">
        <v>0</v>
      </c>
      <c r="I35" s="9">
        <v>3541899.82</v>
      </c>
      <c r="J35" s="9">
        <f t="shared" si="2"/>
        <v>30510826.490000002</v>
      </c>
    </row>
    <row r="36" spans="2:10" ht="30" x14ac:dyDescent="0.25">
      <c r="B36" s="7" t="s">
        <v>30</v>
      </c>
      <c r="C36" s="8">
        <v>561115.05999999994</v>
      </c>
      <c r="D36" s="8">
        <v>149614.43</v>
      </c>
      <c r="E36" s="8">
        <v>30105.069999999996</v>
      </c>
      <c r="F36" s="8">
        <v>0</v>
      </c>
      <c r="G36" s="8">
        <v>153759.62</v>
      </c>
      <c r="H36" s="8">
        <v>0</v>
      </c>
      <c r="I36" s="8">
        <v>117489.40000000004</v>
      </c>
      <c r="J36" s="8">
        <f t="shared" si="2"/>
        <v>1012083.58</v>
      </c>
    </row>
    <row r="37" spans="2:10" x14ac:dyDescent="0.25">
      <c r="B37" s="6" t="s">
        <v>31</v>
      </c>
      <c r="C37" s="9">
        <v>0</v>
      </c>
      <c r="D37" s="9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f t="shared" si="2"/>
        <v>0</v>
      </c>
    </row>
    <row r="38" spans="2:10" x14ac:dyDescent="0.25">
      <c r="B38" s="7" t="s">
        <v>32</v>
      </c>
      <c r="C38" s="8">
        <v>2870196.33</v>
      </c>
      <c r="D38" s="8">
        <v>1139645.8599999996</v>
      </c>
      <c r="E38" s="8">
        <v>1674873.4</v>
      </c>
      <c r="F38" s="8">
        <v>0</v>
      </c>
      <c r="G38" s="8">
        <v>1709711.66</v>
      </c>
      <c r="H38" s="8">
        <v>0</v>
      </c>
      <c r="I38" s="8">
        <v>971129.52999999991</v>
      </c>
      <c r="J38" s="8">
        <f t="shared" si="2"/>
        <v>8365556.7800000003</v>
      </c>
    </row>
    <row r="39" spans="2:10" x14ac:dyDescent="0.25">
      <c r="B39" s="6" t="s">
        <v>33</v>
      </c>
      <c r="C39" s="9">
        <v>0</v>
      </c>
      <c r="D39" s="9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f t="shared" si="2"/>
        <v>0</v>
      </c>
    </row>
    <row r="40" spans="2:10" x14ac:dyDescent="0.25">
      <c r="B40" s="7" t="s">
        <v>34</v>
      </c>
      <c r="C40" s="8">
        <v>4176255.3099999991</v>
      </c>
      <c r="D40" s="8">
        <v>2944323.5999999996</v>
      </c>
      <c r="E40" s="8">
        <v>28546.38</v>
      </c>
      <c r="F40" s="8">
        <v>0</v>
      </c>
      <c r="G40" s="8">
        <v>60250</v>
      </c>
      <c r="H40" s="8">
        <v>37500</v>
      </c>
      <c r="I40" s="8">
        <v>951751.08999999973</v>
      </c>
      <c r="J40" s="8">
        <f t="shared" si="2"/>
        <v>8198626.379999998</v>
      </c>
    </row>
    <row r="41" spans="2:10" x14ac:dyDescent="0.25">
      <c r="B41" s="6" t="s">
        <v>35</v>
      </c>
      <c r="C41" s="9">
        <v>117186.44</v>
      </c>
      <c r="D41" s="9">
        <v>456195.78</v>
      </c>
      <c r="E41" s="9">
        <v>0</v>
      </c>
      <c r="F41" s="9">
        <v>0</v>
      </c>
      <c r="G41" s="9">
        <v>0</v>
      </c>
      <c r="H41" s="9">
        <v>0</v>
      </c>
      <c r="I41" s="9">
        <v>75303.789999999994</v>
      </c>
      <c r="J41" s="9">
        <f t="shared" si="2"/>
        <v>648686.01</v>
      </c>
    </row>
    <row r="42" spans="2:10" x14ac:dyDescent="0.25">
      <c r="B42" s="7" t="s">
        <v>36</v>
      </c>
      <c r="C42" s="8">
        <v>487762.23</v>
      </c>
      <c r="D42" s="8">
        <v>419163.08999999997</v>
      </c>
      <c r="E42" s="8">
        <v>0</v>
      </c>
      <c r="F42" s="8">
        <v>0</v>
      </c>
      <c r="G42" s="8">
        <v>2211261.2999999998</v>
      </c>
      <c r="H42" s="8">
        <v>500000</v>
      </c>
      <c r="I42" s="8">
        <v>475185.91000000003</v>
      </c>
      <c r="J42" s="8">
        <f t="shared" si="2"/>
        <v>4093372.53</v>
      </c>
    </row>
    <row r="43" spans="2:10" x14ac:dyDescent="0.25">
      <c r="B43" s="6" t="s">
        <v>37</v>
      </c>
      <c r="C43" s="9">
        <v>0</v>
      </c>
      <c r="D43" s="9">
        <v>0</v>
      </c>
      <c r="E43" s="9">
        <v>0</v>
      </c>
      <c r="F43" s="9">
        <v>0</v>
      </c>
      <c r="G43" s="9">
        <v>0</v>
      </c>
      <c r="H43" s="9">
        <v>0</v>
      </c>
      <c r="I43" s="9">
        <v>0</v>
      </c>
      <c r="J43" s="9">
        <f t="shared" si="2"/>
        <v>0</v>
      </c>
    </row>
    <row r="44" spans="2:10" x14ac:dyDescent="0.25">
      <c r="B44" s="7" t="s">
        <v>38</v>
      </c>
      <c r="C44" s="8">
        <v>1170215.22</v>
      </c>
      <c r="D44" s="8">
        <v>1808414.6</v>
      </c>
      <c r="E44" s="8">
        <v>0</v>
      </c>
      <c r="F44" s="8">
        <v>0</v>
      </c>
      <c r="G44" s="8">
        <v>228650</v>
      </c>
      <c r="H44" s="8">
        <v>0</v>
      </c>
      <c r="I44" s="8">
        <v>1027850.5000000001</v>
      </c>
      <c r="J44" s="8">
        <f t="shared" si="2"/>
        <v>4235130.32</v>
      </c>
    </row>
    <row r="45" spans="2:10" x14ac:dyDescent="0.25">
      <c r="B45" s="6" t="s">
        <v>39</v>
      </c>
      <c r="C45" s="9">
        <v>9499236.7000000011</v>
      </c>
      <c r="D45" s="9">
        <v>9768535.5299999975</v>
      </c>
      <c r="E45" s="9">
        <v>1782516.51</v>
      </c>
      <c r="F45" s="9">
        <v>0</v>
      </c>
      <c r="G45" s="9">
        <v>4569424.8499999996</v>
      </c>
      <c r="H45" s="9">
        <v>808345.02</v>
      </c>
      <c r="I45" s="9">
        <v>8405612.6000000052</v>
      </c>
      <c r="J45" s="9">
        <f t="shared" si="2"/>
        <v>34833671.210000001</v>
      </c>
    </row>
    <row r="46" spans="2:10" x14ac:dyDescent="0.25">
      <c r="B46" s="7" t="s">
        <v>40</v>
      </c>
      <c r="C46" s="8">
        <v>0</v>
      </c>
      <c r="D46" s="8">
        <v>0</v>
      </c>
      <c r="E46" s="8">
        <v>32994.5</v>
      </c>
      <c r="F46" s="8">
        <v>0</v>
      </c>
      <c r="G46" s="8">
        <v>0</v>
      </c>
      <c r="H46" s="8">
        <v>0</v>
      </c>
      <c r="I46" s="8">
        <v>4333.25</v>
      </c>
      <c r="J46" s="8">
        <f t="shared" si="2"/>
        <v>37327.75</v>
      </c>
    </row>
    <row r="47" spans="2:10" ht="30" x14ac:dyDescent="0.25">
      <c r="B47" s="6" t="s">
        <v>41</v>
      </c>
      <c r="C47" s="9">
        <v>0</v>
      </c>
      <c r="D47" s="9">
        <v>0</v>
      </c>
      <c r="E47" s="9">
        <v>0</v>
      </c>
      <c r="F47" s="9">
        <v>0</v>
      </c>
      <c r="G47" s="9">
        <v>0</v>
      </c>
      <c r="H47" s="9">
        <v>0</v>
      </c>
      <c r="I47" s="9">
        <v>0</v>
      </c>
      <c r="J47" s="9">
        <f t="shared" si="2"/>
        <v>0</v>
      </c>
    </row>
    <row r="48" spans="2:10" ht="45" x14ac:dyDescent="0.25">
      <c r="B48" s="7" t="s">
        <v>42</v>
      </c>
      <c r="C48" s="8">
        <v>0</v>
      </c>
      <c r="D48" s="8">
        <v>0</v>
      </c>
      <c r="E48" s="8">
        <v>1880337.28</v>
      </c>
      <c r="F48" s="8">
        <v>0</v>
      </c>
      <c r="G48" s="8">
        <v>0</v>
      </c>
      <c r="H48" s="8">
        <v>0</v>
      </c>
      <c r="I48" s="8">
        <v>246949.61000000002</v>
      </c>
      <c r="J48" s="8">
        <f t="shared" si="2"/>
        <v>2127286.89</v>
      </c>
    </row>
    <row r="49" spans="2:10" ht="60" x14ac:dyDescent="0.25">
      <c r="B49" s="6" t="s">
        <v>43</v>
      </c>
      <c r="C49" s="9">
        <v>19224914.239999998</v>
      </c>
      <c r="D49" s="9">
        <v>12328987.529999999</v>
      </c>
      <c r="E49" s="9">
        <v>822864.12</v>
      </c>
      <c r="F49" s="9">
        <v>0</v>
      </c>
      <c r="G49" s="9">
        <v>0</v>
      </c>
      <c r="H49" s="9">
        <v>0</v>
      </c>
      <c r="I49" s="9">
        <v>4252125.49</v>
      </c>
      <c r="J49" s="9">
        <f t="shared" si="2"/>
        <v>36628891.379999995</v>
      </c>
    </row>
    <row r="50" spans="2:10" ht="60" x14ac:dyDescent="0.25">
      <c r="B50" s="7" t="s">
        <v>44</v>
      </c>
      <c r="C50" s="8">
        <v>2936668.42</v>
      </c>
      <c r="D50" s="8">
        <v>307507.5</v>
      </c>
      <c r="E50" s="8">
        <v>209935</v>
      </c>
      <c r="F50" s="8">
        <v>0</v>
      </c>
      <c r="G50" s="8">
        <v>1629675.83</v>
      </c>
      <c r="H50" s="8">
        <v>0</v>
      </c>
      <c r="I50" s="8">
        <v>667667.05000000005</v>
      </c>
      <c r="J50" s="8">
        <f t="shared" si="2"/>
        <v>5751453.7999999998</v>
      </c>
    </row>
    <row r="51" spans="2:10" x14ac:dyDescent="0.25">
      <c r="B51" s="12" t="s">
        <v>45</v>
      </c>
      <c r="C51" s="10">
        <f>SUM(C28:C50)</f>
        <v>172958391.70999995</v>
      </c>
      <c r="D51" s="10">
        <f t="shared" ref="D51:J51" si="3">SUM(D28:D50)</f>
        <v>53833654.340000004</v>
      </c>
      <c r="E51" s="10">
        <f t="shared" si="3"/>
        <v>18317894.370000001</v>
      </c>
      <c r="F51" s="10">
        <f t="shared" si="3"/>
        <v>0</v>
      </c>
      <c r="G51" s="10">
        <f t="shared" si="3"/>
        <v>13710879.119999999</v>
      </c>
      <c r="H51" s="10">
        <f t="shared" si="3"/>
        <v>1370845.02</v>
      </c>
      <c r="I51" s="10">
        <f t="shared" si="3"/>
        <v>41512469.770000003</v>
      </c>
      <c r="J51" s="10">
        <f t="shared" si="3"/>
        <v>301704134.32999998</v>
      </c>
    </row>
    <row r="52" spans="2:10" x14ac:dyDescent="0.25">
      <c r="C52" s="11"/>
      <c r="D52" s="11"/>
      <c r="E52" s="11"/>
      <c r="F52" s="11"/>
      <c r="G52" s="11"/>
      <c r="H52" s="11"/>
      <c r="I52" s="11"/>
      <c r="J52" s="11"/>
    </row>
    <row r="53" spans="2:10" x14ac:dyDescent="0.25">
      <c r="B53" s="12" t="s">
        <v>1</v>
      </c>
      <c r="C53" s="10">
        <f>C25+C51</f>
        <v>248177228.98999995</v>
      </c>
      <c r="D53" s="10">
        <f t="shared" ref="D53:J53" si="4">D25+D51</f>
        <v>241860250.95999998</v>
      </c>
      <c r="E53" s="10">
        <f t="shared" si="4"/>
        <v>70089771.310000002</v>
      </c>
      <c r="F53" s="10">
        <f t="shared" si="4"/>
        <v>0</v>
      </c>
      <c r="G53" s="10">
        <f t="shared" si="4"/>
        <v>31707656.029999994</v>
      </c>
      <c r="H53" s="10">
        <f t="shared" si="4"/>
        <v>1650811.02</v>
      </c>
      <c r="I53" s="10">
        <f t="shared" si="4"/>
        <v>85445766.280000001</v>
      </c>
      <c r="J53" s="10">
        <f t="shared" si="4"/>
        <v>678931484.59000003</v>
      </c>
    </row>
  </sheetData>
  <mergeCells count="4">
    <mergeCell ref="B26:J27"/>
    <mergeCell ref="B3:J4"/>
    <mergeCell ref="B1:H1"/>
    <mergeCell ref="I1:J1"/>
  </mergeCells>
  <pageMargins left="0.19685039370078741" right="0.19685039370078741" top="0.19685039370078741" bottom="0.39370078740157483" header="0.31496062992125984" footer="0.31496062992125984"/>
  <pageSetup paperSize="9" scale="7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CES 2023</vt:lpstr>
      <vt:lpstr>'CES 2023'!Títulos_a_imprimir</vt:lpstr>
    </vt:vector>
  </TitlesOfParts>
  <Company>Ajuntament de València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Sanchez Chaparro</dc:creator>
  <cp:lastModifiedBy>Jose Maria Ibañez Garcia</cp:lastModifiedBy>
  <cp:lastPrinted>2024-11-20T09:31:43Z</cp:lastPrinted>
  <dcterms:created xsi:type="dcterms:W3CDTF">2018-10-18T06:09:15Z</dcterms:created>
  <dcterms:modified xsi:type="dcterms:W3CDTF">2024-11-20T10:01:17Z</dcterms:modified>
</cp:coreProperties>
</file>