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01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F123" i="1" l="1"/>
  <c r="F16" i="1"/>
  <c r="F34" i="1"/>
  <c r="F52" i="1"/>
  <c r="F68" i="1"/>
  <c r="F88" i="1"/>
  <c r="F100" i="1"/>
  <c r="F104" i="1"/>
  <c r="F110" i="1"/>
  <c r="F121" i="1"/>
  <c r="F10" i="1"/>
  <c r="E123" i="1" l="1"/>
  <c r="E121" i="1"/>
  <c r="E110" i="1"/>
  <c r="E104" i="1"/>
  <c r="E100" i="1"/>
  <c r="E88" i="1"/>
  <c r="E68" i="1"/>
  <c r="E52" i="1"/>
  <c r="E34" i="1"/>
  <c r="E16" i="1"/>
  <c r="E10" i="1"/>
</calcChain>
</file>

<file path=xl/sharedStrings.xml><?xml version="1.0" encoding="utf-8"?>
<sst xmlns="http://schemas.openxmlformats.org/spreadsheetml/2006/main" count="105" uniqueCount="61">
  <si>
    <t>GASTO</t>
  </si>
  <si>
    <t>CONCEPTO</t>
  </si>
  <si>
    <t>FECHA</t>
  </si>
  <si>
    <t>IMPORTE</t>
  </si>
  <si>
    <t>RATIO</t>
  </si>
  <si>
    <t>OBSERVACIONES</t>
  </si>
  <si>
    <t>BANCARIOS</t>
  </si>
  <si>
    <t>COMUNICACIONES (Tlf., correo,…)</t>
  </si>
  <si>
    <t>DESPLAZAMIENTO Y MANUTENCIÓN</t>
  </si>
  <si>
    <t>EDICIÓN Y DISTRIBUCIÓN</t>
  </si>
  <si>
    <t>ESTUDIOS Y TRABAJO TÉCNICOS</t>
  </si>
  <si>
    <t>FORMACIÓN</t>
  </si>
  <si>
    <t>ORGANIZACIÓN DE ACTOS PÚBLICOS DIFUSIÓN INICIATIVAS</t>
  </si>
  <si>
    <t>PRENSA, REVISTES Y OTRAS PUBLICACIONES</t>
  </si>
  <si>
    <t>PUBLICIDAD</t>
  </si>
  <si>
    <t>REPRESENTACIÓN</t>
  </si>
  <si>
    <t>SERVICIOS</t>
  </si>
  <si>
    <t>TRIBUTOS</t>
  </si>
  <si>
    <t>OTROS GASTOS</t>
  </si>
  <si>
    <t>Agencia de viajes</t>
  </si>
  <si>
    <t>GRUPO MUNICIPAL SOCIALISTA</t>
  </si>
  <si>
    <t>Alquiler de transporte</t>
  </si>
  <si>
    <t>Aparcamiento</t>
  </si>
  <si>
    <t>TAXI</t>
  </si>
  <si>
    <t>enero</t>
  </si>
  <si>
    <t>febrero</t>
  </si>
  <si>
    <t>marzo</t>
  </si>
  <si>
    <t>mayo</t>
  </si>
  <si>
    <t>junio</t>
  </si>
  <si>
    <t>EMT Valencia</t>
  </si>
  <si>
    <t>Trim 1º</t>
  </si>
  <si>
    <t>Trim 2º</t>
  </si>
  <si>
    <t>Trabajo de impresión</t>
  </si>
  <si>
    <t>Publicidad</t>
  </si>
  <si>
    <t>PÁGINA WEB</t>
  </si>
  <si>
    <t>Papelería</t>
  </si>
  <si>
    <t xml:space="preserve">Papelería </t>
  </si>
  <si>
    <t>Panaderia</t>
  </si>
  <si>
    <t>Aplicación para impresión digital</t>
  </si>
  <si>
    <t>Artesanía</t>
  </si>
  <si>
    <t>Gastos banco</t>
  </si>
  <si>
    <t>Impuestos</t>
  </si>
  <si>
    <t>Material de telefonía</t>
  </si>
  <si>
    <t>Correos</t>
  </si>
  <si>
    <t>CONSULTA REGISTRO MERCANTIL</t>
  </si>
  <si>
    <t>FLORISTERÍA</t>
  </si>
  <si>
    <t>Fotógrafo</t>
  </si>
  <si>
    <t>Acto con asociación cultural</t>
  </si>
  <si>
    <t>Supermecado para acto público</t>
  </si>
  <si>
    <t>Gastos de cafetería en acto público</t>
  </si>
  <si>
    <t>Cafetería</t>
  </si>
  <si>
    <t>Febrero</t>
  </si>
  <si>
    <t>Marzo</t>
  </si>
  <si>
    <t>Cafeteria</t>
  </si>
  <si>
    <t>Mayo</t>
  </si>
  <si>
    <t>Junio</t>
  </si>
  <si>
    <t>Estudio sobre espectos municipales</t>
  </si>
  <si>
    <t>TOTAL</t>
  </si>
  <si>
    <t>SUMINISTROS Y BIENES NO INVENTARIABLES</t>
  </si>
  <si>
    <t>Almacenamiento digital</t>
  </si>
  <si>
    <t>ASIGNACIÓN ECONÓMICA DEL 1 ENERO A 16 JUNIO 2023               IMPORTE: 17.880,41 + SALDO INICIAL 14.215,33 TOTAL 32.095,74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</si>
</sst>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-mm\-yy;@"/>
  </numFmts>
  <fonts count="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16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6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166" fontId="2" fillId="0" borderId="14" xfId="0" applyNumberFormat="1" applyFont="1" applyFill="1" applyBorder="1" applyAlignment="1">
      <alignment horizontal="left" vertical="center"/>
    </xf>
    <xf numFmtId="166" fontId="2" fillId="0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166" fontId="2" fillId="0" borderId="1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66" fontId="4" fillId="0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166" fontId="4" fillId="6" borderId="9" xfId="0" applyNumberFormat="1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right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66" fontId="2" fillId="0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shrinkToFit="1"/>
    </xf>
    <xf numFmtId="4" fontId="5" fillId="5" borderId="9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6" fontId="4" fillId="0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6" fontId="2" fillId="0" borderId="14" xfId="0" applyNumberFormat="1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shrinkToFit="1"/>
    </xf>
    <xf numFmtId="4" fontId="5" fillId="7" borderId="9" xfId="0" applyNumberFormat="1" applyFont="1" applyFill="1" applyBorder="1" applyAlignment="1">
      <alignment horizontal="right" vertical="center" shrinkToFit="1"/>
    </xf>
    <xf numFmtId="4" fontId="5" fillId="0" borderId="9" xfId="0" applyNumberFormat="1" applyFont="1" applyFill="1" applyBorder="1" applyAlignment="1">
      <alignment horizontal="right" vertical="center" shrinkToFit="1"/>
    </xf>
    <xf numFmtId="166" fontId="4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2" fontId="5" fillId="8" borderId="9" xfId="0" applyNumberFormat="1" applyFont="1" applyFill="1" applyBorder="1" applyAlignment="1">
      <alignment horizontal="center" vertical="center" wrapText="1"/>
    </xf>
    <xf numFmtId="2" fontId="5" fillId="7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8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8.83203125" defaultRowHeight="15" x14ac:dyDescent="0.2"/>
  <cols>
    <col min="1" max="1" width="20.1640625" style="21" customWidth="1"/>
    <col min="2" max="2" width="34.1640625" style="21" customWidth="1"/>
    <col min="3" max="3" width="39.83203125" style="21" customWidth="1"/>
    <col min="4" max="4" width="11.33203125" style="47" bestFit="1" customWidth="1"/>
    <col min="5" max="5" width="24.5" style="49" customWidth="1"/>
    <col min="6" max="6" width="12.33203125" style="21" bestFit="1" customWidth="1"/>
    <col min="7" max="7" width="18.6640625" style="21" bestFit="1" customWidth="1"/>
    <col min="8" max="12" width="8.83203125" style="21"/>
    <col min="13" max="13" width="10.1640625" style="21" customWidth="1"/>
    <col min="14" max="16384" width="8.83203125" style="21"/>
  </cols>
  <sheetData>
    <row r="1" spans="2:7" ht="21" customHeight="1" x14ac:dyDescent="0.2"/>
    <row r="2" spans="2:7" ht="25.5" customHeight="1" x14ac:dyDescent="0.2">
      <c r="B2" s="54" t="s">
        <v>20</v>
      </c>
      <c r="C2" s="55"/>
      <c r="D2" s="55"/>
      <c r="E2" s="55"/>
      <c r="F2" s="55"/>
      <c r="G2" s="56"/>
    </row>
    <row r="3" spans="2:7" ht="49.5" customHeight="1" x14ac:dyDescent="0.2">
      <c r="B3" s="57" t="s">
        <v>60</v>
      </c>
      <c r="C3" s="58"/>
      <c r="D3" s="58"/>
      <c r="E3" s="58"/>
      <c r="F3" s="58"/>
      <c r="G3" s="59"/>
    </row>
    <row r="4" spans="2:7" ht="25.15" customHeight="1" x14ac:dyDescent="0.2">
      <c r="B4" s="22" t="s">
        <v>0</v>
      </c>
      <c r="C4" s="22" t="s">
        <v>1</v>
      </c>
      <c r="D4" s="23" t="s">
        <v>2</v>
      </c>
      <c r="E4" s="24" t="s">
        <v>3</v>
      </c>
      <c r="F4" s="22" t="s">
        <v>4</v>
      </c>
      <c r="G4" s="22" t="s">
        <v>5</v>
      </c>
    </row>
    <row r="5" spans="2:7" ht="13.9" customHeight="1" x14ac:dyDescent="0.2">
      <c r="B5" s="50" t="s">
        <v>6</v>
      </c>
      <c r="C5" s="9" t="s">
        <v>40</v>
      </c>
      <c r="D5" s="1">
        <v>44930</v>
      </c>
      <c r="E5" s="10">
        <v>30</v>
      </c>
      <c r="F5" s="63"/>
      <c r="G5" s="25"/>
    </row>
    <row r="6" spans="2:7" ht="13.9" customHeight="1" x14ac:dyDescent="0.2">
      <c r="B6" s="51"/>
      <c r="C6" s="25"/>
      <c r="D6" s="26"/>
      <c r="E6" s="27"/>
      <c r="F6" s="63"/>
      <c r="G6" s="25"/>
    </row>
    <row r="7" spans="2:7" ht="13.9" customHeight="1" x14ac:dyDescent="0.2">
      <c r="B7" s="51"/>
      <c r="C7" s="25"/>
      <c r="D7" s="26"/>
      <c r="E7" s="27"/>
      <c r="F7" s="63"/>
      <c r="G7" s="25"/>
    </row>
    <row r="8" spans="2:7" ht="13.9" customHeight="1" x14ac:dyDescent="0.2">
      <c r="B8" s="51"/>
      <c r="C8" s="25"/>
      <c r="D8" s="26"/>
      <c r="E8" s="27"/>
      <c r="F8" s="63"/>
      <c r="G8" s="25"/>
    </row>
    <row r="9" spans="2:7" ht="13.9" customHeight="1" x14ac:dyDescent="0.2">
      <c r="B9" s="52"/>
      <c r="C9" s="25"/>
      <c r="D9" s="26"/>
      <c r="E9" s="27"/>
      <c r="F9" s="63"/>
      <c r="G9" s="25"/>
    </row>
    <row r="10" spans="2:7" ht="19.5" customHeight="1" x14ac:dyDescent="0.2">
      <c r="B10" s="28" t="s">
        <v>57</v>
      </c>
      <c r="C10" s="29"/>
      <c r="D10" s="30"/>
      <c r="E10" s="31">
        <f>SUM(E5:E9)</f>
        <v>30</v>
      </c>
      <c r="F10" s="65">
        <f>E10/32095.74*100</f>
        <v>9.3470348401376635E-2</v>
      </c>
      <c r="G10" s="29"/>
    </row>
    <row r="11" spans="2:7" ht="15" customHeight="1" x14ac:dyDescent="0.2">
      <c r="B11" s="50" t="s">
        <v>7</v>
      </c>
      <c r="C11" s="2" t="s">
        <v>43</v>
      </c>
      <c r="D11" s="1">
        <v>44985</v>
      </c>
      <c r="E11" s="10">
        <v>328.9</v>
      </c>
      <c r="F11" s="64"/>
      <c r="G11" s="25"/>
    </row>
    <row r="12" spans="2:7" ht="15" customHeight="1" x14ac:dyDescent="0.2">
      <c r="B12" s="51"/>
      <c r="C12" s="33"/>
      <c r="D12" s="34"/>
      <c r="E12" s="35"/>
      <c r="F12" s="64"/>
      <c r="G12" s="25"/>
    </row>
    <row r="13" spans="2:7" ht="13.5" customHeight="1" x14ac:dyDescent="0.2">
      <c r="B13" s="51"/>
      <c r="C13" s="25"/>
      <c r="D13" s="26"/>
      <c r="E13" s="27"/>
      <c r="F13" s="64"/>
      <c r="G13" s="25"/>
    </row>
    <row r="14" spans="2:7" ht="13.5" customHeight="1" x14ac:dyDescent="0.2">
      <c r="B14" s="51"/>
      <c r="C14" s="25"/>
      <c r="D14" s="26"/>
      <c r="E14" s="27"/>
      <c r="F14" s="64"/>
      <c r="G14" s="25"/>
    </row>
    <row r="15" spans="2:7" ht="13.9" customHeight="1" x14ac:dyDescent="0.2">
      <c r="B15" s="52"/>
      <c r="C15" s="25"/>
      <c r="D15" s="26"/>
      <c r="E15" s="27"/>
      <c r="F15" s="64"/>
      <c r="G15" s="25"/>
    </row>
    <row r="16" spans="2:7" ht="19.5" customHeight="1" x14ac:dyDescent="0.2">
      <c r="B16" s="28" t="s">
        <v>57</v>
      </c>
      <c r="C16" s="29"/>
      <c r="D16" s="30"/>
      <c r="E16" s="36">
        <f>SUM(E11:E15)</f>
        <v>328.9</v>
      </c>
      <c r="F16" s="65">
        <f t="shared" ref="F16:F68" si="0">E16/32095.74*100</f>
        <v>1.0247465863070924</v>
      </c>
      <c r="G16" s="29"/>
    </row>
    <row r="17" spans="2:7" ht="15" customHeight="1" x14ac:dyDescent="0.2">
      <c r="B17" s="50" t="s">
        <v>8</v>
      </c>
      <c r="C17" s="9" t="s">
        <v>19</v>
      </c>
      <c r="D17" s="1">
        <v>44964</v>
      </c>
      <c r="E17" s="10">
        <v>135.86000000000001</v>
      </c>
      <c r="F17" s="64"/>
      <c r="G17" s="25"/>
    </row>
    <row r="18" spans="2:7" ht="15" customHeight="1" x14ac:dyDescent="0.2">
      <c r="B18" s="51"/>
      <c r="C18" s="9" t="s">
        <v>19</v>
      </c>
      <c r="D18" s="1">
        <v>45041</v>
      </c>
      <c r="E18" s="10">
        <v>238.92</v>
      </c>
      <c r="F18" s="64"/>
      <c r="G18" s="25"/>
    </row>
    <row r="19" spans="2:7" ht="15" customHeight="1" x14ac:dyDescent="0.2">
      <c r="B19" s="51"/>
      <c r="C19" s="17" t="s">
        <v>19</v>
      </c>
      <c r="D19" s="8">
        <v>45090</v>
      </c>
      <c r="E19" s="14">
        <v>151.16999999999999</v>
      </c>
      <c r="F19" s="64"/>
      <c r="G19" s="37"/>
    </row>
    <row r="20" spans="2:7" ht="15" customHeight="1" x14ac:dyDescent="0.2">
      <c r="B20" s="53"/>
      <c r="C20" s="18" t="s">
        <v>21</v>
      </c>
      <c r="D20" s="19">
        <v>45022</v>
      </c>
      <c r="E20" s="20">
        <v>1800</v>
      </c>
      <c r="F20" s="64"/>
      <c r="G20" s="38"/>
    </row>
    <row r="21" spans="2:7" ht="15" customHeight="1" x14ac:dyDescent="0.2">
      <c r="B21" s="53"/>
      <c r="C21" s="11" t="s">
        <v>22</v>
      </c>
      <c r="D21" s="12">
        <v>45089</v>
      </c>
      <c r="E21" s="10">
        <v>12.9</v>
      </c>
      <c r="F21" s="64"/>
      <c r="G21" s="38"/>
    </row>
    <row r="22" spans="2:7" ht="15" customHeight="1" x14ac:dyDescent="0.2">
      <c r="B22" s="53"/>
      <c r="C22" s="2" t="s">
        <v>23</v>
      </c>
      <c r="D22" s="1" t="s">
        <v>24</v>
      </c>
      <c r="E22" s="10">
        <v>68.55</v>
      </c>
      <c r="F22" s="64"/>
      <c r="G22" s="38"/>
    </row>
    <row r="23" spans="2:7" ht="13.9" customHeight="1" x14ac:dyDescent="0.2">
      <c r="B23" s="53"/>
      <c r="C23" s="2" t="s">
        <v>23</v>
      </c>
      <c r="D23" s="1" t="s">
        <v>25</v>
      </c>
      <c r="E23" s="10">
        <v>256.39999999999998</v>
      </c>
      <c r="F23" s="64"/>
      <c r="G23" s="38"/>
    </row>
    <row r="24" spans="2:7" ht="15" customHeight="1" x14ac:dyDescent="0.2">
      <c r="B24" s="53"/>
      <c r="C24" s="2" t="s">
        <v>23</v>
      </c>
      <c r="D24" s="1" t="s">
        <v>26</v>
      </c>
      <c r="E24" s="10">
        <v>554.65</v>
      </c>
      <c r="F24" s="64"/>
      <c r="G24" s="38"/>
    </row>
    <row r="25" spans="2:7" ht="15" customHeight="1" x14ac:dyDescent="0.2">
      <c r="B25" s="53"/>
      <c r="C25" s="2" t="s">
        <v>23</v>
      </c>
      <c r="D25" s="1" t="s">
        <v>27</v>
      </c>
      <c r="E25" s="10">
        <v>537.4</v>
      </c>
      <c r="F25" s="64"/>
      <c r="G25" s="38"/>
    </row>
    <row r="26" spans="2:7" ht="15" customHeight="1" x14ac:dyDescent="0.2">
      <c r="B26" s="53"/>
      <c r="C26" s="2" t="s">
        <v>23</v>
      </c>
      <c r="D26" s="1" t="s">
        <v>28</v>
      </c>
      <c r="E26" s="10">
        <v>20.2</v>
      </c>
      <c r="F26" s="64"/>
      <c r="G26" s="38"/>
    </row>
    <row r="27" spans="2:7" ht="15" customHeight="1" x14ac:dyDescent="0.2">
      <c r="B27" s="53"/>
      <c r="C27" s="2" t="s">
        <v>29</v>
      </c>
      <c r="D27" s="12" t="s">
        <v>30</v>
      </c>
      <c r="E27" s="10">
        <v>17</v>
      </c>
      <c r="F27" s="64"/>
      <c r="G27" s="38"/>
    </row>
    <row r="28" spans="2:7" ht="15" customHeight="1" x14ac:dyDescent="0.2">
      <c r="B28" s="53"/>
      <c r="C28" s="2" t="s">
        <v>29</v>
      </c>
      <c r="D28" s="12" t="s">
        <v>31</v>
      </c>
      <c r="E28" s="10">
        <v>8.5</v>
      </c>
      <c r="F28" s="64"/>
      <c r="G28" s="38"/>
    </row>
    <row r="29" spans="2:7" ht="15" customHeight="1" x14ac:dyDescent="0.2">
      <c r="B29" s="53"/>
      <c r="C29" s="2" t="s">
        <v>50</v>
      </c>
      <c r="D29" s="1" t="s">
        <v>51</v>
      </c>
      <c r="E29" s="10">
        <v>292.35000000000002</v>
      </c>
      <c r="F29" s="64"/>
      <c r="G29" s="38"/>
    </row>
    <row r="30" spans="2:7" ht="15" customHeight="1" x14ac:dyDescent="0.2">
      <c r="B30" s="53"/>
      <c r="C30" s="11" t="s">
        <v>50</v>
      </c>
      <c r="D30" s="1" t="s">
        <v>52</v>
      </c>
      <c r="E30" s="10">
        <v>125.44</v>
      </c>
      <c r="F30" s="64"/>
      <c r="G30" s="38"/>
    </row>
    <row r="31" spans="2:7" ht="15" customHeight="1" x14ac:dyDescent="0.2">
      <c r="B31" s="53"/>
      <c r="C31" s="11" t="s">
        <v>53</v>
      </c>
      <c r="D31" s="12" t="s">
        <v>54</v>
      </c>
      <c r="E31" s="10">
        <v>525.65</v>
      </c>
      <c r="F31" s="64"/>
      <c r="G31" s="38"/>
    </row>
    <row r="32" spans="2:7" ht="13.9" customHeight="1" x14ac:dyDescent="0.2">
      <c r="B32" s="53"/>
      <c r="C32" s="2" t="s">
        <v>53</v>
      </c>
      <c r="D32" s="12" t="s">
        <v>55</v>
      </c>
      <c r="E32" s="10">
        <v>19.600000000000001</v>
      </c>
      <c r="F32" s="64"/>
      <c r="G32" s="38"/>
    </row>
    <row r="33" spans="2:14" ht="13.9" customHeight="1" x14ac:dyDescent="0.2">
      <c r="B33" s="52"/>
      <c r="C33" s="25"/>
      <c r="D33" s="26"/>
      <c r="E33" s="27"/>
      <c r="F33" s="64"/>
      <c r="G33" s="25"/>
    </row>
    <row r="34" spans="2:14" ht="19.5" customHeight="1" x14ac:dyDescent="0.2">
      <c r="B34" s="28" t="s">
        <v>57</v>
      </c>
      <c r="C34" s="29"/>
      <c r="D34" s="30"/>
      <c r="E34" s="36">
        <f>SUM(E17:E33)</f>
        <v>4764.59</v>
      </c>
      <c r="F34" s="65">
        <f t="shared" si="0"/>
        <v>14.844929576323837</v>
      </c>
      <c r="G34" s="29"/>
    </row>
    <row r="35" spans="2:14" ht="13.9" customHeight="1" x14ac:dyDescent="0.2">
      <c r="B35" s="50" t="s">
        <v>9</v>
      </c>
      <c r="C35" s="25"/>
      <c r="D35" s="26"/>
      <c r="E35" s="27"/>
      <c r="F35" s="64"/>
      <c r="G35" s="25"/>
    </row>
    <row r="36" spans="2:14" ht="13.9" customHeight="1" x14ac:dyDescent="0.2">
      <c r="B36" s="51"/>
      <c r="C36" s="25"/>
      <c r="D36" s="26"/>
      <c r="E36" s="27"/>
      <c r="F36" s="64"/>
      <c r="G36" s="25"/>
    </row>
    <row r="37" spans="2:14" ht="13.9" customHeight="1" x14ac:dyDescent="0.2">
      <c r="B37" s="51"/>
      <c r="C37" s="25"/>
      <c r="D37" s="26"/>
      <c r="E37" s="27"/>
      <c r="F37" s="64"/>
      <c r="G37" s="25"/>
    </row>
    <row r="38" spans="2:14" ht="13.9" customHeight="1" x14ac:dyDescent="0.2">
      <c r="B38" s="51"/>
      <c r="C38" s="25"/>
      <c r="D38" s="26"/>
      <c r="E38" s="27"/>
      <c r="F38" s="64"/>
      <c r="G38" s="25"/>
    </row>
    <row r="39" spans="2:14" ht="13.9" customHeight="1" x14ac:dyDescent="0.2">
      <c r="B39" s="52"/>
      <c r="C39" s="25"/>
      <c r="D39" s="26"/>
      <c r="E39" s="27"/>
      <c r="F39" s="64"/>
      <c r="G39" s="25"/>
    </row>
    <row r="40" spans="2:14" ht="19.5" customHeight="1" x14ac:dyDescent="0.2">
      <c r="B40" s="28" t="s">
        <v>57</v>
      </c>
      <c r="C40" s="29"/>
      <c r="D40" s="30"/>
      <c r="E40" s="31"/>
      <c r="F40" s="64"/>
      <c r="G40" s="29"/>
    </row>
    <row r="41" spans="2:14" ht="13.9" customHeight="1" x14ac:dyDescent="0.2">
      <c r="B41" s="50" t="s">
        <v>10</v>
      </c>
      <c r="C41" s="2" t="s">
        <v>34</v>
      </c>
      <c r="D41" s="3">
        <v>44928</v>
      </c>
      <c r="E41" s="10">
        <v>181.5</v>
      </c>
      <c r="F41" s="64"/>
      <c r="G41" s="25"/>
      <c r="L41" s="4"/>
      <c r="M41" s="5"/>
      <c r="N41" s="13"/>
    </row>
    <row r="42" spans="2:14" ht="13.9" customHeight="1" x14ac:dyDescent="0.2">
      <c r="B42" s="51"/>
      <c r="C42" s="7" t="s">
        <v>34</v>
      </c>
      <c r="D42" s="8">
        <v>44958</v>
      </c>
      <c r="E42" s="14">
        <v>181.5</v>
      </c>
      <c r="F42" s="64"/>
      <c r="G42" s="37"/>
      <c r="L42" s="4"/>
      <c r="M42" s="6"/>
      <c r="N42" s="13"/>
    </row>
    <row r="43" spans="2:14" ht="13.9" customHeight="1" x14ac:dyDescent="0.2">
      <c r="B43" s="53"/>
      <c r="C43" s="2" t="s">
        <v>34</v>
      </c>
      <c r="D43" s="1">
        <v>44986</v>
      </c>
      <c r="E43" s="10">
        <v>181.5</v>
      </c>
      <c r="F43" s="64"/>
      <c r="G43" s="38"/>
      <c r="L43" s="4"/>
      <c r="M43" s="6"/>
      <c r="N43" s="13"/>
    </row>
    <row r="44" spans="2:14" ht="13.9" customHeight="1" x14ac:dyDescent="0.2">
      <c r="B44" s="53"/>
      <c r="C44" s="11" t="s">
        <v>59</v>
      </c>
      <c r="D44" s="1">
        <v>45006</v>
      </c>
      <c r="E44" s="10">
        <v>132.96</v>
      </c>
      <c r="F44" s="64"/>
      <c r="G44" s="38"/>
      <c r="L44" s="4"/>
      <c r="M44" s="6"/>
      <c r="N44" s="13"/>
    </row>
    <row r="45" spans="2:14" ht="13.9" customHeight="1" x14ac:dyDescent="0.2">
      <c r="B45" s="53"/>
      <c r="C45" s="2" t="s">
        <v>34</v>
      </c>
      <c r="D45" s="1">
        <v>45016</v>
      </c>
      <c r="E45" s="10">
        <v>181.5</v>
      </c>
      <c r="F45" s="64"/>
      <c r="G45" s="38"/>
      <c r="L45" s="4"/>
      <c r="M45" s="6"/>
      <c r="N45" s="13"/>
    </row>
    <row r="46" spans="2:14" ht="13.9" customHeight="1" x14ac:dyDescent="0.2">
      <c r="B46" s="53"/>
      <c r="C46" s="2" t="s">
        <v>34</v>
      </c>
      <c r="D46" s="1">
        <v>45049</v>
      </c>
      <c r="E46" s="10">
        <v>181.5</v>
      </c>
      <c r="F46" s="64"/>
      <c r="G46" s="38"/>
      <c r="L46" s="4"/>
      <c r="M46" s="6"/>
      <c r="N46" s="13"/>
    </row>
    <row r="47" spans="2:14" ht="13.9" customHeight="1" x14ac:dyDescent="0.2">
      <c r="B47" s="53"/>
      <c r="C47" s="11" t="s">
        <v>59</v>
      </c>
      <c r="D47" s="12">
        <v>45051</v>
      </c>
      <c r="E47" s="10">
        <v>347.13</v>
      </c>
      <c r="F47" s="64"/>
      <c r="G47" s="38"/>
      <c r="L47" s="4"/>
      <c r="M47" s="6"/>
      <c r="N47" s="13"/>
    </row>
    <row r="48" spans="2:14" ht="13.9" customHeight="1" x14ac:dyDescent="0.2">
      <c r="B48" s="53"/>
      <c r="C48" s="9" t="s">
        <v>56</v>
      </c>
      <c r="D48" s="1">
        <v>45027</v>
      </c>
      <c r="E48" s="10">
        <v>11724.9</v>
      </c>
      <c r="F48" s="64"/>
      <c r="G48" s="38"/>
    </row>
    <row r="49" spans="2:7" ht="13.9" customHeight="1" x14ac:dyDescent="0.2">
      <c r="B49" s="53"/>
      <c r="C49" s="11" t="s">
        <v>38</v>
      </c>
      <c r="D49" s="12">
        <v>45071</v>
      </c>
      <c r="E49" s="10">
        <v>125.96</v>
      </c>
      <c r="F49" s="64"/>
      <c r="G49" s="38"/>
    </row>
    <row r="50" spans="2:7" ht="13.9" customHeight="1" x14ac:dyDescent="0.2">
      <c r="B50" s="53"/>
      <c r="C50" s="2" t="s">
        <v>34</v>
      </c>
      <c r="D50" s="1">
        <v>45078</v>
      </c>
      <c r="E50" s="10">
        <v>181.5</v>
      </c>
      <c r="F50" s="64"/>
      <c r="G50" s="38"/>
    </row>
    <row r="51" spans="2:7" ht="13.9" customHeight="1" x14ac:dyDescent="0.2">
      <c r="B51" s="52"/>
      <c r="C51" s="39"/>
      <c r="D51" s="40"/>
      <c r="E51" s="41"/>
      <c r="F51" s="64"/>
      <c r="G51" s="39"/>
    </row>
    <row r="52" spans="2:7" ht="19.5" customHeight="1" x14ac:dyDescent="0.2">
      <c r="B52" s="28" t="s">
        <v>57</v>
      </c>
      <c r="C52" s="29"/>
      <c r="D52" s="30"/>
      <c r="E52" s="31">
        <f>SUM(E41:E51)</f>
        <v>13419.949999999999</v>
      </c>
      <c r="F52" s="65">
        <f t="shared" si="0"/>
        <v>41.812246734301809</v>
      </c>
      <c r="G52" s="29"/>
    </row>
    <row r="53" spans="2:7" ht="13.9" customHeight="1" x14ac:dyDescent="0.2">
      <c r="B53" s="50" t="s">
        <v>11</v>
      </c>
      <c r="C53" s="25"/>
      <c r="D53" s="26"/>
      <c r="E53" s="27"/>
      <c r="F53" s="64"/>
      <c r="G53" s="25"/>
    </row>
    <row r="54" spans="2:7" ht="13.9" customHeight="1" x14ac:dyDescent="0.2">
      <c r="B54" s="51"/>
      <c r="C54" s="25"/>
      <c r="D54" s="26"/>
      <c r="E54" s="27"/>
      <c r="F54" s="64"/>
      <c r="G54" s="25"/>
    </row>
    <row r="55" spans="2:7" ht="13.9" customHeight="1" x14ac:dyDescent="0.2">
      <c r="B55" s="51"/>
      <c r="C55" s="25"/>
      <c r="D55" s="26"/>
      <c r="E55" s="27"/>
      <c r="F55" s="64"/>
      <c r="G55" s="25"/>
    </row>
    <row r="56" spans="2:7" ht="13.9" customHeight="1" x14ac:dyDescent="0.2">
      <c r="B56" s="51"/>
      <c r="C56" s="25"/>
      <c r="D56" s="26"/>
      <c r="E56" s="27"/>
      <c r="F56" s="64"/>
      <c r="G56" s="25"/>
    </row>
    <row r="57" spans="2:7" ht="13.9" customHeight="1" x14ac:dyDescent="0.2">
      <c r="B57" s="52"/>
      <c r="C57" s="25"/>
      <c r="D57" s="26"/>
      <c r="E57" s="27"/>
      <c r="F57" s="64"/>
      <c r="G57" s="25"/>
    </row>
    <row r="58" spans="2:7" ht="19.5" customHeight="1" x14ac:dyDescent="0.2">
      <c r="B58" s="28" t="s">
        <v>57</v>
      </c>
      <c r="C58" s="29"/>
      <c r="D58" s="30"/>
      <c r="E58" s="31"/>
      <c r="F58" s="64"/>
      <c r="G58" s="29"/>
    </row>
    <row r="59" spans="2:7" ht="15" customHeight="1" x14ac:dyDescent="0.2">
      <c r="B59" s="50" t="s">
        <v>12</v>
      </c>
      <c r="C59" s="7" t="s">
        <v>49</v>
      </c>
      <c r="D59" s="8">
        <v>44959</v>
      </c>
      <c r="E59" s="14">
        <v>776.7</v>
      </c>
      <c r="F59" s="64"/>
      <c r="G59" s="25"/>
    </row>
    <row r="60" spans="2:7" ht="15" customHeight="1" x14ac:dyDescent="0.2">
      <c r="B60" s="51"/>
      <c r="C60" s="2" t="s">
        <v>48</v>
      </c>
      <c r="D60" s="1">
        <v>44977</v>
      </c>
      <c r="E60" s="10">
        <v>33.229999999999997</v>
      </c>
      <c r="F60" s="64"/>
      <c r="G60" s="37"/>
    </row>
    <row r="61" spans="2:7" ht="15" customHeight="1" x14ac:dyDescent="0.2">
      <c r="B61" s="53"/>
      <c r="C61" s="7" t="s">
        <v>48</v>
      </c>
      <c r="D61" s="15">
        <v>44984</v>
      </c>
      <c r="E61" s="14">
        <v>61.75</v>
      </c>
      <c r="F61" s="64"/>
      <c r="G61" s="42"/>
    </row>
    <row r="62" spans="2:7" ht="15" customHeight="1" x14ac:dyDescent="0.2">
      <c r="B62" s="53"/>
      <c r="C62" s="2" t="s">
        <v>49</v>
      </c>
      <c r="D62" s="1">
        <v>44986</v>
      </c>
      <c r="E62" s="10">
        <v>464.4</v>
      </c>
      <c r="F62" s="64"/>
      <c r="G62" s="38"/>
    </row>
    <row r="63" spans="2:7" ht="15" customHeight="1" x14ac:dyDescent="0.2">
      <c r="B63" s="53"/>
      <c r="C63" s="16" t="s">
        <v>47</v>
      </c>
      <c r="D63" s="1">
        <v>45006</v>
      </c>
      <c r="E63" s="10">
        <v>250</v>
      </c>
      <c r="F63" s="64"/>
      <c r="G63" s="38"/>
    </row>
    <row r="64" spans="2:7" ht="15" customHeight="1" x14ac:dyDescent="0.2">
      <c r="B64" s="53"/>
      <c r="C64" s="16" t="s">
        <v>47</v>
      </c>
      <c r="D64" s="1">
        <v>45006</v>
      </c>
      <c r="E64" s="10">
        <v>200</v>
      </c>
      <c r="F64" s="64"/>
      <c r="G64" s="38"/>
    </row>
    <row r="65" spans="2:7" ht="15" customHeight="1" x14ac:dyDescent="0.2">
      <c r="B65" s="53"/>
      <c r="C65" s="2" t="s">
        <v>48</v>
      </c>
      <c r="D65" s="12">
        <v>45009</v>
      </c>
      <c r="E65" s="10">
        <v>32.04</v>
      </c>
      <c r="F65" s="64"/>
      <c r="G65" s="38"/>
    </row>
    <row r="66" spans="2:7" ht="15" customHeight="1" x14ac:dyDescent="0.2">
      <c r="B66" s="53"/>
      <c r="C66" s="16"/>
      <c r="D66" s="43"/>
      <c r="E66" s="44"/>
      <c r="F66" s="64"/>
      <c r="G66" s="38"/>
    </row>
    <row r="67" spans="2:7" ht="13.9" customHeight="1" x14ac:dyDescent="0.2">
      <c r="B67" s="52"/>
      <c r="C67" s="39"/>
      <c r="D67" s="40"/>
      <c r="E67" s="41"/>
      <c r="F67" s="64"/>
      <c r="G67" s="39"/>
    </row>
    <row r="68" spans="2:7" ht="19.5" customHeight="1" x14ac:dyDescent="0.2">
      <c r="B68" s="28" t="s">
        <v>57</v>
      </c>
      <c r="C68" s="29"/>
      <c r="D68" s="30"/>
      <c r="E68" s="36">
        <f>SUM(E59:E67)</f>
        <v>1818.12</v>
      </c>
      <c r="F68" s="65">
        <f t="shared" si="0"/>
        <v>5.6646769945170288</v>
      </c>
      <c r="G68" s="29"/>
    </row>
    <row r="69" spans="2:7" ht="15.4" customHeight="1" x14ac:dyDescent="0.2">
      <c r="B69" s="50" t="s">
        <v>13</v>
      </c>
      <c r="C69" s="25"/>
      <c r="D69" s="26"/>
      <c r="E69" s="27"/>
      <c r="F69" s="64"/>
      <c r="G69" s="25"/>
    </row>
    <row r="70" spans="2:7" ht="13.9" customHeight="1" x14ac:dyDescent="0.2">
      <c r="B70" s="51"/>
      <c r="C70" s="25"/>
      <c r="D70" s="26"/>
      <c r="E70" s="27"/>
      <c r="F70" s="64"/>
      <c r="G70" s="25"/>
    </row>
    <row r="71" spans="2:7" ht="13.9" customHeight="1" x14ac:dyDescent="0.2">
      <c r="B71" s="51"/>
      <c r="C71" s="25"/>
      <c r="D71" s="26"/>
      <c r="E71" s="27"/>
      <c r="F71" s="64"/>
      <c r="G71" s="25"/>
    </row>
    <row r="72" spans="2:7" ht="13.9" customHeight="1" x14ac:dyDescent="0.2">
      <c r="B72" s="51"/>
      <c r="C72" s="25"/>
      <c r="D72" s="26"/>
      <c r="E72" s="27"/>
      <c r="F72" s="64"/>
      <c r="G72" s="25"/>
    </row>
    <row r="73" spans="2:7" ht="13.9" customHeight="1" x14ac:dyDescent="0.2">
      <c r="B73" s="52"/>
      <c r="C73" s="25"/>
      <c r="D73" s="26"/>
      <c r="E73" s="27"/>
      <c r="F73" s="64"/>
      <c r="G73" s="25"/>
    </row>
    <row r="74" spans="2:7" ht="19.5" customHeight="1" x14ac:dyDescent="0.2">
      <c r="B74" s="28" t="s">
        <v>57</v>
      </c>
      <c r="C74" s="29"/>
      <c r="D74" s="30"/>
      <c r="E74" s="31"/>
      <c r="F74" s="64"/>
      <c r="G74" s="29"/>
    </row>
    <row r="75" spans="2:7" ht="15" customHeight="1" x14ac:dyDescent="0.2">
      <c r="B75" s="50" t="s">
        <v>14</v>
      </c>
      <c r="C75" s="2" t="s">
        <v>32</v>
      </c>
      <c r="D75" s="1">
        <v>44950</v>
      </c>
      <c r="E75" s="10">
        <v>838.53</v>
      </c>
      <c r="F75" s="64"/>
      <c r="G75" s="25"/>
    </row>
    <row r="76" spans="2:7" ht="15" customHeight="1" x14ac:dyDescent="0.2">
      <c r="B76" s="51"/>
      <c r="C76" s="2" t="s">
        <v>32</v>
      </c>
      <c r="D76" s="1">
        <v>44960</v>
      </c>
      <c r="E76" s="10">
        <v>329.66</v>
      </c>
      <c r="F76" s="64"/>
      <c r="G76" s="25"/>
    </row>
    <row r="77" spans="2:7" ht="15" customHeight="1" x14ac:dyDescent="0.2">
      <c r="B77" s="51"/>
      <c r="C77" s="2" t="s">
        <v>32</v>
      </c>
      <c r="D77" s="1">
        <v>44981</v>
      </c>
      <c r="E77" s="10">
        <v>1128.6300000000001</v>
      </c>
      <c r="F77" s="64"/>
      <c r="G77" s="25"/>
    </row>
    <row r="78" spans="2:7" ht="15" customHeight="1" x14ac:dyDescent="0.2">
      <c r="B78" s="51"/>
      <c r="C78" s="2" t="s">
        <v>32</v>
      </c>
      <c r="D78" s="1">
        <v>45016</v>
      </c>
      <c r="E78" s="10">
        <v>818.44</v>
      </c>
      <c r="F78" s="64"/>
      <c r="G78" s="25"/>
    </row>
    <row r="79" spans="2:7" ht="15" customHeight="1" x14ac:dyDescent="0.2">
      <c r="B79" s="51"/>
      <c r="C79" s="2" t="s">
        <v>32</v>
      </c>
      <c r="D79" s="1">
        <v>45022</v>
      </c>
      <c r="E79" s="10">
        <v>4192.6499999999996</v>
      </c>
      <c r="F79" s="64"/>
      <c r="G79" s="25"/>
    </row>
    <row r="80" spans="2:7" ht="15" customHeight="1" x14ac:dyDescent="0.2">
      <c r="B80" s="51"/>
      <c r="C80" s="2" t="s">
        <v>32</v>
      </c>
      <c r="D80" s="1">
        <v>45092</v>
      </c>
      <c r="E80" s="10">
        <v>511.83</v>
      </c>
      <c r="F80" s="64"/>
      <c r="G80" s="25"/>
    </row>
    <row r="81" spans="2:7" ht="15" customHeight="1" x14ac:dyDescent="0.2">
      <c r="B81" s="51"/>
      <c r="C81" s="2" t="s">
        <v>33</v>
      </c>
      <c r="D81" s="3">
        <v>44928</v>
      </c>
      <c r="E81" s="10">
        <v>410.07</v>
      </c>
      <c r="F81" s="64"/>
      <c r="G81" s="25"/>
    </row>
    <row r="82" spans="2:7" ht="15" customHeight="1" x14ac:dyDescent="0.2">
      <c r="B82" s="51"/>
      <c r="C82" s="2" t="s">
        <v>33</v>
      </c>
      <c r="D82" s="1">
        <v>44958</v>
      </c>
      <c r="E82" s="10">
        <v>521.5</v>
      </c>
      <c r="F82" s="64"/>
      <c r="G82" s="25"/>
    </row>
    <row r="83" spans="2:7" ht="15" customHeight="1" x14ac:dyDescent="0.2">
      <c r="B83" s="51"/>
      <c r="C83" s="2" t="s">
        <v>33</v>
      </c>
      <c r="D83" s="1">
        <v>44986</v>
      </c>
      <c r="E83" s="10">
        <v>1179.96</v>
      </c>
      <c r="F83" s="64"/>
      <c r="G83" s="25"/>
    </row>
    <row r="84" spans="2:7" ht="15" customHeight="1" x14ac:dyDescent="0.2">
      <c r="B84" s="51"/>
      <c r="C84" s="2" t="s">
        <v>33</v>
      </c>
      <c r="D84" s="1">
        <v>45021</v>
      </c>
      <c r="E84" s="10">
        <v>230</v>
      </c>
      <c r="F84" s="64"/>
      <c r="G84" s="25"/>
    </row>
    <row r="85" spans="2:7" ht="15" customHeight="1" x14ac:dyDescent="0.2">
      <c r="B85" s="51"/>
      <c r="C85" s="33"/>
      <c r="D85" s="34"/>
      <c r="E85" s="35"/>
      <c r="F85" s="64"/>
      <c r="G85" s="25"/>
    </row>
    <row r="86" spans="2:7" ht="15" customHeight="1" x14ac:dyDescent="0.2">
      <c r="B86" s="51"/>
      <c r="C86" s="33"/>
      <c r="D86" s="34"/>
      <c r="E86" s="35"/>
      <c r="F86" s="64"/>
      <c r="G86" s="25"/>
    </row>
    <row r="87" spans="2:7" ht="13.9" customHeight="1" x14ac:dyDescent="0.2">
      <c r="B87" s="52"/>
      <c r="C87" s="25"/>
      <c r="D87" s="26"/>
      <c r="E87" s="27"/>
      <c r="F87" s="64"/>
      <c r="G87" s="25"/>
    </row>
    <row r="88" spans="2:7" ht="19.5" customHeight="1" x14ac:dyDescent="0.2">
      <c r="B88" s="28" t="s">
        <v>57</v>
      </c>
      <c r="C88" s="29"/>
      <c r="D88" s="30"/>
      <c r="E88" s="36">
        <f>SUM(E75:E87)</f>
        <v>10161.27</v>
      </c>
      <c r="F88" s="65">
        <f t="shared" ref="F88:F121" si="1">E88/32095.74*100</f>
        <v>31.659248236681876</v>
      </c>
      <c r="G88" s="29"/>
    </row>
    <row r="89" spans="2:7" ht="13.9" customHeight="1" x14ac:dyDescent="0.2">
      <c r="B89" s="50" t="s">
        <v>15</v>
      </c>
      <c r="C89" s="25"/>
      <c r="D89" s="26"/>
      <c r="E89" s="27"/>
      <c r="F89" s="64"/>
      <c r="G89" s="25"/>
    </row>
    <row r="90" spans="2:7" ht="13.9" customHeight="1" x14ac:dyDescent="0.2">
      <c r="B90" s="51"/>
      <c r="C90" s="25"/>
      <c r="D90" s="26"/>
      <c r="E90" s="27"/>
      <c r="F90" s="64"/>
      <c r="G90" s="25"/>
    </row>
    <row r="91" spans="2:7" ht="13.9" customHeight="1" x14ac:dyDescent="0.2">
      <c r="B91" s="51"/>
      <c r="C91" s="25"/>
      <c r="D91" s="26"/>
      <c r="E91" s="27"/>
      <c r="F91" s="64"/>
      <c r="G91" s="25"/>
    </row>
    <row r="92" spans="2:7" ht="13.9" customHeight="1" x14ac:dyDescent="0.2">
      <c r="B92" s="51"/>
      <c r="C92" s="25"/>
      <c r="D92" s="26"/>
      <c r="E92" s="27"/>
      <c r="F92" s="64"/>
      <c r="G92" s="25"/>
    </row>
    <row r="93" spans="2:7" ht="13.9" customHeight="1" x14ac:dyDescent="0.2">
      <c r="B93" s="52"/>
      <c r="C93" s="25"/>
      <c r="D93" s="26"/>
      <c r="E93" s="27"/>
      <c r="F93" s="64"/>
      <c r="G93" s="25"/>
    </row>
    <row r="94" spans="2:7" ht="19.5" customHeight="1" x14ac:dyDescent="0.2">
      <c r="B94" s="28" t="s">
        <v>57</v>
      </c>
      <c r="C94" s="29"/>
      <c r="D94" s="30"/>
      <c r="E94" s="31"/>
      <c r="F94" s="64"/>
      <c r="G94" s="29"/>
    </row>
    <row r="95" spans="2:7" ht="15" customHeight="1" x14ac:dyDescent="0.2">
      <c r="B95" s="50" t="s">
        <v>16</v>
      </c>
      <c r="C95" s="9" t="s">
        <v>44</v>
      </c>
      <c r="D95" s="1">
        <v>45041</v>
      </c>
      <c r="E95" s="10">
        <v>31.46</v>
      </c>
      <c r="F95" s="64"/>
      <c r="G95" s="25"/>
    </row>
    <row r="96" spans="2:7" ht="15" customHeight="1" x14ac:dyDescent="0.2">
      <c r="B96" s="51"/>
      <c r="C96" s="9" t="s">
        <v>46</v>
      </c>
      <c r="D96" s="1">
        <v>44984</v>
      </c>
      <c r="E96" s="10">
        <v>265</v>
      </c>
      <c r="F96" s="64"/>
      <c r="G96" s="25"/>
    </row>
    <row r="97" spans="2:7" ht="13.9" customHeight="1" x14ac:dyDescent="0.2">
      <c r="B97" s="51"/>
      <c r="C97" s="9" t="s">
        <v>46</v>
      </c>
      <c r="D97" s="1">
        <v>44984</v>
      </c>
      <c r="E97" s="10">
        <v>371</v>
      </c>
      <c r="F97" s="64"/>
      <c r="G97" s="25"/>
    </row>
    <row r="98" spans="2:7" ht="15" customHeight="1" x14ac:dyDescent="0.2">
      <c r="B98" s="51"/>
      <c r="C98" s="33"/>
      <c r="D98" s="34"/>
      <c r="E98" s="35"/>
      <c r="F98" s="64"/>
      <c r="G98" s="25"/>
    </row>
    <row r="99" spans="2:7" ht="13.9" customHeight="1" x14ac:dyDescent="0.2">
      <c r="B99" s="51"/>
      <c r="C99" s="25"/>
      <c r="D99" s="26"/>
      <c r="E99" s="27"/>
      <c r="F99" s="64"/>
      <c r="G99" s="25"/>
    </row>
    <row r="100" spans="2:7" ht="19.5" customHeight="1" x14ac:dyDescent="0.2">
      <c r="B100" s="28" t="s">
        <v>57</v>
      </c>
      <c r="C100" s="29"/>
      <c r="D100" s="30"/>
      <c r="E100" s="36">
        <f>SUM(E95:E99)</f>
        <v>667.46</v>
      </c>
      <c r="F100" s="65">
        <f t="shared" si="1"/>
        <v>2.0795906247994282</v>
      </c>
      <c r="G100" s="29"/>
    </row>
    <row r="101" spans="2:7" ht="15" customHeight="1" x14ac:dyDescent="0.2">
      <c r="B101" s="50" t="s">
        <v>58</v>
      </c>
      <c r="C101" s="2" t="s">
        <v>42</v>
      </c>
      <c r="D101" s="1">
        <v>44977</v>
      </c>
      <c r="E101" s="10">
        <v>2.2999999999999998</v>
      </c>
      <c r="F101" s="64"/>
      <c r="G101" s="25"/>
    </row>
    <row r="102" spans="2:7" ht="15" customHeight="1" x14ac:dyDescent="0.2">
      <c r="B102" s="51"/>
      <c r="C102" s="33"/>
      <c r="D102" s="34"/>
      <c r="E102" s="35"/>
      <c r="F102" s="64"/>
      <c r="G102" s="25"/>
    </row>
    <row r="103" spans="2:7" ht="13.9" customHeight="1" x14ac:dyDescent="0.2">
      <c r="B103" s="52"/>
      <c r="C103" s="25"/>
      <c r="D103" s="26"/>
      <c r="E103" s="27"/>
      <c r="F103" s="64"/>
      <c r="G103" s="25"/>
    </row>
    <row r="104" spans="2:7" ht="19.5" customHeight="1" x14ac:dyDescent="0.2">
      <c r="B104" s="28" t="s">
        <v>57</v>
      </c>
      <c r="C104" s="29"/>
      <c r="D104" s="30"/>
      <c r="E104" s="36">
        <f>SUM(E101:E103)</f>
        <v>2.2999999999999998</v>
      </c>
      <c r="F104" s="65">
        <f t="shared" si="1"/>
        <v>7.1660600441055414E-3</v>
      </c>
      <c r="G104" s="29"/>
    </row>
    <row r="105" spans="2:7" ht="15" customHeight="1" x14ac:dyDescent="0.2">
      <c r="B105" s="50" t="s">
        <v>17</v>
      </c>
      <c r="C105" s="9" t="s">
        <v>41</v>
      </c>
      <c r="D105" s="1">
        <v>45036</v>
      </c>
      <c r="E105" s="10">
        <v>90</v>
      </c>
      <c r="F105" s="64"/>
      <c r="G105" s="25"/>
    </row>
    <row r="106" spans="2:7" ht="15" customHeight="1" x14ac:dyDescent="0.2">
      <c r="B106" s="51"/>
      <c r="C106" s="33"/>
      <c r="D106" s="34"/>
      <c r="E106" s="35"/>
      <c r="F106" s="64"/>
      <c r="G106" s="25"/>
    </row>
    <row r="107" spans="2:7" ht="15" customHeight="1" x14ac:dyDescent="0.2">
      <c r="B107" s="51"/>
      <c r="C107" s="33"/>
      <c r="D107" s="34"/>
      <c r="E107" s="35"/>
      <c r="F107" s="64"/>
      <c r="G107" s="25"/>
    </row>
    <row r="108" spans="2:7" ht="15" customHeight="1" x14ac:dyDescent="0.2">
      <c r="B108" s="51"/>
      <c r="C108" s="33"/>
      <c r="D108" s="34"/>
      <c r="E108" s="35"/>
      <c r="F108" s="64"/>
      <c r="G108" s="25"/>
    </row>
    <row r="109" spans="2:7" ht="13.9" customHeight="1" x14ac:dyDescent="0.2">
      <c r="B109" s="52"/>
      <c r="C109" s="25"/>
      <c r="D109" s="26"/>
      <c r="E109" s="27"/>
      <c r="F109" s="64"/>
      <c r="G109" s="25"/>
    </row>
    <row r="110" spans="2:7" ht="19.5" customHeight="1" x14ac:dyDescent="0.2">
      <c r="B110" s="28" t="s">
        <v>57</v>
      </c>
      <c r="C110" s="29"/>
      <c r="D110" s="30"/>
      <c r="E110" s="45">
        <f>SUM(E105:E109)</f>
        <v>90</v>
      </c>
      <c r="F110" s="65">
        <f t="shared" si="1"/>
        <v>0.28041104520412985</v>
      </c>
      <c r="G110" s="29"/>
    </row>
    <row r="111" spans="2:7" ht="15" customHeight="1" x14ac:dyDescent="0.2">
      <c r="B111" s="50" t="s">
        <v>18</v>
      </c>
      <c r="C111" s="11" t="s">
        <v>35</v>
      </c>
      <c r="D111" s="12">
        <v>44984</v>
      </c>
      <c r="E111" s="10">
        <v>16.5</v>
      </c>
      <c r="F111" s="64"/>
      <c r="G111" s="25"/>
    </row>
    <row r="112" spans="2:7" ht="15" customHeight="1" x14ac:dyDescent="0.2">
      <c r="B112" s="51"/>
      <c r="C112" s="2" t="s">
        <v>35</v>
      </c>
      <c r="D112" s="12">
        <v>45071</v>
      </c>
      <c r="E112" s="10">
        <v>30</v>
      </c>
      <c r="F112" s="64"/>
      <c r="G112" s="25"/>
    </row>
    <row r="113" spans="2:7" ht="15" customHeight="1" x14ac:dyDescent="0.2">
      <c r="B113" s="51"/>
      <c r="C113" s="2" t="s">
        <v>36</v>
      </c>
      <c r="D113" s="1">
        <v>44977</v>
      </c>
      <c r="E113" s="10">
        <v>50</v>
      </c>
      <c r="F113" s="64"/>
      <c r="G113" s="25"/>
    </row>
    <row r="114" spans="2:7" ht="15" customHeight="1" x14ac:dyDescent="0.2">
      <c r="B114" s="51"/>
      <c r="C114" s="11" t="s">
        <v>37</v>
      </c>
      <c r="D114" s="12">
        <v>45009</v>
      </c>
      <c r="E114" s="10">
        <v>43.7</v>
      </c>
      <c r="F114" s="64"/>
      <c r="G114" s="25"/>
    </row>
    <row r="115" spans="2:7" ht="15" customHeight="1" x14ac:dyDescent="0.2">
      <c r="B115" s="51"/>
      <c r="C115" s="9" t="s">
        <v>39</v>
      </c>
      <c r="D115" s="1">
        <v>44939</v>
      </c>
      <c r="E115" s="10">
        <v>145.19999999999999</v>
      </c>
      <c r="F115" s="64"/>
      <c r="G115" s="25"/>
    </row>
    <row r="116" spans="2:7" ht="15" customHeight="1" x14ac:dyDescent="0.2">
      <c r="B116" s="51"/>
      <c r="C116" s="11" t="s">
        <v>45</v>
      </c>
      <c r="D116" s="12">
        <v>45051</v>
      </c>
      <c r="E116" s="10">
        <v>40</v>
      </c>
      <c r="F116" s="64"/>
      <c r="G116" s="25"/>
    </row>
    <row r="117" spans="2:7" ht="15" customHeight="1" x14ac:dyDescent="0.2">
      <c r="B117" s="51"/>
      <c r="C117" s="11" t="s">
        <v>45</v>
      </c>
      <c r="D117" s="12">
        <v>45071</v>
      </c>
      <c r="E117" s="10">
        <v>140</v>
      </c>
      <c r="F117" s="64"/>
      <c r="G117" s="25"/>
    </row>
    <row r="118" spans="2:7" ht="15" customHeight="1" x14ac:dyDescent="0.2">
      <c r="B118" s="51"/>
      <c r="C118" s="33"/>
      <c r="D118" s="34"/>
      <c r="E118" s="35"/>
      <c r="F118" s="64"/>
      <c r="G118" s="25"/>
    </row>
    <row r="119" spans="2:7" ht="15" customHeight="1" x14ac:dyDescent="0.2">
      <c r="B119" s="51"/>
      <c r="C119" s="33"/>
      <c r="D119" s="34"/>
      <c r="E119" s="35"/>
      <c r="F119" s="64"/>
      <c r="G119" s="25"/>
    </row>
    <row r="120" spans="2:7" ht="15" customHeight="1" x14ac:dyDescent="0.2">
      <c r="B120" s="51"/>
      <c r="C120" s="33"/>
      <c r="D120" s="34"/>
      <c r="E120" s="21"/>
      <c r="F120" s="64"/>
      <c r="G120" s="25"/>
    </row>
    <row r="121" spans="2:7" ht="19.5" customHeight="1" x14ac:dyDescent="0.2">
      <c r="B121" s="28" t="s">
        <v>57</v>
      </c>
      <c r="C121" s="29"/>
      <c r="D121" s="30"/>
      <c r="E121" s="46">
        <f>SUM(E111:E119)</f>
        <v>465.4</v>
      </c>
      <c r="F121" s="32">
        <f t="shared" si="1"/>
        <v>1.4500366715333561</v>
      </c>
      <c r="G121" s="29"/>
    </row>
    <row r="122" spans="2:7" ht="13.5" customHeight="1" x14ac:dyDescent="0.2">
      <c r="B122" s="60"/>
      <c r="C122" s="61"/>
      <c r="D122" s="61"/>
      <c r="E122" s="61"/>
      <c r="F122" s="61"/>
      <c r="G122" s="62"/>
    </row>
    <row r="123" spans="2:7" ht="25.5" customHeight="1" x14ac:dyDescent="0.2">
      <c r="B123" s="28" t="s">
        <v>57</v>
      </c>
      <c r="C123" s="25"/>
      <c r="D123" s="26"/>
      <c r="E123" s="36">
        <f>E10+E16+E34+E52+E68+E88+E100+E104+E110+E121</f>
        <v>31747.989999999998</v>
      </c>
      <c r="F123" s="32">
        <f>E123/32095.74*100</f>
        <v>98.916522878114037</v>
      </c>
      <c r="G123" s="25"/>
    </row>
    <row r="126" spans="2:7" x14ac:dyDescent="0.2">
      <c r="E126" s="48"/>
    </row>
    <row r="127" spans="2:7" x14ac:dyDescent="0.2">
      <c r="E127" s="48"/>
    </row>
    <row r="128" spans="2:7" x14ac:dyDescent="0.2">
      <c r="E128" s="48"/>
    </row>
  </sheetData>
  <sortState ref="C65:E71">
    <sortCondition ref="D65:D71"/>
  </sortState>
  <mergeCells count="17">
    <mergeCell ref="B122:G122"/>
    <mergeCell ref="B101:B103"/>
    <mergeCell ref="B105:B109"/>
    <mergeCell ref="B111:B120"/>
    <mergeCell ref="B69:B73"/>
    <mergeCell ref="B75:B87"/>
    <mergeCell ref="B89:B93"/>
    <mergeCell ref="B95:B99"/>
    <mergeCell ref="B35:B39"/>
    <mergeCell ref="B41:B51"/>
    <mergeCell ref="B53:B57"/>
    <mergeCell ref="B59:B67"/>
    <mergeCell ref="B2:G2"/>
    <mergeCell ref="B3:G3"/>
    <mergeCell ref="B5:B9"/>
    <mergeCell ref="B11:B15"/>
    <mergeCell ref="B17:B33"/>
  </mergeCells>
  <pageMargins left="0" right="0" top="0" bottom="0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2024-01-10T10:38:14Z</cp:lastPrinted>
  <dcterms:created xsi:type="dcterms:W3CDTF">2019-06-05T11:06:34Z</dcterms:created>
  <dcterms:modified xsi:type="dcterms:W3CDTF">2024-01-11T07:58:21Z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DOCUMENT_2_20240042807956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42674398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http://sucm2.aytoval.es:8081/cs/idcplg?IdcService=DESKTOP_DOC_INFO&amp;dDocName=DOCUMENT_2_20240042807956&amp;dID=42674398&amp;ClientControlled=DocMan,taskpane&amp;coreContentOnly=1</vt:lpwstr>
  </property>
</Properties>
</file>