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35" yWindow="-240" windowWidth="13830" windowHeight="12660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E126" i="1" l="1"/>
  <c r="F126" i="1" s="1"/>
  <c r="E113" i="1"/>
  <c r="F113" i="1" s="1"/>
  <c r="E108" i="1"/>
  <c r="F108" i="1" s="1"/>
  <c r="E100" i="1"/>
  <c r="F100" i="1" s="1"/>
  <c r="E75" i="1"/>
  <c r="F75" i="1" s="1"/>
  <c r="E71" i="1"/>
  <c r="F71" i="1" s="1"/>
  <c r="E63" i="1"/>
  <c r="F63" i="1" s="1"/>
  <c r="E59" i="1"/>
  <c r="F59" i="1" s="1"/>
  <c r="E55" i="1"/>
  <c r="F55" i="1" s="1"/>
  <c r="E51" i="1"/>
  <c r="F51" i="1" s="1"/>
  <c r="E47" i="1"/>
  <c r="F47" i="1" s="1"/>
  <c r="E43" i="1" l="1"/>
  <c r="F43" i="1" s="1"/>
  <c r="E12" i="1"/>
  <c r="F12" i="1" s="1"/>
  <c r="E8" i="1"/>
  <c r="F8" i="1" l="1"/>
  <c r="E128" i="1"/>
  <c r="F128" i="1" s="1"/>
</calcChain>
</file>

<file path=xl/sharedStrings.xml><?xml version="1.0" encoding="utf-8"?>
<sst xmlns="http://schemas.openxmlformats.org/spreadsheetml/2006/main" count="161" uniqueCount="55">
  <si>
    <r>
      <rPr>
        <sz val="11"/>
        <rFont val="Calibri"/>
        <family val="2"/>
      </rPr>
      <t>CONCEPTE</t>
    </r>
  </si>
  <si>
    <r>
      <rPr>
        <sz val="10"/>
        <rFont val="Calibri"/>
        <family val="2"/>
      </rPr>
      <t>TOTAL</t>
    </r>
  </si>
  <si>
    <t>GRUP MUNICIPAL COMPROMÍS</t>
  </si>
  <si>
    <t>RATIO</t>
  </si>
  <si>
    <t>ALTRES DESPESES</t>
  </si>
  <si>
    <t>TRIBUTS</t>
  </si>
  <si>
    <t>DATA</t>
  </si>
  <si>
    <t>IMPORT</t>
  </si>
  <si>
    <t>OBSERVACIONS</t>
  </si>
  <si>
    <t>BANC</t>
  </si>
  <si>
    <t>COMUNICACIONS( correu, tel..)</t>
  </si>
  <si>
    <t>DESPLAÇAMENT I MANUTENCIÓ</t>
  </si>
  <si>
    <t>DESPESA</t>
  </si>
  <si>
    <t>EDICIÓ I DISTRIBUCIÓ</t>
  </si>
  <si>
    <t>ESTUDI I TREBALLS TÈCNICS</t>
  </si>
  <si>
    <t>FORMACIÓ</t>
  </si>
  <si>
    <t>PUBLICITAT</t>
  </si>
  <si>
    <t>ORGANITZACIÓ D'ACTES PÚBLICS DIFUSIÓ INICIATIVES</t>
  </si>
  <si>
    <t>PREMSA, REVISTES I ALTRES PUBLICACIONS</t>
  </si>
  <si>
    <t>REPRESENTACIÓ</t>
  </si>
  <si>
    <t>SUBMINISTRAMENTS I BÉNS NO INVENTARIABLES</t>
  </si>
  <si>
    <t>SERVEIS</t>
  </si>
  <si>
    <t>ASSIGNACIÓ ECONÒMICA DE L'1 DE GENER FINS 16 DE JUNY 2023                IMPORT:  24.699,49€</t>
  </si>
  <si>
    <t>GENER</t>
  </si>
  <si>
    <t>FEBRER</t>
  </si>
  <si>
    <t>MARÇ</t>
  </si>
  <si>
    <t>ABRIL</t>
  </si>
  <si>
    <t>MAIG</t>
  </si>
  <si>
    <t>JUNY</t>
  </si>
  <si>
    <t>TAXIS</t>
  </si>
  <si>
    <t>BENZINA</t>
  </si>
  <si>
    <t>PÀRQUING</t>
  </si>
  <si>
    <t>BILLETS</t>
  </si>
  <si>
    <t>MENÚS</t>
  </si>
  <si>
    <t>SUBMIN. AIGUA</t>
  </si>
  <si>
    <t>PUBLICITAT I XARXES SOCIALS</t>
  </si>
  <si>
    <t>AGÈNCIA TRIBUTÀRIA</t>
  </si>
  <si>
    <t>MANTENIMENT LLIBRETA BANC</t>
  </si>
  <si>
    <t>CORREU CERTIFICAT</t>
  </si>
  <si>
    <t>INFORMÀTICA</t>
  </si>
  <si>
    <t>RETRANSMISSIÓ CAMPANADES+ CAPITAL DE LA INNOVACIÓ</t>
  </si>
  <si>
    <t>RETRANSMISSIÓ , CRIDA, CREMÀ I LES MASCLETADES</t>
  </si>
  <si>
    <t>CREACIÓ I ELABORACIÓ DE VÍDEOS</t>
  </si>
  <si>
    <t>ACTES FESTIUS, VÍDEOS, ETC. FALLES</t>
  </si>
  <si>
    <t>PLANTES I FLORS</t>
  </si>
  <si>
    <t>CREACIÓ I EDICIÓ DE VÍDEOS</t>
  </si>
  <si>
    <t>TROBADA JOVES CCCC/DRONE ACTE CENTRE</t>
  </si>
  <si>
    <t>PAPERERIA</t>
  </si>
  <si>
    <t>CULLERETES PACK 25</t>
  </si>
  <si>
    <t>GOTS CARTRÓ</t>
  </si>
  <si>
    <t>FOTOGRAFIES</t>
  </si>
  <si>
    <t>FOTOGRAFIES BARRIES VALÈNCIA</t>
  </si>
  <si>
    <t>FILMACIÓ PERIÒDIC</t>
  </si>
  <si>
    <t>IMATGES GUATLA, NAU, ETC</t>
  </si>
  <si>
    <t>IMATGES GUATLA, NAU INTERIOR,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</si>
</sst>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\ \€"/>
    <numFmt numFmtId="167" formatCode="#,##0.00\ \€"/>
    <numFmt numFmtId="168" formatCode="_-* #,##0.00\ [$€-C0A]_-;\-* #,##0.00\ [$€-C0A]_-;_-* &quot;-&quot;??\ [$€-C0A]_-;_-@_-"/>
  </numFmts>
  <fonts count="11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b/>
      <sz val="16"/>
      <color rgb="FF000000"/>
      <name val="Calibri"/>
      <family val="2"/>
    </font>
    <font>
      <b/>
      <sz val="17"/>
      <name val="Calibri"/>
      <family val="2"/>
    </font>
    <font>
      <b/>
      <sz val="15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BF0DE"/>
      </patternFill>
    </fill>
    <fill>
      <patternFill patternType="solid">
        <fgColor rgb="FFDDD9C4"/>
      </patternFill>
    </fill>
    <fill>
      <patternFill patternType="solid">
        <fgColor rgb="FFDCE6F0"/>
      </patternFill>
    </fill>
    <fill>
      <patternFill patternType="solid">
        <fgColor rgb="FFF1F1F1"/>
      </patternFill>
    </fill>
    <fill>
      <patternFill patternType="solid">
        <fgColor rgb="FF484529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ill="1" applyBorder="1" applyAlignment="1">
      <alignment horizontal="left" vertical="top"/>
    </xf>
    <xf numFmtId="0" fontId="1" fillId="3" borderId="8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left" wrapText="1"/>
    </xf>
    <xf numFmtId="0" fontId="0" fillId="6" borderId="8" xfId="0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top" wrapText="1" indent="3"/>
    </xf>
    <xf numFmtId="0" fontId="5" fillId="3" borderId="8" xfId="0" applyFont="1" applyFill="1" applyBorder="1" applyAlignment="1">
      <alignment horizontal="left" vertical="top" wrapText="1" indent="1"/>
    </xf>
    <xf numFmtId="164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0" fillId="6" borderId="13" xfId="0" applyFill="1" applyBorder="1" applyAlignment="1">
      <alignment horizontal="left" wrapText="1"/>
    </xf>
    <xf numFmtId="0" fontId="0" fillId="6" borderId="15" xfId="0" applyFill="1" applyBorder="1" applyAlignment="1">
      <alignment horizontal="left" wrapText="1"/>
    </xf>
    <xf numFmtId="0" fontId="2" fillId="0" borderId="15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0" fillId="3" borderId="10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right" vertical="center" shrinkToFit="1"/>
    </xf>
    <xf numFmtId="164" fontId="3" fillId="0" borderId="12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left" vertical="center"/>
    </xf>
    <xf numFmtId="167" fontId="3" fillId="0" borderId="12" xfId="0" applyNumberFormat="1" applyFont="1" applyFill="1" applyBorder="1" applyAlignment="1">
      <alignment horizontal="right" vertical="center" shrinkToFit="1"/>
    </xf>
    <xf numFmtId="167" fontId="3" fillId="0" borderId="8" xfId="0" applyNumberFormat="1" applyFont="1" applyFill="1" applyBorder="1" applyAlignment="1">
      <alignment horizontal="right" vertical="center" shrinkToFit="1"/>
    </xf>
    <xf numFmtId="2" fontId="4" fillId="7" borderId="8" xfId="0" applyNumberFormat="1" applyFont="1" applyFill="1" applyBorder="1" applyAlignment="1">
      <alignment horizontal="right" vertical="center" shrinkToFit="1"/>
    </xf>
    <xf numFmtId="2" fontId="3" fillId="0" borderId="8" xfId="0" applyNumberFormat="1" applyFont="1" applyFill="1" applyBorder="1" applyAlignment="1">
      <alignment horizontal="right" vertical="center" shrinkToFit="1"/>
    </xf>
    <xf numFmtId="2" fontId="4" fillId="5" borderId="8" xfId="0" applyNumberFormat="1" applyFont="1" applyFill="1" applyBorder="1" applyAlignment="1">
      <alignment horizontal="right" vertical="center" shrinkToFit="1"/>
    </xf>
    <xf numFmtId="0" fontId="5" fillId="3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2" fontId="2" fillId="3" borderId="8" xfId="0" applyNumberFormat="1" applyFont="1" applyFill="1" applyBorder="1" applyAlignment="1">
      <alignment horizontal="left" vertical="center" wrapText="1"/>
    </xf>
    <xf numFmtId="2" fontId="7" fillId="0" borderId="8" xfId="0" applyNumberFormat="1" applyFont="1" applyFill="1" applyBorder="1" applyAlignment="1">
      <alignment horizontal="left" vertical="center" wrapText="1"/>
    </xf>
    <xf numFmtId="168" fontId="7" fillId="0" borderId="8" xfId="0" applyNumberFormat="1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right" vertical="center" shrinkToFit="1"/>
    </xf>
    <xf numFmtId="167" fontId="4" fillId="5" borderId="8" xfId="0" applyNumberFormat="1" applyFont="1" applyFill="1" applyBorder="1" applyAlignment="1">
      <alignment horizontal="right" vertical="center" shrinkToFit="1"/>
    </xf>
    <xf numFmtId="164" fontId="4" fillId="5" borderId="12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center"/>
    </xf>
    <xf numFmtId="167" fontId="4" fillId="5" borderId="12" xfId="0" applyNumberFormat="1" applyFont="1" applyFill="1" applyBorder="1" applyAlignment="1">
      <alignment horizontal="right" vertical="center" shrinkToFit="1"/>
    </xf>
    <xf numFmtId="167" fontId="4" fillId="7" borderId="8" xfId="0" applyNumberFormat="1" applyFont="1" applyFill="1" applyBorder="1" applyAlignment="1">
      <alignment horizontal="right" vertical="center" shrinkToFit="1"/>
    </xf>
    <xf numFmtId="2" fontId="7" fillId="0" borderId="0" xfId="0" applyNumberFormat="1" applyFont="1" applyFill="1" applyBorder="1" applyAlignment="1">
      <alignment horizontal="left" vertical="center"/>
    </xf>
    <xf numFmtId="167" fontId="8" fillId="5" borderId="8" xfId="0" applyNumberFormat="1" applyFont="1" applyFill="1" applyBorder="1" applyAlignment="1">
      <alignment horizontal="right" vertical="center" shrinkToFi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left" vertical="top" wrapText="1" indent="14"/>
    </xf>
    <xf numFmtId="0" fontId="10" fillId="2" borderId="6" xfId="0" applyFont="1" applyFill="1" applyBorder="1" applyAlignment="1">
      <alignment horizontal="left" vertical="top" wrapText="1" indent="14"/>
    </xf>
    <xf numFmtId="0" fontId="10" fillId="2" borderId="7" xfId="0" applyFont="1" applyFill="1" applyBorder="1" applyAlignment="1">
      <alignment horizontal="left" vertical="top" wrapText="1" indent="14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8"/>
  <sheetViews>
    <sheetView showGridLines="0" tabSelected="1" zoomScaleNormal="100" workbookViewId="0">
      <pane ySplit="4" topLeftCell="A5" activePane="bottomLeft" state="frozen"/>
      <selection pane="bottomLeft" activeCell="B5" sqref="B5:B7"/>
    </sheetView>
  </sheetViews>
  <sheetFormatPr baseColWidth="10" defaultColWidth="8.83203125" defaultRowHeight="12.75" x14ac:dyDescent="0.2"/>
  <cols>
    <col min="1" max="1" width="15.83203125" customWidth="1"/>
    <col min="2" max="2" width="34.83203125" style="26" customWidth="1"/>
    <col min="3" max="3" width="60" customWidth="1"/>
    <col min="4" max="4" width="16.1640625" customWidth="1"/>
    <col min="5" max="5" width="24.5" style="42" customWidth="1"/>
    <col min="6" max="6" width="22.1640625" style="45" customWidth="1"/>
    <col min="7" max="7" width="22" customWidth="1"/>
    <col min="11" max="11" width="9.1640625" bestFit="1" customWidth="1"/>
    <col min="12" max="12" width="10.6640625" bestFit="1" customWidth="1"/>
  </cols>
  <sheetData>
    <row r="1" spans="2:7" ht="27" customHeight="1" x14ac:dyDescent="0.2"/>
    <row r="2" spans="2:7" ht="25.5" customHeight="1" x14ac:dyDescent="0.2">
      <c r="B2" s="47" t="s">
        <v>2</v>
      </c>
      <c r="C2" s="48"/>
      <c r="D2" s="48"/>
      <c r="E2" s="48"/>
      <c r="F2" s="48"/>
      <c r="G2" s="49"/>
    </row>
    <row r="3" spans="2:7" ht="22.5" customHeight="1" x14ac:dyDescent="0.2">
      <c r="B3" s="50" t="s">
        <v>22</v>
      </c>
      <c r="C3" s="51"/>
      <c r="D3" s="51"/>
      <c r="E3" s="51"/>
      <c r="F3" s="51"/>
      <c r="G3" s="52"/>
    </row>
    <row r="4" spans="2:7" ht="25.15" customHeight="1" x14ac:dyDescent="0.2">
      <c r="B4" s="32" t="s">
        <v>12</v>
      </c>
      <c r="C4" s="1" t="s">
        <v>0</v>
      </c>
      <c r="D4" s="6" t="s">
        <v>6</v>
      </c>
      <c r="E4" s="34" t="s">
        <v>7</v>
      </c>
      <c r="F4" s="35" t="s">
        <v>3</v>
      </c>
      <c r="G4" s="7" t="s">
        <v>8</v>
      </c>
    </row>
    <row r="5" spans="2:7" ht="13.9" customHeight="1" x14ac:dyDescent="0.2">
      <c r="B5" s="21" t="s">
        <v>9</v>
      </c>
      <c r="C5" s="4"/>
      <c r="D5" s="4"/>
      <c r="E5" s="24"/>
      <c r="F5" s="36"/>
      <c r="G5" s="2"/>
    </row>
    <row r="6" spans="2:7" ht="13.9" customHeight="1" x14ac:dyDescent="0.2">
      <c r="B6" s="22"/>
      <c r="C6" s="4" t="s">
        <v>37</v>
      </c>
      <c r="D6" s="4" t="s">
        <v>23</v>
      </c>
      <c r="E6" s="37">
        <v>30</v>
      </c>
      <c r="F6" s="36"/>
      <c r="G6" s="2"/>
    </row>
    <row r="7" spans="2:7" ht="13.9" customHeight="1" x14ac:dyDescent="0.2">
      <c r="B7" s="22"/>
      <c r="C7" s="2"/>
      <c r="D7" s="2"/>
      <c r="E7" s="38"/>
      <c r="F7" s="36"/>
      <c r="G7" s="2"/>
    </row>
    <row r="8" spans="2:7" ht="19.5" customHeight="1" x14ac:dyDescent="0.2">
      <c r="B8" s="33" t="s">
        <v>1</v>
      </c>
      <c r="C8" s="3"/>
      <c r="D8" s="3"/>
      <c r="E8" s="39">
        <f>SUM(E5:E7)</f>
        <v>30</v>
      </c>
      <c r="F8" s="29">
        <f>E8/24699.49*100</f>
        <v>0.12145999775703871</v>
      </c>
      <c r="G8" s="3"/>
    </row>
    <row r="9" spans="2:7" ht="15" customHeight="1" x14ac:dyDescent="0.2">
      <c r="B9" s="21" t="s">
        <v>10</v>
      </c>
      <c r="C9" s="4"/>
      <c r="D9" s="4"/>
      <c r="E9" s="24"/>
      <c r="F9" s="30"/>
      <c r="G9" s="2"/>
    </row>
    <row r="10" spans="2:7" ht="15" customHeight="1" x14ac:dyDescent="0.2">
      <c r="B10" s="22"/>
      <c r="C10" s="4" t="s">
        <v>38</v>
      </c>
      <c r="D10" s="4" t="s">
        <v>25</v>
      </c>
      <c r="E10" s="37">
        <v>9.93</v>
      </c>
      <c r="F10" s="30"/>
      <c r="G10" s="2"/>
    </row>
    <row r="11" spans="2:7" ht="13.5" customHeight="1" x14ac:dyDescent="0.2">
      <c r="B11" s="22"/>
      <c r="C11" s="2"/>
      <c r="D11" s="2"/>
      <c r="E11" s="38"/>
      <c r="F11" s="36"/>
      <c r="G11" s="2"/>
    </row>
    <row r="12" spans="2:7" ht="19.5" customHeight="1" x14ac:dyDescent="0.2">
      <c r="B12" s="33" t="s">
        <v>1</v>
      </c>
      <c r="C12" s="3"/>
      <c r="D12" s="3"/>
      <c r="E12" s="39">
        <f>SUM(E9:E11)</f>
        <v>9.93</v>
      </c>
      <c r="F12" s="29">
        <f>E12/24699.49*100</f>
        <v>4.020325925757981E-2</v>
      </c>
      <c r="G12" s="3"/>
    </row>
    <row r="13" spans="2:7" ht="15" customHeight="1" x14ac:dyDescent="0.2">
      <c r="B13" s="21" t="s">
        <v>11</v>
      </c>
      <c r="C13" s="4"/>
      <c r="D13" s="4"/>
      <c r="E13" s="24"/>
      <c r="F13" s="30"/>
      <c r="G13" s="2"/>
    </row>
    <row r="14" spans="2:7" ht="15" customHeight="1" x14ac:dyDescent="0.2">
      <c r="B14" s="22"/>
      <c r="C14" s="4" t="s">
        <v>29</v>
      </c>
      <c r="D14" s="4" t="s">
        <v>23</v>
      </c>
      <c r="E14" s="37">
        <v>195.15</v>
      </c>
      <c r="F14" s="30"/>
      <c r="G14" s="2"/>
    </row>
    <row r="15" spans="2:7" ht="15" customHeight="1" x14ac:dyDescent="0.2">
      <c r="B15" s="22"/>
      <c r="C15" s="4" t="s">
        <v>29</v>
      </c>
      <c r="D15" s="4" t="s">
        <v>24</v>
      </c>
      <c r="E15" s="37">
        <v>364.85</v>
      </c>
      <c r="F15" s="30"/>
      <c r="G15" s="2"/>
    </row>
    <row r="16" spans="2:7" ht="15" customHeight="1" x14ac:dyDescent="0.2">
      <c r="B16" s="22"/>
      <c r="C16" s="4" t="s">
        <v>29</v>
      </c>
      <c r="D16" s="4" t="s">
        <v>25</v>
      </c>
      <c r="E16" s="37">
        <v>467.22</v>
      </c>
      <c r="F16" s="30"/>
      <c r="G16" s="2"/>
    </row>
    <row r="17" spans="2:11" ht="15" customHeight="1" x14ac:dyDescent="0.2">
      <c r="B17" s="22"/>
      <c r="C17" s="4" t="s">
        <v>29</v>
      </c>
      <c r="D17" s="4" t="s">
        <v>26</v>
      </c>
      <c r="E17" s="37">
        <v>357.8</v>
      </c>
      <c r="F17" s="30"/>
      <c r="G17" s="2"/>
    </row>
    <row r="18" spans="2:11" ht="15" customHeight="1" x14ac:dyDescent="0.2">
      <c r="B18" s="22"/>
      <c r="C18" s="4" t="s">
        <v>29</v>
      </c>
      <c r="D18" s="4" t="s">
        <v>27</v>
      </c>
      <c r="E18" s="37">
        <v>832.1</v>
      </c>
      <c r="F18" s="30"/>
      <c r="G18" s="2"/>
    </row>
    <row r="19" spans="2:11" ht="15" customHeight="1" x14ac:dyDescent="0.2">
      <c r="B19" s="22"/>
      <c r="C19" s="4" t="s">
        <v>29</v>
      </c>
      <c r="D19" s="4" t="s">
        <v>28</v>
      </c>
      <c r="E19" s="37">
        <v>71.400000000000006</v>
      </c>
      <c r="F19" s="30"/>
      <c r="G19" s="2"/>
    </row>
    <row r="20" spans="2:11" ht="15" customHeight="1" x14ac:dyDescent="0.2">
      <c r="B20" s="22"/>
      <c r="C20" s="4"/>
      <c r="D20" s="4"/>
      <c r="E20" s="37"/>
      <c r="F20" s="30"/>
      <c r="G20" s="2"/>
    </row>
    <row r="21" spans="2:11" ht="15" customHeight="1" x14ac:dyDescent="0.2">
      <c r="B21" s="22"/>
      <c r="C21" s="4" t="s">
        <v>30</v>
      </c>
      <c r="D21" s="4" t="s">
        <v>23</v>
      </c>
      <c r="E21" s="37">
        <v>50</v>
      </c>
      <c r="F21" s="30"/>
      <c r="G21" s="2"/>
      <c r="K21" s="8"/>
    </row>
    <row r="22" spans="2:11" ht="15" customHeight="1" x14ac:dyDescent="0.2">
      <c r="B22" s="22"/>
      <c r="C22" s="4" t="s">
        <v>30</v>
      </c>
      <c r="D22" s="4" t="s">
        <v>24</v>
      </c>
      <c r="E22" s="37">
        <v>100</v>
      </c>
      <c r="F22" s="30"/>
      <c r="G22" s="2"/>
    </row>
    <row r="23" spans="2:11" ht="15" customHeight="1" x14ac:dyDescent="0.2">
      <c r="B23" s="22"/>
      <c r="C23" s="4" t="s">
        <v>30</v>
      </c>
      <c r="D23" s="4" t="s">
        <v>26</v>
      </c>
      <c r="E23" s="37">
        <v>100</v>
      </c>
      <c r="F23" s="30"/>
      <c r="G23" s="2"/>
    </row>
    <row r="24" spans="2:11" ht="15" customHeight="1" x14ac:dyDescent="0.2">
      <c r="B24" s="22"/>
      <c r="C24" s="4" t="s">
        <v>30</v>
      </c>
      <c r="D24" s="4" t="s">
        <v>27</v>
      </c>
      <c r="E24" s="37">
        <v>50</v>
      </c>
      <c r="F24" s="30"/>
      <c r="G24" s="2"/>
    </row>
    <row r="25" spans="2:11" ht="15" customHeight="1" x14ac:dyDescent="0.2">
      <c r="B25" s="22"/>
      <c r="C25" s="4" t="s">
        <v>30</v>
      </c>
      <c r="D25" s="4" t="s">
        <v>28</v>
      </c>
      <c r="E25" s="37">
        <v>60</v>
      </c>
      <c r="F25" s="30"/>
      <c r="G25" s="2"/>
    </row>
    <row r="26" spans="2:11" ht="15" customHeight="1" x14ac:dyDescent="0.2">
      <c r="B26" s="22"/>
      <c r="C26" s="4"/>
      <c r="D26" s="4"/>
      <c r="E26" s="24"/>
      <c r="F26" s="30"/>
      <c r="G26" s="2"/>
    </row>
    <row r="27" spans="2:11" ht="15" customHeight="1" x14ac:dyDescent="0.2">
      <c r="B27" s="22"/>
      <c r="C27" s="4" t="s">
        <v>31</v>
      </c>
      <c r="D27" s="4" t="s">
        <v>23</v>
      </c>
      <c r="E27" s="37">
        <v>36.69</v>
      </c>
      <c r="F27" s="30"/>
      <c r="G27" s="2"/>
    </row>
    <row r="28" spans="2:11" ht="13.9" customHeight="1" x14ac:dyDescent="0.2">
      <c r="B28" s="22"/>
      <c r="C28" s="4" t="s">
        <v>31</v>
      </c>
      <c r="D28" s="4" t="s">
        <v>24</v>
      </c>
      <c r="E28" s="37">
        <v>28.8</v>
      </c>
      <c r="F28" s="36"/>
      <c r="G28" s="2"/>
    </row>
    <row r="29" spans="2:11" ht="15" customHeight="1" x14ac:dyDescent="0.2">
      <c r="B29" s="22"/>
      <c r="C29" s="4" t="s">
        <v>31</v>
      </c>
      <c r="D29" s="4" t="s">
        <v>25</v>
      </c>
      <c r="E29" s="37">
        <v>36.65</v>
      </c>
      <c r="F29" s="30"/>
      <c r="G29" s="2"/>
    </row>
    <row r="30" spans="2:11" ht="15" customHeight="1" x14ac:dyDescent="0.2">
      <c r="B30" s="22"/>
      <c r="C30" s="4" t="s">
        <v>31</v>
      </c>
      <c r="D30" s="4" t="s">
        <v>26</v>
      </c>
      <c r="E30" s="37">
        <v>34.35</v>
      </c>
      <c r="F30" s="30"/>
      <c r="G30" s="2"/>
    </row>
    <row r="31" spans="2:11" ht="15" customHeight="1" x14ac:dyDescent="0.2">
      <c r="B31" s="22"/>
      <c r="C31" s="4" t="s">
        <v>31</v>
      </c>
      <c r="D31" s="4" t="s">
        <v>28</v>
      </c>
      <c r="E31" s="37">
        <v>17.5</v>
      </c>
      <c r="F31" s="30"/>
      <c r="G31" s="2"/>
    </row>
    <row r="32" spans="2:11" ht="15" customHeight="1" x14ac:dyDescent="0.2">
      <c r="B32" s="22"/>
      <c r="C32" s="4"/>
      <c r="D32" s="4"/>
      <c r="E32" s="37"/>
      <c r="F32" s="30"/>
      <c r="G32" s="2"/>
    </row>
    <row r="33" spans="2:7" ht="15" customHeight="1" x14ac:dyDescent="0.2">
      <c r="B33" s="22"/>
      <c r="C33" s="4" t="s">
        <v>32</v>
      </c>
      <c r="D33" s="4" t="s">
        <v>23</v>
      </c>
      <c r="E33" s="37">
        <v>11.6</v>
      </c>
      <c r="F33" s="30"/>
      <c r="G33" s="2"/>
    </row>
    <row r="34" spans="2:7" ht="15" customHeight="1" x14ac:dyDescent="0.2">
      <c r="B34" s="22"/>
      <c r="C34" s="4" t="s">
        <v>32</v>
      </c>
      <c r="D34" s="4" t="s">
        <v>26</v>
      </c>
      <c r="E34" s="37">
        <v>19.7</v>
      </c>
      <c r="F34" s="30"/>
      <c r="G34" s="2"/>
    </row>
    <row r="35" spans="2:7" ht="15" customHeight="1" x14ac:dyDescent="0.2">
      <c r="B35" s="22"/>
      <c r="C35" s="4" t="s">
        <v>32</v>
      </c>
      <c r="D35" s="4" t="s">
        <v>27</v>
      </c>
      <c r="E35" s="37">
        <v>64.55</v>
      </c>
      <c r="F35" s="30"/>
      <c r="G35" s="2"/>
    </row>
    <row r="36" spans="2:7" ht="15" customHeight="1" x14ac:dyDescent="0.2">
      <c r="B36" s="22"/>
      <c r="C36" s="4"/>
      <c r="D36" s="4"/>
      <c r="E36" s="37"/>
      <c r="F36" s="30"/>
      <c r="G36" s="2"/>
    </row>
    <row r="37" spans="2:7" ht="15" customHeight="1" x14ac:dyDescent="0.2">
      <c r="B37" s="22"/>
      <c r="C37" s="4" t="s">
        <v>33</v>
      </c>
      <c r="D37" s="4" t="s">
        <v>23</v>
      </c>
      <c r="E37" s="37">
        <v>17.5</v>
      </c>
      <c r="F37" s="30"/>
      <c r="G37" s="2"/>
    </row>
    <row r="38" spans="2:7" ht="15" customHeight="1" x14ac:dyDescent="0.2">
      <c r="B38" s="22"/>
      <c r="C38" s="4" t="s">
        <v>33</v>
      </c>
      <c r="D38" s="4" t="s">
        <v>24</v>
      </c>
      <c r="E38" s="37">
        <v>238.71</v>
      </c>
      <c r="F38" s="30"/>
      <c r="G38" s="2"/>
    </row>
    <row r="39" spans="2:7" ht="15" customHeight="1" x14ac:dyDescent="0.2">
      <c r="B39" s="22"/>
      <c r="C39" s="4" t="s">
        <v>33</v>
      </c>
      <c r="D39" s="4" t="s">
        <v>25</v>
      </c>
      <c r="E39" s="37">
        <v>87.41</v>
      </c>
      <c r="F39" s="30"/>
      <c r="G39" s="2"/>
    </row>
    <row r="40" spans="2:7" ht="15" customHeight="1" x14ac:dyDescent="0.2">
      <c r="B40" s="22"/>
      <c r="C40" s="4" t="s">
        <v>33</v>
      </c>
      <c r="D40" s="4" t="s">
        <v>26</v>
      </c>
      <c r="E40" s="37">
        <v>15</v>
      </c>
      <c r="F40" s="30"/>
      <c r="G40" s="2"/>
    </row>
    <row r="41" spans="2:7" ht="15" customHeight="1" x14ac:dyDescent="0.2">
      <c r="B41" s="22"/>
      <c r="C41" s="4" t="s">
        <v>33</v>
      </c>
      <c r="D41" s="4" t="s">
        <v>27</v>
      </c>
      <c r="E41" s="37">
        <v>230.2</v>
      </c>
      <c r="F41" s="30"/>
      <c r="G41" s="2"/>
    </row>
    <row r="42" spans="2:7" ht="15" customHeight="1" x14ac:dyDescent="0.2">
      <c r="B42" s="22"/>
      <c r="C42" s="4"/>
      <c r="D42" s="4"/>
      <c r="E42" s="37"/>
      <c r="F42" s="30"/>
      <c r="G42" s="2"/>
    </row>
    <row r="43" spans="2:7" ht="19.5" customHeight="1" x14ac:dyDescent="0.2">
      <c r="B43" s="33" t="s">
        <v>1</v>
      </c>
      <c r="C43" s="3"/>
      <c r="D43" s="3"/>
      <c r="E43" s="40">
        <f>SUM(E13:E42)</f>
        <v>3487.18</v>
      </c>
      <c r="F43" s="29">
        <f>E43/24699.49*100</f>
        <v>14.118429165946338</v>
      </c>
      <c r="G43" s="3"/>
    </row>
    <row r="44" spans="2:7" ht="13.9" customHeight="1" x14ac:dyDescent="0.2">
      <c r="B44" s="21" t="s">
        <v>13</v>
      </c>
      <c r="C44" s="4"/>
      <c r="D44" s="4"/>
      <c r="E44" s="24"/>
      <c r="F44" s="36"/>
      <c r="G44" s="2"/>
    </row>
    <row r="45" spans="2:7" ht="13.9" customHeight="1" x14ac:dyDescent="0.2">
      <c r="B45" s="22"/>
      <c r="C45" s="2"/>
      <c r="D45" s="2"/>
      <c r="E45" s="38"/>
      <c r="F45" s="36"/>
      <c r="G45" s="2"/>
    </row>
    <row r="46" spans="2:7" ht="13.9" customHeight="1" x14ac:dyDescent="0.2">
      <c r="B46" s="22"/>
      <c r="C46" s="2"/>
      <c r="D46" s="2"/>
      <c r="E46" s="38"/>
      <c r="F46" s="36"/>
      <c r="G46" s="2"/>
    </row>
    <row r="47" spans="2:7" ht="19.5" customHeight="1" x14ac:dyDescent="0.2">
      <c r="B47" s="33" t="s">
        <v>1</v>
      </c>
      <c r="C47" s="3"/>
      <c r="D47" s="3"/>
      <c r="E47" s="39">
        <f>SUM(E44:E46)</f>
        <v>0</v>
      </c>
      <c r="F47" s="29">
        <f>E47/24699.49*100</f>
        <v>0</v>
      </c>
      <c r="G47" s="3"/>
    </row>
    <row r="48" spans="2:7" ht="13.9" customHeight="1" x14ac:dyDescent="0.2">
      <c r="B48" s="21" t="s">
        <v>14</v>
      </c>
      <c r="C48" s="2"/>
      <c r="D48" s="2"/>
      <c r="E48" s="38"/>
      <c r="F48" s="36"/>
      <c r="G48" s="2"/>
    </row>
    <row r="49" spans="2:12" ht="13.9" customHeight="1" x14ac:dyDescent="0.2">
      <c r="B49" s="22"/>
      <c r="C49" s="2"/>
      <c r="D49" s="2"/>
      <c r="E49" s="38"/>
      <c r="F49" s="36"/>
      <c r="G49" s="2"/>
    </row>
    <row r="50" spans="2:12" ht="13.9" customHeight="1" x14ac:dyDescent="0.2">
      <c r="B50" s="22"/>
      <c r="C50" s="2"/>
      <c r="D50" s="2"/>
      <c r="E50" s="38"/>
      <c r="F50" s="36"/>
      <c r="G50" s="2"/>
    </row>
    <row r="51" spans="2:12" ht="19.5" customHeight="1" x14ac:dyDescent="0.2">
      <c r="B51" s="33" t="s">
        <v>1</v>
      </c>
      <c r="C51" s="3"/>
      <c r="D51" s="3"/>
      <c r="E51" s="39">
        <f>SUM(E48:E50)</f>
        <v>0</v>
      </c>
      <c r="F51" s="29">
        <f>E51/24699.49*100</f>
        <v>0</v>
      </c>
      <c r="G51" s="3"/>
    </row>
    <row r="52" spans="2:12" ht="13.9" customHeight="1" x14ac:dyDescent="0.2">
      <c r="B52" s="21" t="s">
        <v>15</v>
      </c>
      <c r="C52" s="4"/>
      <c r="D52" s="4"/>
      <c r="E52" s="24"/>
      <c r="F52" s="36"/>
      <c r="G52" s="2"/>
    </row>
    <row r="53" spans="2:12" ht="13.9" customHeight="1" x14ac:dyDescent="0.2">
      <c r="B53" s="22"/>
      <c r="C53" s="2"/>
      <c r="D53" s="2"/>
      <c r="E53" s="37"/>
      <c r="F53" s="36"/>
      <c r="G53" s="2"/>
    </row>
    <row r="54" spans="2:12" ht="13.9" customHeight="1" x14ac:dyDescent="0.2">
      <c r="B54" s="22"/>
      <c r="C54" s="2"/>
      <c r="D54" s="2"/>
      <c r="E54" s="37"/>
      <c r="F54" s="36"/>
      <c r="G54" s="2"/>
    </row>
    <row r="55" spans="2:12" ht="19.5" customHeight="1" x14ac:dyDescent="0.2">
      <c r="B55" s="33" t="s">
        <v>1</v>
      </c>
      <c r="C55" s="11"/>
      <c r="D55" s="12"/>
      <c r="E55" s="41">
        <f>SUM(E52:E54)</f>
        <v>0</v>
      </c>
      <c r="F55" s="29">
        <f>E55/24699.49*100</f>
        <v>0</v>
      </c>
      <c r="G55" s="3"/>
    </row>
    <row r="56" spans="2:12" ht="15" customHeight="1" x14ac:dyDescent="0.2">
      <c r="B56" s="21" t="s">
        <v>17</v>
      </c>
      <c r="C56" s="14"/>
      <c r="D56" s="17"/>
      <c r="E56" s="25"/>
      <c r="F56" s="30"/>
      <c r="G56" s="2"/>
    </row>
    <row r="57" spans="2:12" ht="15" customHeight="1" x14ac:dyDescent="0.2">
      <c r="B57" s="23"/>
      <c r="C57" s="16"/>
      <c r="D57" s="10"/>
      <c r="F57" s="30"/>
      <c r="G57" s="2"/>
    </row>
    <row r="58" spans="2:12" ht="15" customHeight="1" x14ac:dyDescent="0.2">
      <c r="B58" s="22"/>
      <c r="C58" s="15"/>
      <c r="D58" s="13"/>
      <c r="E58" s="27"/>
      <c r="F58" s="30"/>
      <c r="G58" s="2"/>
      <c r="L58" s="9"/>
    </row>
    <row r="59" spans="2:12" ht="19.5" customHeight="1" x14ac:dyDescent="0.2">
      <c r="B59" s="33" t="s">
        <v>1</v>
      </c>
      <c r="C59" s="3"/>
      <c r="D59" s="11"/>
      <c r="E59" s="43">
        <f>SUM(E56:E58)</f>
        <v>0</v>
      </c>
      <c r="F59" s="29">
        <f>E59/24699.49*100</f>
        <v>0</v>
      </c>
      <c r="G59" s="3"/>
    </row>
    <row r="60" spans="2:12" ht="15.4" customHeight="1" x14ac:dyDescent="0.2">
      <c r="B60" s="21" t="s">
        <v>18</v>
      </c>
      <c r="C60" s="2"/>
      <c r="D60" s="2"/>
      <c r="E60" s="38"/>
      <c r="F60" s="36"/>
      <c r="G60" s="2"/>
    </row>
    <row r="61" spans="2:12" ht="13.9" customHeight="1" x14ac:dyDescent="0.2">
      <c r="B61" s="22"/>
      <c r="C61" s="2"/>
      <c r="D61" s="2"/>
      <c r="E61" s="37"/>
      <c r="F61" s="36"/>
      <c r="G61" s="2"/>
    </row>
    <row r="62" spans="2:12" ht="13.9" customHeight="1" x14ac:dyDescent="0.2">
      <c r="B62" s="22"/>
      <c r="C62" s="2"/>
      <c r="D62" s="2"/>
      <c r="E62" s="38"/>
      <c r="F62" s="36"/>
      <c r="G62" s="2"/>
    </row>
    <row r="63" spans="2:12" ht="19.5" customHeight="1" x14ac:dyDescent="0.2">
      <c r="B63" s="33" t="s">
        <v>1</v>
      </c>
      <c r="C63" s="3"/>
      <c r="D63" s="3"/>
      <c r="E63" s="39">
        <f>SUM(E60:E62)</f>
        <v>0</v>
      </c>
      <c r="F63" s="29">
        <f>E63/24699.49*100</f>
        <v>0</v>
      </c>
      <c r="G63" s="3"/>
    </row>
    <row r="64" spans="2:12" ht="15" customHeight="1" x14ac:dyDescent="0.2">
      <c r="B64" s="21" t="s">
        <v>16</v>
      </c>
      <c r="C64" s="4"/>
      <c r="D64" s="4"/>
      <c r="E64" s="24"/>
      <c r="F64" s="30"/>
      <c r="G64" s="2"/>
    </row>
    <row r="65" spans="2:11" ht="15" customHeight="1" x14ac:dyDescent="0.2">
      <c r="B65" s="22"/>
      <c r="C65" s="4" t="s">
        <v>35</v>
      </c>
      <c r="D65" s="4" t="s">
        <v>23</v>
      </c>
      <c r="E65" s="37">
        <v>242.49</v>
      </c>
      <c r="F65" s="30"/>
      <c r="G65" s="2"/>
      <c r="K65" s="9"/>
    </row>
    <row r="66" spans="2:11" ht="15" customHeight="1" x14ac:dyDescent="0.2">
      <c r="B66" s="22"/>
      <c r="C66" s="4" t="s">
        <v>35</v>
      </c>
      <c r="D66" s="4" t="s">
        <v>25</v>
      </c>
      <c r="E66" s="37">
        <v>182.97</v>
      </c>
      <c r="F66" s="30"/>
      <c r="G66" s="2"/>
    </row>
    <row r="67" spans="2:11" ht="15" customHeight="1" x14ac:dyDescent="0.2">
      <c r="B67" s="22"/>
      <c r="C67" s="4" t="s">
        <v>35</v>
      </c>
      <c r="D67" s="4" t="s">
        <v>26</v>
      </c>
      <c r="E67" s="37">
        <v>156.52000000000001</v>
      </c>
      <c r="F67" s="30"/>
      <c r="G67" s="2"/>
    </row>
    <row r="68" spans="2:11" ht="15" customHeight="1" x14ac:dyDescent="0.2">
      <c r="B68" s="22"/>
      <c r="C68" s="4" t="s">
        <v>35</v>
      </c>
      <c r="D68" s="4" t="s">
        <v>27</v>
      </c>
      <c r="E68" s="37">
        <v>7468.02</v>
      </c>
      <c r="F68" s="30"/>
      <c r="G68" s="2"/>
    </row>
    <row r="69" spans="2:11" ht="15" customHeight="1" x14ac:dyDescent="0.2">
      <c r="B69" s="22"/>
      <c r="C69" s="4" t="s">
        <v>35</v>
      </c>
      <c r="D69" s="4" t="s">
        <v>28</v>
      </c>
      <c r="E69" s="37">
        <v>10190.040000000001</v>
      </c>
      <c r="F69" s="30"/>
      <c r="G69" s="2"/>
    </row>
    <row r="70" spans="2:11" ht="15" customHeight="1" x14ac:dyDescent="0.2">
      <c r="B70" s="22"/>
      <c r="C70" s="4"/>
      <c r="D70" s="4"/>
      <c r="E70" s="37"/>
      <c r="F70" s="30"/>
      <c r="G70" s="2"/>
    </row>
    <row r="71" spans="2:11" ht="19.5" customHeight="1" x14ac:dyDescent="0.2">
      <c r="B71" s="33" t="s">
        <v>1</v>
      </c>
      <c r="C71" s="3"/>
      <c r="D71" s="3"/>
      <c r="E71" s="40">
        <f>SUM(E64:E70)</f>
        <v>18240.04</v>
      </c>
      <c r="F71" s="29">
        <f>E71/24699.49*100</f>
        <v>73.847840582943221</v>
      </c>
      <c r="G71" s="3"/>
    </row>
    <row r="72" spans="2:11" ht="13.9" customHeight="1" x14ac:dyDescent="0.2">
      <c r="B72" s="21" t="s">
        <v>19</v>
      </c>
      <c r="C72" s="2"/>
      <c r="D72" s="2"/>
      <c r="E72" s="24"/>
      <c r="F72" s="36"/>
      <c r="G72" s="2"/>
    </row>
    <row r="73" spans="2:11" ht="13.9" customHeight="1" x14ac:dyDescent="0.2">
      <c r="B73" s="22"/>
      <c r="C73" s="2"/>
      <c r="D73" s="2"/>
      <c r="E73" s="37"/>
      <c r="F73" s="36"/>
      <c r="G73" s="2"/>
    </row>
    <row r="74" spans="2:11" ht="13.9" customHeight="1" x14ac:dyDescent="0.2">
      <c r="B74" s="22"/>
      <c r="C74" s="2"/>
      <c r="D74" s="2"/>
      <c r="E74" s="38"/>
      <c r="F74" s="36"/>
      <c r="G74" s="2"/>
    </row>
    <row r="75" spans="2:11" ht="19.5" customHeight="1" x14ac:dyDescent="0.2">
      <c r="B75" s="33" t="s">
        <v>1</v>
      </c>
      <c r="C75" s="3"/>
      <c r="D75" s="3"/>
      <c r="E75" s="39">
        <f>SUM(E72:E74)</f>
        <v>0</v>
      </c>
      <c r="F75" s="29">
        <f>E75/24699.49*100</f>
        <v>0</v>
      </c>
      <c r="G75" s="3"/>
    </row>
    <row r="76" spans="2:11" ht="15" customHeight="1" x14ac:dyDescent="0.2">
      <c r="B76" s="21" t="s">
        <v>21</v>
      </c>
      <c r="C76" s="4"/>
      <c r="D76" s="4"/>
      <c r="E76" s="24"/>
      <c r="F76" s="30"/>
      <c r="G76" s="2"/>
    </row>
    <row r="77" spans="2:11" ht="15" customHeight="1" x14ac:dyDescent="0.2">
      <c r="B77" s="22"/>
      <c r="C77" s="4" t="s">
        <v>39</v>
      </c>
      <c r="D77" s="4" t="s">
        <v>24</v>
      </c>
      <c r="E77" s="37">
        <v>453.75</v>
      </c>
      <c r="F77" s="30"/>
      <c r="G77" s="2"/>
    </row>
    <row r="78" spans="2:11" ht="13.9" customHeight="1" x14ac:dyDescent="0.2">
      <c r="B78" s="22"/>
      <c r="C78" s="4" t="s">
        <v>39</v>
      </c>
      <c r="D78" s="4" t="s">
        <v>25</v>
      </c>
      <c r="E78" s="37">
        <v>907.5</v>
      </c>
      <c r="F78" s="36"/>
      <c r="G78" s="2"/>
    </row>
    <row r="79" spans="2:11" ht="15" customHeight="1" x14ac:dyDescent="0.2">
      <c r="B79" s="22"/>
      <c r="C79" s="4"/>
      <c r="D79" s="4"/>
      <c r="E79" s="37"/>
      <c r="F79" s="30"/>
      <c r="G79" s="2"/>
    </row>
    <row r="80" spans="2:11" ht="13.9" customHeight="1" x14ac:dyDescent="0.2">
      <c r="B80" s="22"/>
      <c r="C80" s="4" t="s">
        <v>40</v>
      </c>
      <c r="D80" s="4" t="s">
        <v>23</v>
      </c>
      <c r="E80" s="37">
        <v>90.75</v>
      </c>
      <c r="F80" s="36"/>
      <c r="G80" s="2"/>
    </row>
    <row r="81" spans="2:7" ht="13.9" customHeight="1" x14ac:dyDescent="0.2">
      <c r="B81" s="22"/>
      <c r="C81" s="4" t="s">
        <v>41</v>
      </c>
      <c r="D81" s="4" t="s">
        <v>25</v>
      </c>
      <c r="E81" s="37">
        <v>605</v>
      </c>
      <c r="F81" s="36"/>
      <c r="G81" s="2"/>
    </row>
    <row r="82" spans="2:7" ht="13.9" customHeight="1" x14ac:dyDescent="0.2">
      <c r="B82" s="22"/>
      <c r="C82" s="4"/>
      <c r="D82" s="4"/>
      <c r="E82" s="37"/>
      <c r="F82" s="36"/>
      <c r="G82" s="2"/>
    </row>
    <row r="83" spans="2:7" ht="13.9" customHeight="1" x14ac:dyDescent="0.2">
      <c r="B83" s="22"/>
      <c r="C83" s="4" t="s">
        <v>42</v>
      </c>
      <c r="D83" s="4" t="s">
        <v>23</v>
      </c>
      <c r="E83" s="37">
        <v>228</v>
      </c>
      <c r="F83" s="36"/>
      <c r="G83" s="2"/>
    </row>
    <row r="84" spans="2:7" ht="13.9" customHeight="1" x14ac:dyDescent="0.2">
      <c r="B84" s="22"/>
      <c r="C84" s="4" t="s">
        <v>43</v>
      </c>
      <c r="D84" s="4" t="s">
        <v>25</v>
      </c>
      <c r="E84" s="37">
        <v>2280</v>
      </c>
      <c r="F84" s="36"/>
      <c r="G84" s="2"/>
    </row>
    <row r="85" spans="2:7" ht="13.9" customHeight="1" x14ac:dyDescent="0.2">
      <c r="B85" s="22"/>
      <c r="C85" s="4" t="s">
        <v>45</v>
      </c>
      <c r="D85" s="4" t="s">
        <v>27</v>
      </c>
      <c r="E85" s="37">
        <v>1512.36</v>
      </c>
      <c r="F85" s="36"/>
      <c r="G85" s="2"/>
    </row>
    <row r="86" spans="2:7" ht="15" customHeight="1" x14ac:dyDescent="0.2">
      <c r="B86" s="22"/>
      <c r="C86" s="4" t="s">
        <v>46</v>
      </c>
      <c r="D86" s="4" t="s">
        <v>28</v>
      </c>
      <c r="E86" s="37">
        <v>1482</v>
      </c>
      <c r="F86" s="30"/>
      <c r="G86" s="2"/>
    </row>
    <row r="87" spans="2:7" ht="15" customHeight="1" x14ac:dyDescent="0.2">
      <c r="B87" s="22"/>
      <c r="C87" s="4"/>
      <c r="D87" s="4"/>
      <c r="E87" s="24"/>
      <c r="F87" s="30"/>
      <c r="G87" s="2"/>
    </row>
    <row r="88" spans="2:7" ht="15" customHeight="1" x14ac:dyDescent="0.2">
      <c r="B88" s="22"/>
      <c r="C88" s="4" t="s">
        <v>50</v>
      </c>
      <c r="D88" s="4" t="s">
        <v>24</v>
      </c>
      <c r="E88" s="37">
        <v>3604</v>
      </c>
      <c r="F88" s="30"/>
      <c r="G88" s="2"/>
    </row>
    <row r="89" spans="2:7" ht="15" customHeight="1" x14ac:dyDescent="0.2">
      <c r="B89" s="22"/>
      <c r="C89" s="4" t="s">
        <v>50</v>
      </c>
      <c r="D89" s="4" t="s">
        <v>25</v>
      </c>
      <c r="E89" s="37">
        <v>450.5</v>
      </c>
      <c r="F89" s="30"/>
      <c r="G89" s="2"/>
    </row>
    <row r="90" spans="2:7" ht="15" customHeight="1" x14ac:dyDescent="0.2">
      <c r="B90" s="22"/>
      <c r="C90" s="4"/>
      <c r="D90" s="4"/>
      <c r="E90" s="37"/>
      <c r="F90" s="30"/>
      <c r="G90" s="2"/>
    </row>
    <row r="91" spans="2:7" ht="15" customHeight="1" x14ac:dyDescent="0.2">
      <c r="B91" s="22"/>
      <c r="C91" s="4" t="s">
        <v>52</v>
      </c>
      <c r="D91" s="4" t="s">
        <v>24</v>
      </c>
      <c r="E91" s="37">
        <v>1627.6</v>
      </c>
      <c r="F91" s="30"/>
      <c r="G91" s="2"/>
    </row>
    <row r="92" spans="2:7" ht="15" customHeight="1" x14ac:dyDescent="0.2">
      <c r="B92" s="22"/>
      <c r="C92" s="4" t="s">
        <v>52</v>
      </c>
      <c r="D92" s="4" t="s">
        <v>25</v>
      </c>
      <c r="E92" s="37">
        <v>4882.8</v>
      </c>
      <c r="F92" s="30"/>
      <c r="G92" s="2"/>
    </row>
    <row r="93" spans="2:7" ht="15" customHeight="1" x14ac:dyDescent="0.2">
      <c r="B93" s="22"/>
      <c r="C93" s="4" t="s">
        <v>52</v>
      </c>
      <c r="D93" s="4" t="s">
        <v>27</v>
      </c>
      <c r="E93" s="37">
        <v>733.2</v>
      </c>
      <c r="F93" s="30"/>
      <c r="G93" s="2"/>
    </row>
    <row r="94" spans="2:7" ht="15" customHeight="1" x14ac:dyDescent="0.2">
      <c r="B94" s="22"/>
      <c r="C94" s="4"/>
      <c r="D94" s="4"/>
      <c r="E94" s="37"/>
      <c r="F94" s="30"/>
      <c r="G94" s="2"/>
    </row>
    <row r="95" spans="2:7" ht="15" customHeight="1" x14ac:dyDescent="0.2">
      <c r="B95" s="22"/>
      <c r="C95" s="4" t="s">
        <v>51</v>
      </c>
      <c r="D95" s="4" t="s">
        <v>25</v>
      </c>
      <c r="E95" s="37">
        <v>2117.5</v>
      </c>
      <c r="F95" s="30"/>
      <c r="G95" s="2"/>
    </row>
    <row r="96" spans="2:7" ht="15" customHeight="1" x14ac:dyDescent="0.2">
      <c r="B96" s="22"/>
      <c r="C96" s="4"/>
      <c r="D96" s="4"/>
      <c r="E96" s="37"/>
      <c r="F96" s="30"/>
      <c r="G96" s="2"/>
    </row>
    <row r="97" spans="2:7" ht="15" customHeight="1" x14ac:dyDescent="0.2">
      <c r="B97" s="22"/>
      <c r="C97" s="4" t="s">
        <v>53</v>
      </c>
      <c r="D97" s="4" t="s">
        <v>26</v>
      </c>
      <c r="E97" s="37">
        <v>992.2</v>
      </c>
      <c r="F97" s="30"/>
      <c r="G97" s="2"/>
    </row>
    <row r="98" spans="2:7" ht="15" customHeight="1" x14ac:dyDescent="0.2">
      <c r="B98" s="22"/>
      <c r="C98" s="4" t="s">
        <v>54</v>
      </c>
      <c r="D98" s="4" t="s">
        <v>27</v>
      </c>
      <c r="E98" s="37">
        <v>1488.3</v>
      </c>
      <c r="F98" s="30"/>
      <c r="G98" s="2"/>
    </row>
    <row r="99" spans="2:7" ht="15" customHeight="1" x14ac:dyDescent="0.2">
      <c r="B99" s="22"/>
      <c r="C99" s="2"/>
      <c r="D99" s="2"/>
      <c r="E99" s="37"/>
      <c r="F99" s="30"/>
      <c r="G99" s="2"/>
    </row>
    <row r="100" spans="2:7" ht="19.5" customHeight="1" x14ac:dyDescent="0.2">
      <c r="B100" s="33" t="s">
        <v>1</v>
      </c>
      <c r="C100" s="3"/>
      <c r="D100" s="11"/>
      <c r="E100" s="43">
        <f>SUM(E76:E99)</f>
        <v>23455.460000000003</v>
      </c>
      <c r="F100" s="29">
        <f>E100/24699.49*100</f>
        <v>94.963337299677036</v>
      </c>
      <c r="G100" s="3"/>
    </row>
    <row r="101" spans="2:7" ht="15" customHeight="1" x14ac:dyDescent="0.2">
      <c r="B101" s="21" t="s">
        <v>20</v>
      </c>
      <c r="C101" s="4"/>
      <c r="D101" s="4"/>
      <c r="E101" s="24"/>
      <c r="F101" s="30"/>
      <c r="G101" s="2"/>
    </row>
    <row r="102" spans="2:7" ht="15" customHeight="1" x14ac:dyDescent="0.2">
      <c r="B102" s="22"/>
      <c r="C102" s="4" t="s">
        <v>34</v>
      </c>
      <c r="D102" s="4" t="s">
        <v>23</v>
      </c>
      <c r="E102" s="37">
        <v>8.11</v>
      </c>
      <c r="F102" s="30"/>
      <c r="G102" s="2"/>
    </row>
    <row r="103" spans="2:7" ht="15" customHeight="1" x14ac:dyDescent="0.2">
      <c r="B103" s="22"/>
      <c r="C103" s="4" t="s">
        <v>34</v>
      </c>
      <c r="D103" s="4" t="s">
        <v>24</v>
      </c>
      <c r="E103" s="37">
        <v>8.52</v>
      </c>
      <c r="F103" s="30"/>
      <c r="G103" s="2"/>
    </row>
    <row r="104" spans="2:7" ht="15" customHeight="1" x14ac:dyDescent="0.2">
      <c r="B104" s="22"/>
      <c r="C104" s="4" t="s">
        <v>34</v>
      </c>
      <c r="D104" s="4" t="s">
        <v>25</v>
      </c>
      <c r="E104" s="37">
        <v>32.369999999999997</v>
      </c>
      <c r="F104" s="30"/>
      <c r="G104" s="2"/>
    </row>
    <row r="105" spans="2:7" ht="15" customHeight="1" x14ac:dyDescent="0.2">
      <c r="B105" s="22"/>
      <c r="C105" s="4" t="s">
        <v>34</v>
      </c>
      <c r="D105" s="4" t="s">
        <v>26</v>
      </c>
      <c r="E105" s="37">
        <v>8.52</v>
      </c>
      <c r="F105" s="30"/>
      <c r="G105" s="2"/>
    </row>
    <row r="106" spans="2:7" ht="15" customHeight="1" x14ac:dyDescent="0.2">
      <c r="B106" s="22"/>
      <c r="C106" s="4" t="s">
        <v>34</v>
      </c>
      <c r="D106" s="4" t="s">
        <v>27</v>
      </c>
      <c r="E106" s="37">
        <v>32.369999999999997</v>
      </c>
      <c r="F106" s="30"/>
      <c r="G106" s="2"/>
    </row>
    <row r="107" spans="2:7" ht="15" customHeight="1" x14ac:dyDescent="0.2">
      <c r="B107" s="22"/>
      <c r="C107" s="4"/>
      <c r="D107" s="4"/>
      <c r="E107" s="37"/>
      <c r="F107" s="30"/>
      <c r="G107" s="2"/>
    </row>
    <row r="108" spans="2:7" ht="19.5" customHeight="1" x14ac:dyDescent="0.2">
      <c r="B108" s="33" t="s">
        <v>1</v>
      </c>
      <c r="C108" s="3"/>
      <c r="D108" s="3"/>
      <c r="E108" s="39">
        <f>SUM(E101:E107)</f>
        <v>89.889999999999986</v>
      </c>
      <c r="F108" s="29">
        <f>E108/24699.49*100</f>
        <v>0.36393463994600689</v>
      </c>
      <c r="G108" s="3"/>
    </row>
    <row r="109" spans="2:7" ht="15" customHeight="1" x14ac:dyDescent="0.2">
      <c r="B109" s="21" t="s">
        <v>5</v>
      </c>
      <c r="C109" s="4"/>
      <c r="D109" s="4"/>
      <c r="E109" s="28"/>
      <c r="F109" s="30"/>
      <c r="G109" s="2"/>
    </row>
    <row r="110" spans="2:7" ht="15" customHeight="1" x14ac:dyDescent="0.2">
      <c r="B110" s="22"/>
      <c r="C110" s="4" t="s">
        <v>36</v>
      </c>
      <c r="D110" s="4" t="s">
        <v>23</v>
      </c>
      <c r="E110" s="37">
        <v>97</v>
      </c>
      <c r="F110" s="30"/>
      <c r="G110" s="2"/>
    </row>
    <row r="111" spans="2:7" ht="15" customHeight="1" x14ac:dyDescent="0.2">
      <c r="B111" s="22"/>
      <c r="C111" s="4" t="s">
        <v>36</v>
      </c>
      <c r="D111" s="4" t="s">
        <v>26</v>
      </c>
      <c r="E111" s="37">
        <v>713.75</v>
      </c>
      <c r="F111" s="30"/>
      <c r="G111" s="2"/>
    </row>
    <row r="112" spans="2:7" ht="15" customHeight="1" x14ac:dyDescent="0.2">
      <c r="B112" s="22"/>
      <c r="C112" s="4"/>
      <c r="D112" s="4"/>
      <c r="E112" s="37"/>
      <c r="F112" s="30"/>
      <c r="G112" s="2"/>
    </row>
    <row r="113" spans="2:7" ht="19.5" customHeight="1" x14ac:dyDescent="0.2">
      <c r="B113" s="33" t="s">
        <v>1</v>
      </c>
      <c r="C113" s="3"/>
      <c r="D113" s="3"/>
      <c r="E113" s="44">
        <f>SUM(E109:E112)</f>
        <v>810.75</v>
      </c>
      <c r="F113" s="29">
        <f>E113/24699.49*100</f>
        <v>3.2824564393839712</v>
      </c>
      <c r="G113" s="3"/>
    </row>
    <row r="114" spans="2:7" ht="15" customHeight="1" x14ac:dyDescent="0.2">
      <c r="B114" s="21" t="s">
        <v>4</v>
      </c>
      <c r="C114" s="4"/>
      <c r="D114" s="4"/>
      <c r="E114" s="24"/>
      <c r="F114" s="30"/>
      <c r="G114" s="2"/>
    </row>
    <row r="115" spans="2:7" ht="15" customHeight="1" x14ac:dyDescent="0.2">
      <c r="B115" s="22"/>
      <c r="C115" s="4" t="s">
        <v>44</v>
      </c>
      <c r="D115" s="4" t="s">
        <v>27</v>
      </c>
      <c r="E115" s="37">
        <v>150</v>
      </c>
      <c r="F115" s="30"/>
      <c r="G115" s="2"/>
    </row>
    <row r="116" spans="2:7" ht="15" customHeight="1" x14ac:dyDescent="0.2">
      <c r="B116" s="22"/>
      <c r="C116" s="4"/>
      <c r="D116" s="4"/>
      <c r="E116" s="37"/>
      <c r="F116" s="30"/>
      <c r="G116" s="2"/>
    </row>
    <row r="117" spans="2:7" ht="15" customHeight="1" x14ac:dyDescent="0.2">
      <c r="B117" s="22"/>
      <c r="C117" s="4" t="s">
        <v>47</v>
      </c>
      <c r="D117" s="4" t="s">
        <v>24</v>
      </c>
      <c r="E117" s="37">
        <v>44.77</v>
      </c>
      <c r="F117" s="30"/>
      <c r="G117" s="2"/>
    </row>
    <row r="118" spans="2:7" ht="15" customHeight="1" x14ac:dyDescent="0.2">
      <c r="B118" s="22"/>
      <c r="C118" s="4" t="s">
        <v>47</v>
      </c>
      <c r="D118" s="4" t="s">
        <v>25</v>
      </c>
      <c r="E118" s="37">
        <v>62.19</v>
      </c>
      <c r="F118" s="30"/>
      <c r="G118" s="2"/>
    </row>
    <row r="119" spans="2:7" ht="15" customHeight="1" x14ac:dyDescent="0.2">
      <c r="B119" s="22"/>
      <c r="C119" s="4" t="s">
        <v>47</v>
      </c>
      <c r="D119" s="4" t="s">
        <v>26</v>
      </c>
      <c r="E119" s="37">
        <v>181.5</v>
      </c>
      <c r="F119" s="30"/>
      <c r="G119" s="2"/>
    </row>
    <row r="120" spans="2:7" ht="15" customHeight="1" x14ac:dyDescent="0.2">
      <c r="B120" s="22"/>
      <c r="C120" s="4" t="s">
        <v>47</v>
      </c>
      <c r="D120" s="4" t="s">
        <v>27</v>
      </c>
      <c r="E120" s="37">
        <v>16.940000000000001</v>
      </c>
      <c r="F120" s="30"/>
      <c r="G120" s="2"/>
    </row>
    <row r="121" spans="2:7" ht="15" customHeight="1" x14ac:dyDescent="0.2">
      <c r="B121" s="22"/>
      <c r="C121" s="4" t="s">
        <v>47</v>
      </c>
      <c r="D121" s="4" t="s">
        <v>28</v>
      </c>
      <c r="E121" s="37">
        <v>977.32</v>
      </c>
      <c r="F121" s="30"/>
      <c r="G121" s="2"/>
    </row>
    <row r="122" spans="2:7" ht="15" customHeight="1" x14ac:dyDescent="0.2">
      <c r="B122" s="22"/>
      <c r="C122" s="4"/>
      <c r="D122" s="4"/>
      <c r="E122" s="37"/>
      <c r="F122" s="30"/>
      <c r="G122" s="2"/>
    </row>
    <row r="123" spans="2:7" ht="15" customHeight="1" x14ac:dyDescent="0.2">
      <c r="B123" s="22"/>
      <c r="C123" s="4" t="s">
        <v>48</v>
      </c>
      <c r="D123" s="4" t="s">
        <v>24</v>
      </c>
      <c r="E123" s="37">
        <v>2.4900000000000002</v>
      </c>
      <c r="F123" s="30"/>
      <c r="G123" s="2"/>
    </row>
    <row r="124" spans="2:7" ht="15" customHeight="1" x14ac:dyDescent="0.2">
      <c r="B124" s="22"/>
      <c r="C124" s="4" t="s">
        <v>49</v>
      </c>
      <c r="D124" s="4" t="s">
        <v>25</v>
      </c>
      <c r="E124" s="37">
        <v>4.5</v>
      </c>
      <c r="F124" s="30"/>
      <c r="G124" s="2"/>
    </row>
    <row r="125" spans="2:7" ht="15" customHeight="1" x14ac:dyDescent="0.2">
      <c r="B125" s="22"/>
      <c r="C125" s="4"/>
      <c r="D125" s="4"/>
      <c r="E125" s="37"/>
      <c r="F125" s="30"/>
      <c r="G125" s="2"/>
    </row>
    <row r="126" spans="2:7" ht="19.5" customHeight="1" x14ac:dyDescent="0.2">
      <c r="B126" s="33" t="s">
        <v>1</v>
      </c>
      <c r="C126" s="3"/>
      <c r="D126" s="3"/>
      <c r="E126" s="39">
        <f>SUM(E114:E125)</f>
        <v>1439.71</v>
      </c>
      <c r="F126" s="29">
        <f>E126/24699.49*100</f>
        <v>5.828905779026206</v>
      </c>
      <c r="G126" s="3"/>
    </row>
    <row r="127" spans="2:7" ht="13.5" customHeight="1" x14ac:dyDescent="0.2">
      <c r="B127" s="18"/>
      <c r="C127" s="19"/>
      <c r="D127" s="19"/>
      <c r="E127" s="19"/>
      <c r="F127" s="19"/>
      <c r="G127" s="20"/>
    </row>
    <row r="128" spans="2:7" ht="25.5" customHeight="1" x14ac:dyDescent="0.2">
      <c r="B128" s="33" t="s">
        <v>1</v>
      </c>
      <c r="C128" s="5"/>
      <c r="D128" s="5"/>
      <c r="E128" s="46">
        <f>E8+E12+E43+E47+E51+E55+E59+E63+E71+E75+E100+E108+E113+E126</f>
        <v>47562.96</v>
      </c>
      <c r="F128" s="31">
        <f>E128/24699.49*100</f>
        <v>192.56656716393738</v>
      </c>
      <c r="G128" s="5"/>
    </row>
  </sheetData>
  <mergeCells count="17">
    <mergeCell ref="B44:B46"/>
    <mergeCell ref="B48:B50"/>
    <mergeCell ref="B52:B54"/>
    <mergeCell ref="B56:B58"/>
    <mergeCell ref="B2:G2"/>
    <mergeCell ref="B3:G3"/>
    <mergeCell ref="B5:B7"/>
    <mergeCell ref="B9:B11"/>
    <mergeCell ref="B13:B42"/>
    <mergeCell ref="B127:G127"/>
    <mergeCell ref="B101:B107"/>
    <mergeCell ref="B109:B112"/>
    <mergeCell ref="B114:B125"/>
    <mergeCell ref="B60:B62"/>
    <mergeCell ref="B64:B70"/>
    <mergeCell ref="B72:B74"/>
    <mergeCell ref="B76:B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u16543</dc:creator>
  <cp:lastModifiedBy>Jose Maria Ibañez Garcia</cp:lastModifiedBy>
  <dcterms:created xsi:type="dcterms:W3CDTF">2019-06-05T11:06:34Z</dcterms:created>
  <dcterms:modified xsi:type="dcterms:W3CDTF">2023-12-22T09:51:38Z</dcterms:modified>
</cp:coreProperties>
</file>