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verías sensores\ESTUDIOS\Evolución\EVOLUCIÓN 2019 - 2026\"/>
    </mc:Choice>
  </mc:AlternateContent>
  <bookViews>
    <workbookView xWindow="0" yWindow="0" windowWidth="32052" windowHeight="13128" tabRatio="897"/>
  </bookViews>
  <sheets>
    <sheet name="Accesos" sheetId="2" r:id="rId1"/>
    <sheet name="Vías Principales" sheetId="4" r:id="rId2"/>
    <sheet name="Carriles Bici Representativos" sheetId="6" r:id="rId3"/>
  </sheets>
  <definedNames>
    <definedName name="_xlnm._FilterDatabase" localSheetId="2" hidden="1">'Carriles Bici Representativos'!$A$1:$CV$35</definedName>
    <definedName name="_xlnm._FilterDatabase" localSheetId="1" hidden="1">'Vías Principales'!$A$1:$CV$44</definedName>
  </definedNames>
  <calcPr calcId="152511"/>
</workbook>
</file>

<file path=xl/calcChain.xml><?xml version="1.0" encoding="utf-8"?>
<calcChain xmlns="http://schemas.openxmlformats.org/spreadsheetml/2006/main">
  <c r="CL32" i="6" l="1"/>
  <c r="CL24" i="4"/>
  <c r="CL39" i="4" s="1"/>
  <c r="CL9" i="2"/>
  <c r="CK39" i="4" l="1"/>
  <c r="CK32" i="6"/>
  <c r="CK9" i="2" l="1"/>
  <c r="CJ32" i="6" l="1"/>
  <c r="CV38" i="4"/>
  <c r="CI39" i="4"/>
  <c r="CJ9" i="2" l="1"/>
  <c r="CI32" i="6" l="1"/>
  <c r="CI9" i="2"/>
  <c r="CJ39" i="4"/>
  <c r="CV10" i="4" l="1"/>
  <c r="CV37" i="4"/>
  <c r="CV36" i="4"/>
  <c r="CV35" i="4"/>
  <c r="CV34" i="4"/>
  <c r="CV33" i="4"/>
  <c r="CV32" i="4"/>
  <c r="CV31" i="4"/>
  <c r="CV30" i="4"/>
  <c r="CV29" i="4"/>
  <c r="CV28" i="4"/>
  <c r="CV27" i="4"/>
  <c r="CV26" i="4"/>
  <c r="CV25" i="4"/>
  <c r="CV24" i="4"/>
  <c r="CV23" i="4"/>
  <c r="CV22" i="4"/>
  <c r="CV21" i="4"/>
  <c r="CV20" i="4"/>
  <c r="CV19" i="4"/>
  <c r="CV18" i="4"/>
  <c r="CV17" i="4"/>
  <c r="CV16" i="4"/>
  <c r="CV15" i="4"/>
  <c r="CV14" i="4"/>
  <c r="CV13" i="4"/>
  <c r="CV12" i="4"/>
  <c r="CV11" i="4"/>
  <c r="CH9" i="2" l="1"/>
  <c r="CH39" i="4"/>
  <c r="CH32" i="6"/>
  <c r="CC31" i="6" l="1"/>
  <c r="CC24" i="6"/>
  <c r="CG32" i="6"/>
  <c r="CF32" i="6"/>
  <c r="CG39" i="4"/>
  <c r="CG9" i="2"/>
  <c r="CF7" i="2"/>
  <c r="CF9" i="2" s="1"/>
  <c r="CF39" i="4"/>
  <c r="CV2" i="4" l="1"/>
  <c r="CV3" i="4"/>
  <c r="CV4" i="4"/>
  <c r="CV5" i="4"/>
  <c r="CV6" i="4"/>
  <c r="CV7" i="4"/>
  <c r="CV8" i="4"/>
  <c r="CV9" i="4"/>
  <c r="BV22" i="6"/>
  <c r="BQ31" i="6"/>
  <c r="BE21" i="6" l="1"/>
  <c r="AV15" i="6"/>
  <c r="AV14" i="6"/>
  <c r="AH22" i="6"/>
  <c r="AO8" i="6"/>
  <c r="AN8" i="6"/>
  <c r="AM8" i="6"/>
  <c r="AL8" i="6"/>
  <c r="CE9" i="2"/>
  <c r="CE32" i="6" l="1"/>
  <c r="BM39" i="4" l="1"/>
  <c r="CV18" i="6" l="1"/>
  <c r="CV31" i="6"/>
  <c r="CV30" i="6"/>
  <c r="CV29" i="6"/>
  <c r="CV28" i="6"/>
  <c r="CV27" i="6"/>
  <c r="CV26" i="6"/>
  <c r="CV25" i="6"/>
  <c r="CV24" i="6"/>
  <c r="CV23" i="6"/>
  <c r="CV22" i="6"/>
  <c r="CV21" i="6"/>
  <c r="CV19" i="6"/>
  <c r="CV17" i="6"/>
  <c r="CV16" i="6"/>
  <c r="CV15" i="6"/>
  <c r="CV14" i="6"/>
  <c r="CV13" i="6"/>
  <c r="CV12" i="6"/>
  <c r="CV11" i="6"/>
  <c r="CV10" i="6"/>
  <c r="CV9" i="6"/>
  <c r="CV8" i="6"/>
  <c r="CV7" i="6"/>
  <c r="CV6" i="6"/>
  <c r="CV5" i="6"/>
  <c r="CV4" i="6"/>
  <c r="CV3" i="6"/>
  <c r="C39" i="4" l="1"/>
  <c r="CD32" i="6" l="1"/>
  <c r="BZ32" i="6"/>
  <c r="BY32" i="6"/>
  <c r="BX32" i="6"/>
  <c r="BW32" i="6"/>
  <c r="BV32" i="6"/>
  <c r="BU32" i="6"/>
  <c r="BQ32" i="6"/>
  <c r="BP32" i="6"/>
  <c r="BO32" i="6"/>
  <c r="BN32" i="6"/>
  <c r="BM32" i="6"/>
  <c r="BL32" i="6"/>
  <c r="BK32" i="6"/>
  <c r="BJ32" i="6"/>
  <c r="BI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Z39" i="4"/>
  <c r="CL40" i="4" s="1"/>
  <c r="BY39" i="4"/>
  <c r="BX39" i="4"/>
  <c r="BW39" i="4"/>
  <c r="BU39" i="4"/>
  <c r="BT39" i="4"/>
  <c r="BN39" i="4"/>
  <c r="BN40" i="4" s="1"/>
  <c r="BL39" i="4"/>
  <c r="BL40" i="4" s="1"/>
  <c r="BK39" i="4"/>
  <c r="BK40" i="4" s="1"/>
  <c r="BJ39" i="4"/>
  <c r="BJ40" i="4" s="1"/>
  <c r="BI39" i="4"/>
  <c r="BI40" i="4" s="1"/>
  <c r="BH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O40" i="4" s="1"/>
  <c r="N39" i="4"/>
  <c r="M39" i="4"/>
  <c r="L39" i="4"/>
  <c r="K39" i="4"/>
  <c r="J39" i="4"/>
  <c r="I39" i="4"/>
  <c r="H39" i="4"/>
  <c r="G39" i="4"/>
  <c r="F39" i="4"/>
  <c r="E39" i="4"/>
  <c r="D39" i="4"/>
  <c r="CD9" i="2"/>
  <c r="CD10" i="2" s="1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M10" i="2" s="1"/>
  <c r="BL9" i="2"/>
  <c r="BL10" i="2" s="1"/>
  <c r="BK9" i="2"/>
  <c r="BK10" i="2" s="1"/>
  <c r="BJ9" i="2"/>
  <c r="BJ10" i="2" s="1"/>
  <c r="BI9" i="2"/>
  <c r="BI10" i="2" s="1"/>
  <c r="BH9" i="2"/>
  <c r="BH10" i="2" s="1"/>
  <c r="BG9" i="2"/>
  <c r="BG10" i="2" s="1"/>
  <c r="BF9" i="2"/>
  <c r="BF10" i="2" s="1"/>
  <c r="BE9" i="2"/>
  <c r="BE10" i="2" s="1"/>
  <c r="BD9" i="2"/>
  <c r="BD10" i="2" s="1"/>
  <c r="BC9" i="2"/>
  <c r="BC10" i="2" s="1"/>
  <c r="BB9" i="2"/>
  <c r="BB10" i="2" s="1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K10" i="2" s="1"/>
  <c r="AJ9" i="2"/>
  <c r="AJ10" i="2" s="1"/>
  <c r="AI9" i="2"/>
  <c r="AI10" i="2" s="1"/>
  <c r="AH9" i="2"/>
  <c r="AH10" i="2" s="1"/>
  <c r="AG9" i="2"/>
  <c r="AG10" i="2" s="1"/>
  <c r="AF9" i="2"/>
  <c r="AF10" i="2" s="1"/>
  <c r="AE9" i="2"/>
  <c r="AE10" i="2" s="1"/>
  <c r="AD9" i="2"/>
  <c r="AD10" i="2" s="1"/>
  <c r="AC9" i="2"/>
  <c r="AC10" i="2" s="1"/>
  <c r="AB9" i="2"/>
  <c r="AB10" i="2" s="1"/>
  <c r="AA9" i="2"/>
  <c r="AA10" i="2" s="1"/>
  <c r="Z9" i="2"/>
  <c r="Z10" i="2" s="1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V2" i="2"/>
  <c r="CV5" i="2"/>
  <c r="CV4" i="2"/>
  <c r="CV3" i="2"/>
  <c r="CV7" i="2"/>
  <c r="CV8" i="2"/>
  <c r="CV6" i="2"/>
  <c r="BY40" i="4" l="1"/>
  <c r="CK40" i="4"/>
  <c r="BQ10" i="2"/>
  <c r="O10" i="2"/>
  <c r="AU10" i="2"/>
  <c r="BN10" i="2"/>
  <c r="BO10" i="2"/>
  <c r="AN10" i="2"/>
  <c r="P10" i="2"/>
  <c r="AO10" i="2"/>
  <c r="BR10" i="2"/>
  <c r="BS10" i="2"/>
  <c r="CE10" i="2"/>
  <c r="BT10" i="2"/>
  <c r="CF10" i="2"/>
  <c r="AS10" i="2"/>
  <c r="R10" i="2"/>
  <c r="BV10" i="2"/>
  <c r="CH10" i="2"/>
  <c r="S10" i="2"/>
  <c r="AV10" i="2"/>
  <c r="AW10" i="2"/>
  <c r="AX10" i="2"/>
  <c r="AY10" i="2"/>
  <c r="X10" i="2"/>
  <c r="AZ10" i="2"/>
  <c r="CB10" i="2"/>
  <c r="AL10" i="2"/>
  <c r="AM10" i="2"/>
  <c r="BP10" i="2"/>
  <c r="AP10" i="2"/>
  <c r="AQ10" i="2"/>
  <c r="AR10" i="2"/>
  <c r="Q10" i="2"/>
  <c r="BU10" i="2"/>
  <c r="CG10" i="2"/>
  <c r="AT10" i="2"/>
  <c r="BW10" i="2"/>
  <c r="CI10" i="2"/>
  <c r="T10" i="2"/>
  <c r="BX10" i="2"/>
  <c r="CJ10" i="2"/>
  <c r="U10" i="2"/>
  <c r="CK10" i="2"/>
  <c r="BY10" i="2"/>
  <c r="V10" i="2"/>
  <c r="CL10" i="2"/>
  <c r="BZ10" i="2"/>
  <c r="W10" i="2"/>
  <c r="CA10" i="2"/>
  <c r="Y10" i="2"/>
  <c r="BA10" i="2"/>
  <c r="CC10" i="2"/>
  <c r="BU40" i="4"/>
  <c r="CG40" i="4"/>
  <c r="BZ40" i="4"/>
  <c r="AT40" i="4"/>
  <c r="Q40" i="4"/>
  <c r="AU40" i="4"/>
  <c r="W40" i="4"/>
  <c r="AQ40" i="4"/>
  <c r="T40" i="4"/>
  <c r="Y40" i="4"/>
  <c r="BT40" i="4"/>
  <c r="CF40" i="4"/>
  <c r="AV40" i="4"/>
  <c r="U40" i="4"/>
  <c r="AX40" i="4"/>
  <c r="AZ40" i="4"/>
  <c r="AB40" i="4"/>
  <c r="BW40" i="4"/>
  <c r="CI40" i="4"/>
  <c r="P40" i="4"/>
  <c r="AS40" i="4"/>
  <c r="BA40" i="4"/>
  <c r="BM40" i="4"/>
  <c r="BB40" i="4"/>
  <c r="AA40" i="4"/>
  <c r="BE40" i="4"/>
  <c r="BX40" i="4"/>
  <c r="CJ40" i="4"/>
  <c r="AR40" i="4"/>
  <c r="R40" i="4"/>
  <c r="S40" i="4"/>
  <c r="AW40" i="4"/>
  <c r="V40" i="4"/>
  <c r="AY40" i="4"/>
  <c r="X40" i="4"/>
  <c r="Z40" i="4"/>
  <c r="BC40" i="4"/>
  <c r="BD40" i="4"/>
  <c r="AC40" i="4"/>
  <c r="AD40" i="4"/>
  <c r="BH40" i="4"/>
  <c r="BH32" i="6"/>
  <c r="BS32" i="6" l="1"/>
  <c r="BR32" i="6"/>
  <c r="BT32" i="6"/>
  <c r="CB32" i="6" l="1"/>
  <c r="CV20" i="6"/>
  <c r="CA32" i="6"/>
  <c r="CC32" i="6"/>
  <c r="BF39" i="4" l="1"/>
  <c r="BF40" i="4" s="1"/>
  <c r="BG39" i="4" l="1"/>
  <c r="BG40" i="4" s="1"/>
  <c r="BS39" i="4" l="1"/>
  <c r="BS40" i="4" s="1"/>
  <c r="CA39" i="4"/>
  <c r="BP39" i="4"/>
  <c r="BP40" i="4" s="1"/>
  <c r="BV39" i="4"/>
  <c r="BO39" i="4"/>
  <c r="BO40" i="4" s="1"/>
  <c r="CD39" i="4"/>
  <c r="CB39" i="4"/>
  <c r="CB40" i="4" s="1"/>
  <c r="CE39" i="4"/>
  <c r="CE40" i="4" s="1"/>
  <c r="CC39" i="4"/>
  <c r="BQ39" i="4"/>
  <c r="BQ40" i="4" s="1"/>
  <c r="BR39" i="4"/>
  <c r="BR40" i="4" s="1"/>
  <c r="BV40" i="4" l="1"/>
  <c r="CH40" i="4"/>
  <c r="CC40" i="4"/>
  <c r="CD40" i="4"/>
  <c r="CA40" i="4"/>
  <c r="CV2" i="6"/>
</calcChain>
</file>

<file path=xl/sharedStrings.xml><?xml version="1.0" encoding="utf-8"?>
<sst xmlns="http://schemas.openxmlformats.org/spreadsheetml/2006/main" count="437" uniqueCount="230">
  <si>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</si>
  <si>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</si>
  <si>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</si>
  <si>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</si>
  <si>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</si>
  <si>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</si>
  <si>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</si>
  <si>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</si>
  <si>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</si>
  <si>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</si>
  <si>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</si>
  <si>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</si>
  <si>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</si>
  <si>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</si>
  <si>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</si>
  <si>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</si>
  <si>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</si>
  <si>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</si>
  <si>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</si>
  <si>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</si>
  <si>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</si>
  <si>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</si>
  <si>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</si>
  <si>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</si>
  <si>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</si>
  <si>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</si>
  <si>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</si>
  <si>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</si>
  <si>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</si>
  <si>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</si>
  <si>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</si>
  <si>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</si>
  <si>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</si>
  <si>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ATA</t>
  </si>
  <si>
    <t>Descripción</t>
  </si>
  <si>
    <t>A1</t>
  </si>
  <si>
    <t>A30</t>
  </si>
  <si>
    <t>A59</t>
  </si>
  <si>
    <t>A373</t>
  </si>
  <si>
    <t>A406</t>
  </si>
  <si>
    <t>A422</t>
  </si>
  <si>
    <t>A701</t>
  </si>
  <si>
    <t>Datos de los laborables de lunes a viernes</t>
  </si>
  <si>
    <t>Acceso por Av. CATALUÑA (V-21)</t>
  </si>
  <si>
    <t>Acceso por AUTOPISTA DEL SALER (V-15)</t>
  </si>
  <si>
    <t>Acceso por CAMINO NUEVO de PICANYA (CV-36)</t>
  </si>
  <si>
    <t>Acceso por AUSIAS MARCH (V-31)</t>
  </si>
  <si>
    <t>Acceso por HERMANOS MACHADO (CV-30)</t>
  </si>
  <si>
    <t>Acceso por CORTES VALENCIANAS (CV-35)</t>
  </si>
  <si>
    <t>Acceso por Av. del CID (A-3)</t>
  </si>
  <si>
    <t>TrAfo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</si>
  <si>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</si>
  <si>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</si>
  <si>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</si>
  <si>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</si>
  <si>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</si>
  <si>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</si>
  <si>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</si>
  <si>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</si>
  <si>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</si>
  <si>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</si>
  <si>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</si>
  <si>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</si>
  <si>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</si>
  <si>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</si>
  <si>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</si>
  <si>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</si>
  <si>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</si>
  <si>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</si>
  <si>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</si>
  <si>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</si>
  <si>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</si>
  <si>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</si>
  <si>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</si>
  <si>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</si>
  <si>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</si>
  <si>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</si>
  <si>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</si>
  <si>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</si>
  <si>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</si>
  <si>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</si>
  <si>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</si>
  <si>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</si>
  <si>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</si>
  <si>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</si>
  <si>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</si>
  <si>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</si>
  <si>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</si>
  <si>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</si>
  <si>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</si>
  <si>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</si>
  <si>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</si>
  <si>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</si>
  <si>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</si>
  <si>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</si>
  <si>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</si>
  <si>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</si>
  <si>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</si>
  <si>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2022-01</t>
  </si>
  <si>
    <t>ALMAZORA - PINTOR VILAR</t>
  </si>
  <si>
    <t>PONT DE FUSTA</t>
  </si>
  <si>
    <t>AV. CONSTITUCIÓN, 23 – ORIHUELA</t>
  </si>
  <si>
    <t>AV. CONSTITUCIÓN, 84 – MAXIMILIANO THOUS</t>
  </si>
  <si>
    <t>AV. CONSTITUCIÓN, 188 – ALCUDIA DE CRESPINS</t>
  </si>
  <si>
    <t>PRIMADO REIG -  BILBAO</t>
  </si>
  <si>
    <t>PRIMADO REIG, 66 – MOLINELL</t>
  </si>
  <si>
    <t>AV. BLASCO IBÁÑEZ, 13 - JAIME ROIG</t>
  </si>
  <si>
    <t>SAN PIO V - LLANO DEL REAL</t>
  </si>
  <si>
    <t>LLANO DEL REAL - GENERAL ELIO (CONTADOR)</t>
  </si>
  <si>
    <t>PUENTE ÁNGEL CUSTODIO</t>
  </si>
  <si>
    <t>AV. DEL PUERTO - ANTONIO SUAREZ</t>
  </si>
  <si>
    <t>URUGUAY, 39</t>
  </si>
  <si>
    <t>AV. BLASCO IBÁÑEZ, 144</t>
  </si>
  <si>
    <t>AV. LOS NARANJOS, s/n Arq. Técnica (Entrada Principal Politécnico)</t>
  </si>
  <si>
    <t>AMPARO ITURBI - J.R.JIMENEZ</t>
  </si>
  <si>
    <t>COLÓN - CONDE SALVATIERRA</t>
  </si>
  <si>
    <t>CIUDADELA nº 7 – XIMÉNEZ DE SANDOVAL</t>
  </si>
  <si>
    <t>GUILLEM DE CASTRO - LEPANTO</t>
  </si>
  <si>
    <t>AV. BURJASOT, 124</t>
  </si>
  <si>
    <t>AV. DEL PUERTO - CONSUELO</t>
  </si>
  <si>
    <t>JUAN VERDEGUER, 32</t>
  </si>
  <si>
    <t>REINO DE VALENCIA – GREGORIO MAYANS</t>
  </si>
  <si>
    <t>RUZAFA, 20</t>
  </si>
  <si>
    <t>ANTONIO FERRANDIS</t>
  </si>
  <si>
    <t>MENORCA  (entre Av. Francia y Luis Bolinches)</t>
  </si>
  <si>
    <t>PERIS Y VALERO - REINO DE VALENCIA</t>
  </si>
  <si>
    <t>CALLE CUBA, 52</t>
  </si>
  <si>
    <t>PERIS Y VALERO - SUECA</t>
  </si>
  <si>
    <t>A82</t>
  </si>
  <si>
    <t>A29</t>
  </si>
  <si>
    <t>A267</t>
  </si>
  <si>
    <t>A245</t>
  </si>
  <si>
    <t>A376</t>
  </si>
  <si>
    <t>A122</t>
  </si>
  <si>
    <t>A246</t>
  </si>
  <si>
    <t>A34</t>
  </si>
  <si>
    <t>A118</t>
  </si>
  <si>
    <t>A117</t>
  </si>
  <si>
    <t>A121</t>
  </si>
  <si>
    <t>A95</t>
  </si>
  <si>
    <t>A97</t>
  </si>
  <si>
    <t>A119</t>
  </si>
  <si>
    <t>A189</t>
  </si>
  <si>
    <t>A27</t>
  </si>
  <si>
    <t>A199</t>
  </si>
  <si>
    <t>A111</t>
  </si>
  <si>
    <t>A165</t>
  </si>
  <si>
    <t>A51</t>
  </si>
  <si>
    <t>A15</t>
  </si>
  <si>
    <t>A187</t>
  </si>
  <si>
    <t>A47</t>
  </si>
  <si>
    <t>A256</t>
  </si>
  <si>
    <t>A99</t>
  </si>
  <si>
    <t>A147</t>
  </si>
  <si>
    <t>A146</t>
  </si>
  <si>
    <t>A65</t>
  </si>
  <si>
    <t>A268</t>
  </si>
  <si>
    <t>A234</t>
  </si>
  <si>
    <t>A191</t>
  </si>
  <si>
    <t>GENERAL AVILES (entre Pío XII y Av. Burjasot)</t>
  </si>
  <si>
    <t>FERNANDO EL CATOLICO (entre Ángel Guimerá y Paseo Pechina)</t>
  </si>
  <si>
    <t>GERMANIAS (entre Ruzafa y Túnel)</t>
  </si>
  <si>
    <t>P.I. GERMANIAS (Puente Aragón)</t>
  </si>
  <si>
    <t>MARQUES del TURIA (entre Puente Aragón y Hernán Cortés)</t>
  </si>
  <si>
    <t>RAMON Y CAJAL (entre Pl. España y Ángel Guimerá)</t>
  </si>
  <si>
    <t>MAESTRO RODRIGO (entre Puente Campanar y Valle de la Ballestera)</t>
  </si>
  <si>
    <t>MAESTRO RODRIGO (entre Valle de la Ballestera y General Avilés)</t>
  </si>
  <si>
    <t>ALCALDE REIG (de Av. de la Plata a Reino de Valencia)</t>
  </si>
  <si>
    <t>Av. de los NARANJOS (entre Ramón Llull y Av. de Cataluña)</t>
  </si>
  <si>
    <t>PERIS Y VALERO (entre Ausias March y Zapadores)</t>
  </si>
  <si>
    <t>P.E. GIORGETA (entre San Vicente y Ausias March)</t>
  </si>
  <si>
    <t>PINTOR LOPEZ (de Puente de la Trinidad a Puente del Real)</t>
  </si>
  <si>
    <t>PRIMADO REIG (entre Av. Constitución y Alfahuir)</t>
  </si>
  <si>
    <t>LUIS PEIXO (entre Blasco Ibáñez y Av. de los Naranjos)</t>
  </si>
  <si>
    <t>TRES CRUCES (entre Av. del Cid y Tres Forques)</t>
  </si>
  <si>
    <t>TRES CRUCES (entre Tres Forques y Archiduque Carlos)</t>
  </si>
  <si>
    <t>BLANQUERIAS (de Puente de San José a Pte. de Serranos)</t>
  </si>
  <si>
    <t>PUENTE NUEVE de OCTUBRE (entre Pechina y Manuel de Falla)</t>
  </si>
  <si>
    <t>PUENTE de MONTEOLIVETE (entre Alameda y Profesor López Piñero)</t>
  </si>
  <si>
    <t>AUSIAS MARCH (entre Av. de la Plata y Peris y Valero)</t>
  </si>
  <si>
    <t>AUSIAS MARCH (entre Fernando Abril Martorell y Hermanos Maristas)</t>
  </si>
  <si>
    <t>Av. de ARAGON (entre Pl. Zaragoza y Ernesto Ferrer)</t>
  </si>
  <si>
    <t>RONDA NORTE (entre Av. Cataluña y Emilio Baró)</t>
  </si>
  <si>
    <t>BLASCO IBAÑEZ (entre Avenida de Aragón y Clariano)</t>
  </si>
  <si>
    <t>BLASCO IBAÑEZ (entre Doctor Moliner y Av. Aragón)</t>
  </si>
  <si>
    <t>CARDENAL BENLLOCH (entre Santos Justo y Pastor Y Blasco Ibáñez)</t>
  </si>
  <si>
    <t>CORTES VALENCIANAS (entre Camp del Turia y La Safor)</t>
  </si>
  <si>
    <t>DOCTOR PESET ALEIXANDRE (entre Av. Burjasot y Juan XXIII)</t>
  </si>
  <si>
    <t>DOCTOR PESET ALEIXANDRE (entre Juan XXIII y Camino de Moncada)</t>
  </si>
  <si>
    <t>EDUARDO BOSCA (entre Paseo de la Alameda y Av. del Puerto)</t>
  </si>
  <si>
    <t>TOTALES ACCESOS</t>
  </si>
  <si>
    <t>TOTALES VÍAS PRINCIPALES</t>
  </si>
  <si>
    <t>TOTALES CARRILES BICI MÁS REPRESENTATIVOS</t>
  </si>
  <si>
    <t>A78</t>
  </si>
  <si>
    <t>CONDE TRÉNOR (de Puente de Serranos a Puente de la Trinidad)</t>
  </si>
  <si>
    <t>XX.XXX</t>
  </si>
  <si>
    <t>IMD estimada</t>
  </si>
  <si>
    <t>IMD fiabilidad &lt; 85%</t>
  </si>
  <si>
    <t>Descripción CARRIL BICI</t>
  </si>
  <si>
    <t>A91</t>
  </si>
  <si>
    <t>DOCTOR MANUEL CANDELA (entre Av. del Puerto y Santos Justo y Pastor)</t>
  </si>
  <si>
    <t>2025-10</t>
  </si>
  <si>
    <t>DIFERENCIA RESPECTO DEL MES DEL AÑO ANTERIOR</t>
  </si>
  <si>
    <t>2025-11</t>
  </si>
  <si>
    <t>2025-12</t>
  </si>
  <si>
    <t>A126</t>
  </si>
  <si>
    <t>GUILLEM de CASTRO + P.I. (de Puente de las Artes a Puente de San José)</t>
  </si>
  <si>
    <t>Ha descendido bastante el tráfico de los carriles bici en Diciembre de 2025 como consecuencia de los días de lluvia</t>
  </si>
  <si>
    <t>En Pérez Galdós y Giorgeta, como consecuencia de las obras, ya no se disponen de sensores para obtener las IMDs</t>
  </si>
  <si>
    <t>2026-01</t>
  </si>
  <si>
    <t>PROMEDIO
2025-2026</t>
  </si>
  <si>
    <t>A184</t>
  </si>
  <si>
    <t>PEREZ GALDOS (entre Ángel Guimerá y Paseo Pechina)</t>
  </si>
  <si>
    <t>A116</t>
  </si>
  <si>
    <t>GIORGETA (entre San Vicente Mártir y Jesús)</t>
  </si>
  <si>
    <t>FERNANDO ABRIL MARTORELL (entre Carrera de Malilla y Ausias March)</t>
  </si>
  <si>
    <t>A722</t>
  </si>
  <si>
    <t>2026-12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</si>
  <si>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</si>
  <si>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</si>
  <si>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</si>
  <si>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</si>
  <si>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</si>
  <si>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</si>
  <si>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</si>
  <si>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</si>
  <si>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</si>
  <si>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</si>
  <si>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GENERAL ELIO, 6</t>
  </si>
  <si>
    <t>DIFERENCIA RESPECTO DEL MISMO MES DEL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</si>
</sst>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yyyy\-mm"/>
    <numFmt numFmtId="166" formatCode="[$-10C0A]#,##0;\-#,##0"/>
    <numFmt numFmtId="167" formatCode="&quot; &quot;#,##0.00&quot;   &quot;;&quot;-&quot;#,##0.00&quot;   &quot;;&quot; -&quot;00&quot;   &quot;;&quot; &quot;@&quot; 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i/>
      <sz val="10"/>
      <color rgb="FF00B05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25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6" fillId="35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1" fillId="38" borderId="3" applyNumberFormat="0" applyAlignment="0" applyProtection="0"/>
    <xf numFmtId="0" fontId="24" fillId="36" borderId="4" applyNumberFormat="0" applyAlignment="0" applyProtection="0"/>
    <xf numFmtId="0" fontId="17" fillId="36" borderId="3" applyNumberFormat="0" applyAlignment="0" applyProtection="0"/>
    <xf numFmtId="0" fontId="19" fillId="0" borderId="5" applyNumberFormat="0" applyFill="0" applyAlignment="0" applyProtection="0"/>
    <xf numFmtId="0" fontId="18" fillId="37" borderId="6" applyNumberFormat="0" applyAlignment="0" applyProtection="0"/>
    <xf numFmtId="0" fontId="28" fillId="0" borderId="0" applyNumberFormat="0" applyFill="0" applyBorder="0" applyAlignment="0" applyProtection="0"/>
    <xf numFmtId="0" fontId="14" fillId="41" borderId="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15" fillId="11" borderId="0" applyNumberFormat="0" applyBorder="0" applyAlignment="0" applyProtection="0"/>
    <xf numFmtId="0" fontId="14" fillId="17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5" fillId="29" borderId="0" applyNumberFormat="0" applyBorder="0" applyAlignment="0" applyProtection="0"/>
    <xf numFmtId="0" fontId="15" fillId="12" borderId="0" applyNumberFormat="0" applyBorder="0" applyAlignment="0" applyProtection="0"/>
    <xf numFmtId="0" fontId="14" fillId="18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5" fillId="30" borderId="0" applyNumberFormat="0" applyBorder="0" applyAlignment="0" applyProtection="0"/>
    <xf numFmtId="0" fontId="15" fillId="13" borderId="0" applyNumberFormat="0" applyBorder="0" applyAlignment="0" applyProtection="0"/>
    <xf numFmtId="0" fontId="14" fillId="19" borderId="0" applyNumberFormat="0" applyFont="0" applyBorder="0" applyAlignment="0" applyProtection="0"/>
    <xf numFmtId="0" fontId="14" fillId="25" borderId="0" applyNumberFormat="0" applyFont="0" applyBorder="0" applyAlignment="0" applyProtection="0"/>
    <xf numFmtId="0" fontId="15" fillId="31" borderId="0" applyNumberFormat="0" applyBorder="0" applyAlignment="0" applyProtection="0"/>
    <xf numFmtId="0" fontId="15" fillId="14" borderId="0" applyNumberFormat="0" applyBorder="0" applyAlignment="0" applyProtection="0"/>
    <xf numFmtId="0" fontId="14" fillId="20" borderId="0" applyNumberFormat="0" applyFont="0" applyBorder="0" applyAlignment="0" applyProtection="0"/>
    <xf numFmtId="0" fontId="14" fillId="26" borderId="0" applyNumberFormat="0" applyFont="0" applyBorder="0" applyAlignment="0" applyProtection="0"/>
    <xf numFmtId="0" fontId="15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21" borderId="0" applyNumberFormat="0" applyFont="0" applyBorder="0" applyAlignment="0" applyProtection="0"/>
    <xf numFmtId="0" fontId="14" fillId="27" borderId="0" applyNumberFormat="0" applyFont="0" applyBorder="0" applyAlignment="0" applyProtection="0"/>
    <xf numFmtId="0" fontId="15" fillId="33" borderId="0" applyNumberFormat="0" applyBorder="0" applyAlignment="0" applyProtection="0"/>
    <xf numFmtId="0" fontId="15" fillId="16" borderId="0" applyNumberFormat="0" applyBorder="0" applyAlignment="0" applyProtection="0"/>
    <xf numFmtId="0" fontId="14" fillId="22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5" fillId="34" borderId="0" applyNumberFormat="0" applyBorder="0" applyAlignment="0" applyProtection="0"/>
    <xf numFmtId="0" fontId="2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9" fontId="14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4" fillId="7" borderId="0" xfId="0" applyNumberFormat="1" applyFont="1" applyFill="1" applyAlignment="1">
      <alignment horizontal="right" vertical="center"/>
    </xf>
    <xf numFmtId="164" fontId="4" fillId="8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166" fontId="6" fillId="9" borderId="1" xfId="0" applyNumberFormat="1" applyFont="1" applyFill="1" applyBorder="1" applyAlignment="1">
      <alignment horizontal="center" vertical="top" wrapText="1" readingOrder="1"/>
    </xf>
    <xf numFmtId="166" fontId="6" fillId="9" borderId="2" xfId="0" applyNumberFormat="1" applyFont="1" applyFill="1" applyBorder="1" applyAlignment="1">
      <alignment horizontal="center" vertical="top" wrapText="1" readingOrder="1"/>
    </xf>
    <xf numFmtId="0" fontId="2" fillId="3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right" vertical="center"/>
    </xf>
    <xf numFmtId="3" fontId="4" fillId="7" borderId="0" xfId="0" applyNumberFormat="1" applyFont="1" applyFill="1" applyAlignment="1">
      <alignment horizontal="right" vertical="center"/>
    </xf>
    <xf numFmtId="3" fontId="4" fillId="8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43" fontId="2" fillId="0" borderId="0" xfId="2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166" fontId="6" fillId="9" borderId="1" xfId="3" applyNumberFormat="1" applyFont="1" applyFill="1" applyBorder="1" applyAlignment="1">
      <alignment horizontal="center" vertical="top" wrapText="1" readingOrder="1"/>
    </xf>
    <xf numFmtId="3" fontId="2" fillId="1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3" fontId="3" fillId="8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3" fontId="9" fillId="42" borderId="0" xfId="0" applyNumberFormat="1" applyFont="1" applyFill="1" applyAlignment="1">
      <alignment horizontal="right" vertical="center"/>
    </xf>
    <xf numFmtId="0" fontId="2" fillId="43" borderId="0" xfId="0" applyFont="1" applyFill="1" applyAlignment="1">
      <alignment vertical="center"/>
    </xf>
    <xf numFmtId="3" fontId="2" fillId="43" borderId="0" xfId="0" applyNumberFormat="1" applyFont="1" applyFill="1" applyAlignment="1">
      <alignment vertical="center"/>
    </xf>
    <xf numFmtId="0" fontId="3" fillId="43" borderId="0" xfId="0" applyFont="1" applyFill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right" vertical="center"/>
    </xf>
    <xf numFmtId="3" fontId="8" fillId="42" borderId="0" xfId="0" applyNumberFormat="1" applyFont="1" applyFill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42" borderId="0" xfId="0" applyNumberFormat="1" applyFont="1" applyFill="1" applyAlignment="1">
      <alignment vertical="center"/>
    </xf>
    <xf numFmtId="3" fontId="8" fillId="42" borderId="0" xfId="4" applyNumberFormat="1" applyFont="1" applyFill="1" applyAlignment="1">
      <alignment vertical="center"/>
    </xf>
    <xf numFmtId="3" fontId="31" fillId="0" borderId="0" xfId="4" applyNumberFormat="1" applyFont="1" applyAlignment="1">
      <alignment vertical="center"/>
    </xf>
    <xf numFmtId="164" fontId="4" fillId="44" borderId="0" xfId="0" applyNumberFormat="1" applyFont="1" applyFill="1" applyAlignment="1">
      <alignment horizontal="right" vertical="center"/>
    </xf>
    <xf numFmtId="3" fontId="4" fillId="44" borderId="0" xfId="0" applyNumberFormat="1" applyFont="1" applyFill="1" applyAlignment="1">
      <alignment horizontal="right" vertical="center"/>
    </xf>
    <xf numFmtId="3" fontId="3" fillId="44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45" borderId="0" xfId="0" applyFont="1" applyFill="1" applyAlignment="1">
      <alignment horizontal="center" vertical="center"/>
    </xf>
    <xf numFmtId="0" fontId="2" fillId="45" borderId="0" xfId="0" applyFont="1" applyFill="1" applyAlignment="1">
      <alignment vertical="center"/>
    </xf>
    <xf numFmtId="10" fontId="2" fillId="0" borderId="0" xfId="1" applyNumberFormat="1" applyFont="1" applyAlignment="1">
      <alignment vertical="center"/>
    </xf>
    <xf numFmtId="0" fontId="2" fillId="46" borderId="0" xfId="0" applyFont="1" applyFill="1" applyAlignment="1">
      <alignment horizontal="center" vertical="center"/>
    </xf>
    <xf numFmtId="0" fontId="2" fillId="46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</cellXfs>
  <cellStyles count="5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9"/>
    <cellStyle name="Cálculo 2" xfId="14"/>
    <cellStyle name="Celda de comprobación 2" xfId="16"/>
    <cellStyle name="Celda vinculada 2" xfId="15"/>
    <cellStyle name="Encabezado 4 2" xfId="8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 2" xfId="12"/>
    <cellStyle name="Incorrecto 2" xfId="10"/>
    <cellStyle name="Millares" xfId="2" builtinId="3"/>
    <cellStyle name="Millares 2" xfId="48"/>
    <cellStyle name="Millares 2 2" xfId="50"/>
    <cellStyle name="Millares 3" xfId="49"/>
    <cellStyle name="Neutral 2" xfId="11"/>
    <cellStyle name="Normal" xfId="0" builtinId="0"/>
    <cellStyle name="Normal 2" xfId="3"/>
    <cellStyle name="Normal 2 2" xfId="51"/>
    <cellStyle name="Normal 3" xfId="46"/>
    <cellStyle name="Normal 3 2" xfId="52"/>
    <cellStyle name="Normal 4" xfId="4"/>
    <cellStyle name="Normal 4 2" xfId="53"/>
    <cellStyle name="Notas 2" xfId="18"/>
    <cellStyle name="Porcentaje" xfId="1" builtinId="5"/>
    <cellStyle name="Porcentaje 2" xfId="47"/>
    <cellStyle name="Porcentaje 2 2" xfId="54"/>
    <cellStyle name="Salida 2" xfId="13"/>
    <cellStyle name="Texto de advertencia 2" xfId="17"/>
    <cellStyle name="Texto explicativo 2" xfId="19"/>
    <cellStyle name="Título 1" xfId="45"/>
    <cellStyle name="Título 2 2" xfId="6"/>
    <cellStyle name="Título 3 2" xfId="7"/>
    <cellStyle name="Título 4" xfId="5"/>
    <cellStyle name="Total 2" xfId="2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"/>
  <sheetViews>
    <sheetView tabSelected="1" workbookViewId="0">
      <pane xSplit="2" ySplit="1" topLeftCell="CA2" activePane="bottomRight" state="frozen"/>
      <selection activeCell="A22" sqref="A22"/>
      <selection pane="topRight" activeCell="A22" sqref="A22"/>
      <selection pane="bottomLeft" activeCell="A22" sqref="A22"/>
      <selection pane="bottomRight" activeCell="CM2" sqref="CM2"/>
    </sheetView>
  </sheetViews>
  <sheetFormatPr baseColWidth="10" defaultColWidth="11.5546875" defaultRowHeight="13.2" x14ac:dyDescent="0.3"/>
  <cols>
    <col min="1" max="1" width="6.5546875" style="2" customWidth="1"/>
    <col min="2" max="2" width="66.5546875" style="1" customWidth="1"/>
    <col min="3" max="98" width="8.5546875" style="1" customWidth="1"/>
    <col min="99" max="99" width="1.5546875" style="1" customWidth="1"/>
    <col min="100" max="16384" width="11.5546875" style="1"/>
  </cols>
  <sheetData>
    <row r="1" spans="1:100" ht="26.4" x14ac:dyDescent="0.3">
      <c r="A1" s="4" t="s">
        <v>33</v>
      </c>
      <c r="B1" s="5" t="s">
        <v>34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201</v>
      </c>
      <c r="CG1" s="9" t="s">
        <v>203</v>
      </c>
      <c r="CH1" s="9" t="s">
        <v>204</v>
      </c>
      <c r="CI1" s="68" t="s">
        <v>209</v>
      </c>
      <c r="CJ1" s="68" t="s">
        <v>218</v>
      </c>
      <c r="CK1" s="68" t="s">
        <v>219</v>
      </c>
      <c r="CL1" s="68" t="s">
        <v>220</v>
      </c>
      <c r="CM1" s="68" t="s">
        <v>221</v>
      </c>
      <c r="CN1" s="68" t="s">
        <v>222</v>
      </c>
      <c r="CO1" s="68" t="s">
        <v>223</v>
      </c>
      <c r="CP1" s="68" t="s">
        <v>224</v>
      </c>
      <c r="CQ1" s="68" t="s">
        <v>225</v>
      </c>
      <c r="CR1" s="68" t="s">
        <v>226</v>
      </c>
      <c r="CS1" s="68" t="s">
        <v>227</v>
      </c>
      <c r="CT1" s="68" t="s">
        <v>217</v>
      </c>
      <c r="CV1" s="17" t="s">
        <v>210</v>
      </c>
    </row>
    <row r="2" spans="1:100" x14ac:dyDescent="0.3">
      <c r="A2" s="2" t="s">
        <v>41</v>
      </c>
      <c r="B2" s="1" t="s">
        <v>49</v>
      </c>
      <c r="C2" s="28">
        <v>111761.428571429</v>
      </c>
      <c r="D2" s="28">
        <v>112998</v>
      </c>
      <c r="E2" s="28">
        <v>111688.2</v>
      </c>
      <c r="F2" s="28">
        <v>113639.157894737</v>
      </c>
      <c r="G2" s="28">
        <v>112856.681818182</v>
      </c>
      <c r="H2" s="28">
        <v>105945.526315789</v>
      </c>
      <c r="I2" s="28">
        <v>101804.739130435</v>
      </c>
      <c r="J2" s="28">
        <v>81297</v>
      </c>
      <c r="K2" s="28">
        <v>94723.894736842107</v>
      </c>
      <c r="L2" s="28">
        <v>104180.318181818</v>
      </c>
      <c r="M2" s="28">
        <v>114661.9</v>
      </c>
      <c r="N2" s="28">
        <v>112824.947368421</v>
      </c>
      <c r="O2" s="28">
        <v>109981.35</v>
      </c>
      <c r="P2" s="28">
        <v>112761.3</v>
      </c>
      <c r="Q2" s="28">
        <v>70169.952380952396</v>
      </c>
      <c r="R2" s="28">
        <v>29674</v>
      </c>
      <c r="S2" s="28">
        <v>57816.85</v>
      </c>
      <c r="T2" s="28">
        <v>89580.75</v>
      </c>
      <c r="U2" s="28">
        <v>98839.695652173905</v>
      </c>
      <c r="V2" s="28">
        <v>81988.904761904807</v>
      </c>
      <c r="W2" s="28">
        <v>102080.285714286</v>
      </c>
      <c r="X2" s="28">
        <v>105901.45</v>
      </c>
      <c r="Y2" s="28">
        <v>101465.095238095</v>
      </c>
      <c r="Z2" s="28">
        <v>101573.238095238</v>
      </c>
      <c r="AA2" s="28">
        <v>91641</v>
      </c>
      <c r="AB2" s="28">
        <v>91212.736842105296</v>
      </c>
      <c r="AC2" s="28">
        <v>99064.0454545455</v>
      </c>
      <c r="AD2" s="6">
        <v>100527.368421053</v>
      </c>
      <c r="AE2" s="6">
        <v>106158</v>
      </c>
      <c r="AF2" s="6">
        <v>108912</v>
      </c>
      <c r="AG2" s="6">
        <v>107596</v>
      </c>
      <c r="AH2" s="6">
        <v>88434</v>
      </c>
      <c r="AI2" s="6">
        <v>110046</v>
      </c>
      <c r="AJ2" s="6">
        <v>112701</v>
      </c>
      <c r="AK2" s="6">
        <v>110728</v>
      </c>
      <c r="AL2" s="6">
        <v>105986</v>
      </c>
      <c r="AM2" s="6">
        <v>99833</v>
      </c>
      <c r="AN2" s="27">
        <v>107658</v>
      </c>
      <c r="AO2" s="27">
        <v>98649</v>
      </c>
      <c r="AP2" s="27">
        <v>105856</v>
      </c>
      <c r="AQ2" s="6">
        <v>109242</v>
      </c>
      <c r="AR2" s="6">
        <v>110126</v>
      </c>
      <c r="AS2" s="6">
        <v>107078</v>
      </c>
      <c r="AT2" s="6">
        <v>87732</v>
      </c>
      <c r="AU2" s="28">
        <v>107742.772727273</v>
      </c>
      <c r="AV2" s="6">
        <v>108421.55</v>
      </c>
      <c r="AW2" s="28">
        <v>106515.714285714</v>
      </c>
      <c r="AX2" s="6">
        <v>102551</v>
      </c>
      <c r="AY2" s="39">
        <v>101730.19047618999</v>
      </c>
      <c r="AZ2" s="6">
        <v>105462</v>
      </c>
      <c r="BA2" s="6">
        <v>103693</v>
      </c>
      <c r="BB2" s="6">
        <v>107192</v>
      </c>
      <c r="BC2" s="6">
        <v>109435</v>
      </c>
      <c r="BD2" s="6">
        <v>110266</v>
      </c>
      <c r="BE2" s="6">
        <v>108327</v>
      </c>
      <c r="BF2" s="6">
        <v>89359</v>
      </c>
      <c r="BG2" s="6">
        <v>110840.39</v>
      </c>
      <c r="BH2" s="6">
        <v>110748</v>
      </c>
      <c r="BI2" s="6">
        <v>108369</v>
      </c>
      <c r="BJ2" s="6">
        <v>108298</v>
      </c>
      <c r="BK2" s="6">
        <v>102346</v>
      </c>
      <c r="BL2" s="6">
        <v>110273</v>
      </c>
      <c r="BM2" s="6">
        <v>110511</v>
      </c>
      <c r="BN2" s="6">
        <v>111377</v>
      </c>
      <c r="BO2" s="6">
        <v>114531</v>
      </c>
      <c r="BP2" s="6">
        <v>118506</v>
      </c>
      <c r="BQ2" s="6">
        <v>114216</v>
      </c>
      <c r="BR2" s="6">
        <v>92840</v>
      </c>
      <c r="BS2" s="6">
        <v>113980</v>
      </c>
      <c r="BT2" s="6">
        <v>113647</v>
      </c>
      <c r="BU2" s="6">
        <v>117569</v>
      </c>
      <c r="BV2" s="6">
        <v>113614</v>
      </c>
      <c r="BW2" s="6">
        <v>110613</v>
      </c>
      <c r="BX2" s="6">
        <v>114183</v>
      </c>
      <c r="BY2" s="6">
        <v>101847.052631579</v>
      </c>
      <c r="BZ2" s="6">
        <v>117299</v>
      </c>
      <c r="CA2" s="6">
        <v>120187.81941685799</v>
      </c>
      <c r="CB2" s="6">
        <v>123752</v>
      </c>
      <c r="CC2" s="6">
        <v>115365</v>
      </c>
      <c r="CD2" s="6">
        <v>96021</v>
      </c>
      <c r="CE2" s="6">
        <v>112265</v>
      </c>
      <c r="CF2" s="6">
        <v>102810.071428571</v>
      </c>
      <c r="CG2" s="67">
        <v>98874</v>
      </c>
      <c r="CH2" s="6">
        <v>95234.758333333302</v>
      </c>
      <c r="CI2" s="6">
        <v>96021.905020796199</v>
      </c>
      <c r="CJ2" s="6">
        <v>98599.506410256407</v>
      </c>
      <c r="CK2" s="6">
        <v>98548.666666666701</v>
      </c>
      <c r="CL2" s="28">
        <v>111657.143141946</v>
      </c>
      <c r="CM2" s="6"/>
      <c r="CN2" s="6"/>
      <c r="CO2" s="6"/>
      <c r="CP2" s="6"/>
      <c r="CQ2" s="6"/>
      <c r="CR2" s="6"/>
      <c r="CS2" s="6"/>
      <c r="CT2" s="6"/>
      <c r="CV2" s="64">
        <f t="shared" ref="CV2:CV8" si="0">AVERAGE(BW2:CT2)</f>
        <v>107079.93269062543</v>
      </c>
    </row>
    <row r="3" spans="1:100" x14ac:dyDescent="0.3">
      <c r="A3" s="2" t="s">
        <v>38</v>
      </c>
      <c r="B3" s="1" t="s">
        <v>46</v>
      </c>
      <c r="C3" s="6">
        <v>111383</v>
      </c>
      <c r="D3" s="6">
        <v>113590</v>
      </c>
      <c r="E3" s="6">
        <v>111709</v>
      </c>
      <c r="F3" s="6">
        <v>114164</v>
      </c>
      <c r="G3" s="6">
        <v>116379</v>
      </c>
      <c r="H3" s="6">
        <v>117598</v>
      </c>
      <c r="I3" s="6">
        <v>114986</v>
      </c>
      <c r="J3" s="6">
        <v>94970</v>
      </c>
      <c r="K3" s="6">
        <v>111002</v>
      </c>
      <c r="L3" s="6">
        <v>113895</v>
      </c>
      <c r="M3" s="6">
        <v>113498</v>
      </c>
      <c r="N3" s="6">
        <v>110077</v>
      </c>
      <c r="O3" s="6">
        <v>107579</v>
      </c>
      <c r="P3" s="6">
        <v>111809</v>
      </c>
      <c r="Q3" s="6">
        <v>68556</v>
      </c>
      <c r="R3" s="6">
        <v>29862</v>
      </c>
      <c r="S3" s="6">
        <v>58263</v>
      </c>
      <c r="T3" s="6">
        <v>94883</v>
      </c>
      <c r="U3" s="6">
        <v>104141</v>
      </c>
      <c r="V3" s="6">
        <v>89666</v>
      </c>
      <c r="W3" s="6">
        <v>106661</v>
      </c>
      <c r="X3" s="6">
        <v>107511</v>
      </c>
      <c r="Y3" s="6">
        <v>103812</v>
      </c>
      <c r="Z3" s="6">
        <v>104179</v>
      </c>
      <c r="AA3" s="6">
        <v>91405</v>
      </c>
      <c r="AB3" s="6">
        <v>93753</v>
      </c>
      <c r="AC3" s="6">
        <v>103636</v>
      </c>
      <c r="AD3" s="6">
        <v>102570</v>
      </c>
      <c r="AE3" s="6">
        <v>109953</v>
      </c>
      <c r="AF3" s="6">
        <v>111889</v>
      </c>
      <c r="AG3" s="6">
        <v>108173</v>
      </c>
      <c r="AH3" s="6">
        <v>93675</v>
      </c>
      <c r="AI3" s="6">
        <v>110071</v>
      </c>
      <c r="AJ3" s="6">
        <v>110308</v>
      </c>
      <c r="AK3" s="6">
        <v>109165</v>
      </c>
      <c r="AL3" s="6">
        <v>104736</v>
      </c>
      <c r="AM3" s="6">
        <v>101157</v>
      </c>
      <c r="AN3" s="6">
        <v>108306</v>
      </c>
      <c r="AO3" s="6">
        <v>101816</v>
      </c>
      <c r="AP3" s="6">
        <v>110410</v>
      </c>
      <c r="AQ3" s="6">
        <v>111229</v>
      </c>
      <c r="AR3" s="6">
        <v>110872</v>
      </c>
      <c r="AS3" s="6">
        <v>110116</v>
      </c>
      <c r="AT3" s="6">
        <v>93377</v>
      </c>
      <c r="AU3" s="6">
        <v>108544</v>
      </c>
      <c r="AV3" s="6">
        <v>108686</v>
      </c>
      <c r="AW3" s="6">
        <v>108175.189177489</v>
      </c>
      <c r="AX3" s="6">
        <v>107492</v>
      </c>
      <c r="AY3" s="6">
        <v>105033</v>
      </c>
      <c r="AZ3" s="6">
        <v>109043</v>
      </c>
      <c r="BA3" s="6">
        <v>107696</v>
      </c>
      <c r="BB3" s="6">
        <v>111252</v>
      </c>
      <c r="BC3" s="6">
        <v>110902</v>
      </c>
      <c r="BD3" s="6">
        <v>112122</v>
      </c>
      <c r="BE3" s="6">
        <v>111153</v>
      </c>
      <c r="BF3" s="6">
        <v>95140</v>
      </c>
      <c r="BG3" s="6">
        <v>110339.91</v>
      </c>
      <c r="BH3" s="6">
        <v>110158</v>
      </c>
      <c r="BI3" s="6">
        <v>109951</v>
      </c>
      <c r="BJ3" s="6">
        <v>109809</v>
      </c>
      <c r="BK3" s="6">
        <v>103670</v>
      </c>
      <c r="BL3" s="6">
        <v>108418</v>
      </c>
      <c r="BM3" s="6">
        <v>107530</v>
      </c>
      <c r="BN3" s="6">
        <v>107993</v>
      </c>
      <c r="BO3" s="6">
        <v>111453</v>
      </c>
      <c r="BP3" s="6">
        <v>113700</v>
      </c>
      <c r="BQ3" s="6">
        <v>112640</v>
      </c>
      <c r="BR3" s="6">
        <v>96276</v>
      </c>
      <c r="BS3" s="6">
        <v>109455</v>
      </c>
      <c r="BT3" s="6">
        <v>110980</v>
      </c>
      <c r="BU3" s="6">
        <v>81281</v>
      </c>
      <c r="BV3" s="6">
        <v>98436</v>
      </c>
      <c r="BW3" s="6">
        <v>101436</v>
      </c>
      <c r="BX3" s="6">
        <v>104560</v>
      </c>
      <c r="BY3" s="6">
        <v>96533.421052631602</v>
      </c>
      <c r="BZ3" s="6">
        <v>103537</v>
      </c>
      <c r="CA3" s="6">
        <v>107582.319264069</v>
      </c>
      <c r="CB3" s="6">
        <v>108521</v>
      </c>
      <c r="CC3" s="6">
        <v>107071</v>
      </c>
      <c r="CD3" s="6">
        <v>92965</v>
      </c>
      <c r="CE3" s="6">
        <v>104726</v>
      </c>
      <c r="CF3" s="6">
        <v>108505.050641026</v>
      </c>
      <c r="CG3" s="67">
        <v>107980</v>
      </c>
      <c r="CH3" s="6">
        <v>104424.42424242399</v>
      </c>
      <c r="CI3" s="6">
        <v>101962.53642857099</v>
      </c>
      <c r="CJ3" s="6">
        <v>106867.54166666701</v>
      </c>
      <c r="CK3" s="6">
        <v>101775.6523126</v>
      </c>
      <c r="CL3" s="6">
        <v>107347.90698653201</v>
      </c>
      <c r="CM3" s="6"/>
      <c r="CN3" s="6"/>
      <c r="CO3" s="6"/>
      <c r="CP3" s="6"/>
      <c r="CQ3" s="6"/>
      <c r="CR3" s="6"/>
      <c r="CS3" s="6"/>
      <c r="CT3" s="6"/>
      <c r="CV3" s="64">
        <f t="shared" si="0"/>
        <v>104112.17828715754</v>
      </c>
    </row>
    <row r="4" spans="1:100" x14ac:dyDescent="0.3">
      <c r="A4" s="2" t="s">
        <v>39</v>
      </c>
      <c r="B4" s="1" t="s">
        <v>47</v>
      </c>
      <c r="C4" s="6">
        <v>102068</v>
      </c>
      <c r="D4" s="6">
        <v>105211</v>
      </c>
      <c r="E4" s="6">
        <v>104155</v>
      </c>
      <c r="F4" s="6">
        <v>103231</v>
      </c>
      <c r="G4" s="6">
        <v>107275</v>
      </c>
      <c r="H4" s="6">
        <v>107761</v>
      </c>
      <c r="I4" s="6">
        <v>101571</v>
      </c>
      <c r="J4" s="6">
        <v>78660</v>
      </c>
      <c r="K4" s="6">
        <v>102660</v>
      </c>
      <c r="L4" s="6">
        <v>106688</v>
      </c>
      <c r="M4" s="6">
        <v>106339</v>
      </c>
      <c r="N4" s="6">
        <v>102027</v>
      </c>
      <c r="O4" s="6">
        <v>96838</v>
      </c>
      <c r="P4" s="6">
        <v>107484</v>
      </c>
      <c r="Q4" s="6">
        <v>67527</v>
      </c>
      <c r="R4" s="6">
        <v>30669</v>
      </c>
      <c r="S4" s="6">
        <v>58252</v>
      </c>
      <c r="T4" s="6">
        <v>86640</v>
      </c>
      <c r="U4" s="6">
        <v>93238</v>
      </c>
      <c r="V4" s="6">
        <v>75760</v>
      </c>
      <c r="W4" s="6">
        <v>97420</v>
      </c>
      <c r="X4" s="6">
        <v>101546</v>
      </c>
      <c r="Y4" s="6">
        <v>97680</v>
      </c>
      <c r="Z4" s="6">
        <v>94792</v>
      </c>
      <c r="AA4" s="6">
        <v>88258</v>
      </c>
      <c r="AB4" s="6">
        <v>89332</v>
      </c>
      <c r="AC4" s="27">
        <v>97930</v>
      </c>
      <c r="AD4" s="28">
        <v>101752.7587719295</v>
      </c>
      <c r="AE4" s="6">
        <v>102544</v>
      </c>
      <c r="AF4" s="6">
        <v>102907</v>
      </c>
      <c r="AG4" s="6">
        <v>98480</v>
      </c>
      <c r="AH4" s="6">
        <v>79581</v>
      </c>
      <c r="AI4" s="6">
        <v>104843</v>
      </c>
      <c r="AJ4" s="6">
        <v>107425</v>
      </c>
      <c r="AK4" s="6">
        <v>106221</v>
      </c>
      <c r="AL4" s="6">
        <v>97791</v>
      </c>
      <c r="AM4" s="6">
        <v>96683</v>
      </c>
      <c r="AN4" s="6">
        <v>104715</v>
      </c>
      <c r="AO4" s="6">
        <v>97563</v>
      </c>
      <c r="AP4" s="6">
        <v>100069</v>
      </c>
      <c r="AQ4" s="6">
        <v>103153</v>
      </c>
      <c r="AR4" s="6">
        <v>103243</v>
      </c>
      <c r="AS4" s="6">
        <v>97781</v>
      </c>
      <c r="AT4" s="6">
        <v>79385</v>
      </c>
      <c r="AU4" s="6">
        <v>101156</v>
      </c>
      <c r="AV4" s="6">
        <v>98559</v>
      </c>
      <c r="AW4" s="6">
        <v>99486.019119769102</v>
      </c>
      <c r="AX4" s="6">
        <v>97449</v>
      </c>
      <c r="AY4" s="6">
        <v>93273</v>
      </c>
      <c r="AZ4" s="6">
        <v>101602</v>
      </c>
      <c r="BA4" s="6">
        <v>100012</v>
      </c>
      <c r="BB4" s="6">
        <v>94006</v>
      </c>
      <c r="BC4" s="6">
        <v>100809</v>
      </c>
      <c r="BD4" s="6">
        <v>101589</v>
      </c>
      <c r="BE4" s="6">
        <v>100708</v>
      </c>
      <c r="BF4" s="6">
        <v>78994</v>
      </c>
      <c r="BG4" s="6">
        <v>98815.35</v>
      </c>
      <c r="BH4" s="6">
        <v>101033</v>
      </c>
      <c r="BI4" s="6">
        <v>98112</v>
      </c>
      <c r="BJ4" s="6">
        <v>97374</v>
      </c>
      <c r="BK4" s="6">
        <v>91733</v>
      </c>
      <c r="BL4" s="6">
        <v>100864</v>
      </c>
      <c r="BM4" s="6">
        <v>100410</v>
      </c>
      <c r="BN4" s="6">
        <v>99927</v>
      </c>
      <c r="BO4" s="6">
        <v>105822</v>
      </c>
      <c r="BP4" s="6">
        <v>106578</v>
      </c>
      <c r="BQ4" s="6">
        <v>100146</v>
      </c>
      <c r="BR4" s="6">
        <v>77751</v>
      </c>
      <c r="BS4" s="6">
        <v>101111</v>
      </c>
      <c r="BT4" s="6">
        <v>104000</v>
      </c>
      <c r="BU4" s="6">
        <v>100354</v>
      </c>
      <c r="BV4" s="6">
        <v>102264</v>
      </c>
      <c r="BW4" s="6">
        <v>100593</v>
      </c>
      <c r="BX4" s="6">
        <v>104346</v>
      </c>
      <c r="BY4" s="6">
        <v>97510</v>
      </c>
      <c r="BZ4" s="6">
        <v>102687</v>
      </c>
      <c r="CA4" s="6">
        <v>105974.71008012501</v>
      </c>
      <c r="CB4" s="6">
        <v>108329</v>
      </c>
      <c r="CC4" s="6">
        <v>101100</v>
      </c>
      <c r="CD4" s="6">
        <v>78345</v>
      </c>
      <c r="CE4" s="6">
        <v>101600</v>
      </c>
      <c r="CF4" s="6">
        <v>105464.371153846</v>
      </c>
      <c r="CG4" s="67">
        <v>103899</v>
      </c>
      <c r="CH4" s="6">
        <v>97653.083333333299</v>
      </c>
      <c r="CI4" s="6">
        <v>98444.603758169906</v>
      </c>
      <c r="CJ4" s="6">
        <v>103071.357386364</v>
      </c>
      <c r="CK4" s="6">
        <v>98041.514015151493</v>
      </c>
      <c r="CL4" s="6">
        <v>94479.815151515097</v>
      </c>
      <c r="CM4" s="6"/>
      <c r="CN4" s="6"/>
      <c r="CO4" s="6"/>
      <c r="CP4" s="6"/>
      <c r="CQ4" s="6"/>
      <c r="CR4" s="6"/>
      <c r="CS4" s="6"/>
      <c r="CT4" s="6"/>
      <c r="CV4" s="64">
        <f t="shared" si="0"/>
        <v>100096.15342990654</v>
      </c>
    </row>
    <row r="5" spans="1:100" x14ac:dyDescent="0.3">
      <c r="A5" s="2" t="s">
        <v>40</v>
      </c>
      <c r="B5" s="1" t="s">
        <v>48</v>
      </c>
      <c r="C5" s="6">
        <v>92832</v>
      </c>
      <c r="D5" s="6">
        <v>92216</v>
      </c>
      <c r="E5" s="6">
        <v>89819</v>
      </c>
      <c r="F5" s="6">
        <v>91231</v>
      </c>
      <c r="G5" s="6">
        <v>94080</v>
      </c>
      <c r="H5" s="6">
        <v>94911</v>
      </c>
      <c r="I5" s="6">
        <v>91140</v>
      </c>
      <c r="J5" s="6">
        <v>69151</v>
      </c>
      <c r="K5" s="6">
        <v>91197</v>
      </c>
      <c r="L5" s="6">
        <v>93367</v>
      </c>
      <c r="M5" s="6">
        <v>93765</v>
      </c>
      <c r="N5" s="6">
        <v>91906</v>
      </c>
      <c r="O5" s="6">
        <v>86976</v>
      </c>
      <c r="P5" s="6">
        <v>92102</v>
      </c>
      <c r="Q5" s="6">
        <v>53174</v>
      </c>
      <c r="R5" s="6">
        <v>19459</v>
      </c>
      <c r="S5" s="6">
        <v>43285</v>
      </c>
      <c r="T5" s="6">
        <v>70705</v>
      </c>
      <c r="U5" s="6">
        <v>78435</v>
      </c>
      <c r="V5" s="6">
        <v>62428</v>
      </c>
      <c r="W5" s="6">
        <v>83281</v>
      </c>
      <c r="X5" s="6">
        <v>86072</v>
      </c>
      <c r="Y5" s="6">
        <v>82915</v>
      </c>
      <c r="Z5" s="6">
        <v>83257</v>
      </c>
      <c r="AA5" s="6">
        <v>74861</v>
      </c>
      <c r="AB5" s="6">
        <v>72147</v>
      </c>
      <c r="AC5" s="6">
        <v>80247</v>
      </c>
      <c r="AD5" s="6">
        <v>81621</v>
      </c>
      <c r="AE5" s="6">
        <v>86437</v>
      </c>
      <c r="AF5" s="6">
        <v>89488</v>
      </c>
      <c r="AG5" s="6">
        <v>83917</v>
      </c>
      <c r="AH5" s="6">
        <v>65340</v>
      </c>
      <c r="AI5" s="6">
        <v>86282</v>
      </c>
      <c r="AJ5" s="6">
        <v>90489</v>
      </c>
      <c r="AK5" s="6">
        <v>90637</v>
      </c>
      <c r="AL5" s="6">
        <v>86918</v>
      </c>
      <c r="AM5" s="6">
        <v>82540</v>
      </c>
      <c r="AN5" s="39">
        <v>87106</v>
      </c>
      <c r="AO5" s="39">
        <v>73185</v>
      </c>
      <c r="AP5" s="39">
        <v>80670</v>
      </c>
      <c r="AQ5" s="6">
        <v>89496</v>
      </c>
      <c r="AR5" s="6">
        <v>88434</v>
      </c>
      <c r="AS5" s="6">
        <v>85498</v>
      </c>
      <c r="AT5" s="6">
        <v>68002</v>
      </c>
      <c r="AU5" s="6">
        <v>88884</v>
      </c>
      <c r="AV5" s="6">
        <v>89049</v>
      </c>
      <c r="AW5" s="6">
        <v>88830.337806637806</v>
      </c>
      <c r="AX5" s="6">
        <v>88169</v>
      </c>
      <c r="AY5" s="6">
        <v>84460</v>
      </c>
      <c r="AZ5" s="6">
        <v>88147</v>
      </c>
      <c r="BA5" s="6">
        <v>83905</v>
      </c>
      <c r="BB5" s="6">
        <v>85916</v>
      </c>
      <c r="BC5" s="6">
        <v>88414</v>
      </c>
      <c r="BD5" s="6">
        <v>89866</v>
      </c>
      <c r="BE5" s="39">
        <v>86905</v>
      </c>
      <c r="BF5" s="39">
        <v>69111</v>
      </c>
      <c r="BG5" s="39">
        <v>89943.86</v>
      </c>
      <c r="BH5" s="6">
        <v>89673</v>
      </c>
      <c r="BI5" s="39">
        <v>89449</v>
      </c>
      <c r="BJ5" s="39">
        <v>88800</v>
      </c>
      <c r="BK5" s="39">
        <v>79791</v>
      </c>
      <c r="BL5" s="39">
        <v>88318</v>
      </c>
      <c r="BM5" s="39">
        <v>78555</v>
      </c>
      <c r="BN5" s="39">
        <v>78912</v>
      </c>
      <c r="BO5" s="39">
        <v>88387</v>
      </c>
      <c r="BP5" s="6">
        <v>89448</v>
      </c>
      <c r="BQ5" s="6">
        <v>85230</v>
      </c>
      <c r="BR5" s="6">
        <v>64370</v>
      </c>
      <c r="BS5" s="6">
        <v>88351</v>
      </c>
      <c r="BT5" s="6">
        <v>95877</v>
      </c>
      <c r="BU5" s="39">
        <v>95222</v>
      </c>
      <c r="BV5" s="39">
        <v>93606</v>
      </c>
      <c r="BW5" s="39">
        <v>89122</v>
      </c>
      <c r="BX5" s="39">
        <v>91335</v>
      </c>
      <c r="BY5" s="39">
        <v>76924.571428571406</v>
      </c>
      <c r="BZ5" s="39">
        <v>82819</v>
      </c>
      <c r="CA5" s="6">
        <v>90323.769366598295</v>
      </c>
      <c r="CB5" s="6">
        <v>93111</v>
      </c>
      <c r="CC5" s="6">
        <v>87016</v>
      </c>
      <c r="CD5" s="6">
        <v>66210</v>
      </c>
      <c r="CE5" s="6">
        <v>85443</v>
      </c>
      <c r="CF5" s="6">
        <v>87662.087820512796</v>
      </c>
      <c r="CG5" s="67">
        <v>87723</v>
      </c>
      <c r="CH5" s="6">
        <v>85366.833333333299</v>
      </c>
      <c r="CI5" s="6">
        <v>85234.503382565206</v>
      </c>
      <c r="CJ5" s="6">
        <v>86523.179356060602</v>
      </c>
      <c r="CK5" s="6">
        <v>81228.3065953654</v>
      </c>
      <c r="CL5" s="6">
        <v>84485.320972886795</v>
      </c>
      <c r="CM5" s="6"/>
      <c r="CN5" s="6"/>
      <c r="CO5" s="6"/>
      <c r="CP5" s="6"/>
      <c r="CQ5" s="6"/>
      <c r="CR5" s="6"/>
      <c r="CS5" s="6"/>
      <c r="CT5" s="6"/>
      <c r="CV5" s="64">
        <f t="shared" si="0"/>
        <v>85032.97326599338</v>
      </c>
    </row>
    <row r="6" spans="1:100" x14ac:dyDescent="0.3">
      <c r="A6" s="2" t="s">
        <v>35</v>
      </c>
      <c r="B6" s="1" t="s">
        <v>43</v>
      </c>
      <c r="C6" s="6">
        <v>79126</v>
      </c>
      <c r="D6" s="6">
        <v>81840</v>
      </c>
      <c r="E6" s="6">
        <v>81286</v>
      </c>
      <c r="F6" s="6">
        <v>83252</v>
      </c>
      <c r="G6" s="6">
        <v>85424</v>
      </c>
      <c r="H6" s="6">
        <v>87882</v>
      </c>
      <c r="I6" s="6">
        <v>93575</v>
      </c>
      <c r="J6" s="6">
        <v>78485</v>
      </c>
      <c r="K6" s="6">
        <v>82231</v>
      </c>
      <c r="L6" s="6">
        <v>83204</v>
      </c>
      <c r="M6" s="6">
        <v>82258</v>
      </c>
      <c r="N6" s="6">
        <v>80042</v>
      </c>
      <c r="O6" s="6">
        <v>76616</v>
      </c>
      <c r="P6" s="6">
        <v>80962</v>
      </c>
      <c r="Q6" s="6">
        <v>49069</v>
      </c>
      <c r="R6" s="6">
        <v>20163</v>
      </c>
      <c r="S6" s="6">
        <v>40127</v>
      </c>
      <c r="T6" s="6">
        <v>67964</v>
      </c>
      <c r="U6" s="6">
        <v>83864</v>
      </c>
      <c r="V6" s="6">
        <v>73186</v>
      </c>
      <c r="W6" s="6">
        <v>78538</v>
      </c>
      <c r="X6" s="6">
        <v>77544</v>
      </c>
      <c r="Y6" s="6">
        <v>73757</v>
      </c>
      <c r="Z6" s="6">
        <v>72481</v>
      </c>
      <c r="AA6" s="6">
        <v>66294</v>
      </c>
      <c r="AB6" s="6">
        <v>67136</v>
      </c>
      <c r="AC6" s="6">
        <v>74049</v>
      </c>
      <c r="AD6" s="6">
        <v>75292</v>
      </c>
      <c r="AE6" s="6">
        <v>80236</v>
      </c>
      <c r="AF6" s="6">
        <v>83369</v>
      </c>
      <c r="AG6" s="6">
        <v>88038</v>
      </c>
      <c r="AH6" s="6">
        <v>70263</v>
      </c>
      <c r="AI6" s="6">
        <v>79288</v>
      </c>
      <c r="AJ6" s="6">
        <v>82208</v>
      </c>
      <c r="AK6" s="6">
        <v>79767</v>
      </c>
      <c r="AL6" s="6">
        <v>73798</v>
      </c>
      <c r="AM6" s="6">
        <v>71645</v>
      </c>
      <c r="AN6" s="6">
        <v>78605</v>
      </c>
      <c r="AO6" s="6">
        <v>69105</v>
      </c>
      <c r="AP6" s="6">
        <v>75775</v>
      </c>
      <c r="AQ6" s="6">
        <v>75337</v>
      </c>
      <c r="AR6" s="6">
        <v>82744</v>
      </c>
      <c r="AS6" s="6">
        <v>87158</v>
      </c>
      <c r="AT6" s="6">
        <v>77141</v>
      </c>
      <c r="AU6" s="6">
        <v>78594</v>
      </c>
      <c r="AV6" s="6">
        <v>73387</v>
      </c>
      <c r="AW6" s="6">
        <v>73523.998629148598</v>
      </c>
      <c r="AX6" s="6">
        <v>73571</v>
      </c>
      <c r="AY6" s="6">
        <v>70230</v>
      </c>
      <c r="AZ6" s="6">
        <v>73255</v>
      </c>
      <c r="BA6" s="6">
        <v>74553</v>
      </c>
      <c r="BB6" s="6">
        <v>74815</v>
      </c>
      <c r="BC6" s="6">
        <v>74123</v>
      </c>
      <c r="BD6" s="6">
        <v>82699</v>
      </c>
      <c r="BE6" s="6">
        <v>92572</v>
      </c>
      <c r="BF6" s="6">
        <v>77670</v>
      </c>
      <c r="BG6" s="6">
        <v>80487.61</v>
      </c>
      <c r="BH6" s="6">
        <v>79616</v>
      </c>
      <c r="BI6" s="6">
        <v>78811</v>
      </c>
      <c r="BJ6" s="6">
        <v>78227</v>
      </c>
      <c r="BK6" s="6">
        <v>74025</v>
      </c>
      <c r="BL6" s="6">
        <v>79304</v>
      </c>
      <c r="BM6" s="6">
        <v>79789</v>
      </c>
      <c r="BN6" s="6">
        <v>80025</v>
      </c>
      <c r="BO6" s="6">
        <v>83870</v>
      </c>
      <c r="BP6" s="6">
        <v>88849</v>
      </c>
      <c r="BQ6" s="6">
        <v>95218</v>
      </c>
      <c r="BR6" s="6">
        <v>80866</v>
      </c>
      <c r="BS6" s="6">
        <v>83395</v>
      </c>
      <c r="BT6" s="6">
        <v>82998</v>
      </c>
      <c r="BU6" s="6">
        <v>86500</v>
      </c>
      <c r="BV6" s="39">
        <v>82859</v>
      </c>
      <c r="BW6" s="6">
        <v>72281</v>
      </c>
      <c r="BX6" s="28">
        <v>62012.842105263197</v>
      </c>
      <c r="BY6" s="28">
        <v>61806.388888888898</v>
      </c>
      <c r="BZ6" s="6">
        <v>89188</v>
      </c>
      <c r="CA6" s="6">
        <v>89917.844423558898</v>
      </c>
      <c r="CB6" s="6">
        <v>94949</v>
      </c>
      <c r="CC6" s="6">
        <v>93789</v>
      </c>
      <c r="CD6" s="6">
        <v>81302</v>
      </c>
      <c r="CE6" s="6">
        <v>88607</v>
      </c>
      <c r="CF6" s="6">
        <v>86575.073135198094</v>
      </c>
      <c r="CG6" s="67">
        <v>88185</v>
      </c>
      <c r="CH6" s="6">
        <v>85708.8801652892</v>
      </c>
      <c r="CI6" s="6">
        <v>78826.300703463203</v>
      </c>
      <c r="CJ6" s="6">
        <v>82087.488446969699</v>
      </c>
      <c r="CK6" s="6">
        <v>86447.319913419895</v>
      </c>
      <c r="CL6" s="6">
        <v>89717.682263814597</v>
      </c>
      <c r="CM6" s="6"/>
      <c r="CN6" s="6"/>
      <c r="CO6" s="6"/>
      <c r="CP6" s="6"/>
      <c r="CQ6" s="6"/>
      <c r="CR6" s="6"/>
      <c r="CS6" s="6"/>
      <c r="CT6" s="6"/>
      <c r="CV6" s="64">
        <f t="shared" si="0"/>
        <v>83212.551252866615</v>
      </c>
    </row>
    <row r="7" spans="1:100" x14ac:dyDescent="0.3">
      <c r="A7" s="2" t="s">
        <v>37</v>
      </c>
      <c r="B7" s="1" t="s">
        <v>45</v>
      </c>
      <c r="C7" s="6">
        <v>82298</v>
      </c>
      <c r="D7" s="6">
        <v>83973</v>
      </c>
      <c r="E7" s="6">
        <v>82921</v>
      </c>
      <c r="F7" s="6">
        <v>82952</v>
      </c>
      <c r="G7" s="6">
        <v>84817</v>
      </c>
      <c r="H7" s="6">
        <v>84336</v>
      </c>
      <c r="I7" s="6">
        <v>79039</v>
      </c>
      <c r="J7" s="6">
        <v>61787</v>
      </c>
      <c r="K7" s="6">
        <v>81368</v>
      </c>
      <c r="L7" s="6">
        <v>85280</v>
      </c>
      <c r="M7" s="6">
        <v>84931</v>
      </c>
      <c r="N7" s="6">
        <v>84887</v>
      </c>
      <c r="O7" s="6">
        <v>74820</v>
      </c>
      <c r="P7" s="6">
        <v>84904</v>
      </c>
      <c r="Q7" s="6">
        <v>54719</v>
      </c>
      <c r="R7" s="6">
        <v>25848</v>
      </c>
      <c r="S7" s="6">
        <v>47812</v>
      </c>
      <c r="T7" s="6">
        <v>70493</v>
      </c>
      <c r="U7" s="6">
        <v>74250</v>
      </c>
      <c r="V7" s="6">
        <v>60654</v>
      </c>
      <c r="W7" s="6">
        <v>77614</v>
      </c>
      <c r="X7" s="6">
        <v>81053</v>
      </c>
      <c r="Y7" s="6">
        <v>77780</v>
      </c>
      <c r="Z7" s="6">
        <v>76821</v>
      </c>
      <c r="AA7" s="6">
        <v>71006</v>
      </c>
      <c r="AB7" s="6">
        <v>71777</v>
      </c>
      <c r="AC7" s="6">
        <v>76710</v>
      </c>
      <c r="AD7" s="6">
        <v>78670</v>
      </c>
      <c r="AE7" s="6">
        <v>81360</v>
      </c>
      <c r="AF7" s="6">
        <v>82649</v>
      </c>
      <c r="AG7" s="6">
        <v>76908</v>
      </c>
      <c r="AH7" s="6">
        <v>61375</v>
      </c>
      <c r="AI7" s="6">
        <v>81501</v>
      </c>
      <c r="AJ7" s="6">
        <v>84047</v>
      </c>
      <c r="AK7" s="6">
        <v>83707</v>
      </c>
      <c r="AL7" s="6">
        <v>78859</v>
      </c>
      <c r="AM7" s="6">
        <v>75102</v>
      </c>
      <c r="AN7" s="6">
        <v>82090</v>
      </c>
      <c r="AO7" s="6">
        <v>76011</v>
      </c>
      <c r="AP7" s="6">
        <v>81495</v>
      </c>
      <c r="AQ7" s="6">
        <v>83836</v>
      </c>
      <c r="AR7" s="6">
        <v>84088</v>
      </c>
      <c r="AS7" s="6">
        <v>79102</v>
      </c>
      <c r="AT7" s="6">
        <v>63286</v>
      </c>
      <c r="AU7" s="6">
        <v>81119</v>
      </c>
      <c r="AV7" s="6">
        <v>81755</v>
      </c>
      <c r="AW7" s="6">
        <v>81464.460317460296</v>
      </c>
      <c r="AX7" s="6">
        <v>80030</v>
      </c>
      <c r="AY7" s="6">
        <v>77465</v>
      </c>
      <c r="AZ7" s="6">
        <v>81796</v>
      </c>
      <c r="BA7" s="6">
        <v>80217</v>
      </c>
      <c r="BB7" s="6">
        <v>82454</v>
      </c>
      <c r="BC7" s="6">
        <v>83331</v>
      </c>
      <c r="BD7" s="6">
        <v>83072</v>
      </c>
      <c r="BE7" s="6">
        <v>78943</v>
      </c>
      <c r="BF7" s="6">
        <v>63198</v>
      </c>
      <c r="BG7" s="6">
        <v>81955.13</v>
      </c>
      <c r="BH7" s="6">
        <v>82559</v>
      </c>
      <c r="BI7" s="6">
        <v>82355</v>
      </c>
      <c r="BJ7" s="6">
        <v>81224</v>
      </c>
      <c r="BK7" s="6">
        <v>72637</v>
      </c>
      <c r="BL7" s="6">
        <v>71788</v>
      </c>
      <c r="BM7" s="28">
        <v>70953.588235294097</v>
      </c>
      <c r="BN7" s="6">
        <v>72897</v>
      </c>
      <c r="BO7" s="6">
        <v>82294</v>
      </c>
      <c r="BP7" s="6">
        <v>84192</v>
      </c>
      <c r="BQ7" s="6">
        <v>79675</v>
      </c>
      <c r="BR7" s="6">
        <v>63089</v>
      </c>
      <c r="BS7" s="6">
        <v>81236</v>
      </c>
      <c r="BT7" s="6">
        <v>84422</v>
      </c>
      <c r="BU7" s="6">
        <v>54680</v>
      </c>
      <c r="BV7" s="6">
        <v>78339</v>
      </c>
      <c r="BW7" s="6">
        <v>77050</v>
      </c>
      <c r="BX7" s="6">
        <v>79286</v>
      </c>
      <c r="BY7" s="6">
        <v>71277.166666666701</v>
      </c>
      <c r="BZ7" s="6">
        <v>79520</v>
      </c>
      <c r="CA7" s="6">
        <v>79817.479617604593</v>
      </c>
      <c r="CB7" s="6">
        <v>80446</v>
      </c>
      <c r="CC7" s="6">
        <v>77867</v>
      </c>
      <c r="CD7" s="28">
        <v>64745</v>
      </c>
      <c r="CE7" s="28">
        <v>83590</v>
      </c>
      <c r="CF7" s="28">
        <f>48974+38057</f>
        <v>87031</v>
      </c>
      <c r="CG7" s="66">
        <v>84158</v>
      </c>
      <c r="CH7" s="28">
        <v>80013.020833333328</v>
      </c>
      <c r="CI7" s="28">
        <v>79065.798466811</v>
      </c>
      <c r="CJ7" s="28">
        <v>83435.722222222204</v>
      </c>
      <c r="CK7" s="6">
        <v>77567.942982456094</v>
      </c>
      <c r="CL7" s="6">
        <v>80527.6704545455</v>
      </c>
      <c r="CM7" s="6"/>
      <c r="CN7" s="6"/>
      <c r="CO7" s="6"/>
      <c r="CP7" s="6"/>
      <c r="CQ7" s="6"/>
      <c r="CR7" s="6"/>
      <c r="CS7" s="6"/>
      <c r="CT7" s="6"/>
      <c r="CV7" s="64">
        <f t="shared" si="0"/>
        <v>79087.362577727457</v>
      </c>
    </row>
    <row r="8" spans="1:100" x14ac:dyDescent="0.3">
      <c r="A8" s="2" t="s">
        <v>36</v>
      </c>
      <c r="B8" s="1" t="s">
        <v>44</v>
      </c>
      <c r="C8" s="6">
        <v>31846</v>
      </c>
      <c r="D8" s="6">
        <v>32651</v>
      </c>
      <c r="E8" s="6">
        <v>33313</v>
      </c>
      <c r="F8" s="6">
        <v>33995</v>
      </c>
      <c r="G8" s="6">
        <v>34316</v>
      </c>
      <c r="H8" s="6">
        <v>36822</v>
      </c>
      <c r="I8" s="6">
        <v>39441</v>
      </c>
      <c r="J8" s="6">
        <v>31871</v>
      </c>
      <c r="K8" s="6">
        <v>33509</v>
      </c>
      <c r="L8" s="6">
        <v>33076</v>
      </c>
      <c r="M8" s="6">
        <v>32872</v>
      </c>
      <c r="N8" s="6">
        <v>33093</v>
      </c>
      <c r="O8" s="6">
        <v>31502</v>
      </c>
      <c r="P8" s="6">
        <v>33725</v>
      </c>
      <c r="Q8" s="6">
        <v>19533</v>
      </c>
      <c r="R8" s="6">
        <v>7175</v>
      </c>
      <c r="S8" s="6">
        <v>17655</v>
      </c>
      <c r="T8" s="6">
        <v>30379</v>
      </c>
      <c r="U8" s="6">
        <v>36622</v>
      </c>
      <c r="V8" s="6">
        <v>31441</v>
      </c>
      <c r="W8" s="6">
        <v>32980</v>
      </c>
      <c r="X8" s="6">
        <v>31955</v>
      </c>
      <c r="Y8" s="6">
        <v>29860</v>
      </c>
      <c r="Z8" s="6">
        <v>31152</v>
      </c>
      <c r="AA8" s="28">
        <v>30948.424999999999</v>
      </c>
      <c r="AB8" s="28">
        <v>33495.899999999994</v>
      </c>
      <c r="AC8" s="6">
        <v>31766</v>
      </c>
      <c r="AD8" s="6">
        <v>34349</v>
      </c>
      <c r="AE8" s="6">
        <v>35302</v>
      </c>
      <c r="AF8" s="6">
        <v>37871</v>
      </c>
      <c r="AG8" s="6">
        <v>39972</v>
      </c>
      <c r="AH8" s="6">
        <v>33120</v>
      </c>
      <c r="AI8" s="6">
        <v>36077</v>
      </c>
      <c r="AJ8" s="6">
        <v>35868</v>
      </c>
      <c r="AK8" s="6">
        <v>33748</v>
      </c>
      <c r="AL8" s="6">
        <v>31368</v>
      </c>
      <c r="AM8" s="6">
        <v>30091</v>
      </c>
      <c r="AN8" s="6">
        <v>33253</v>
      </c>
      <c r="AO8" s="6">
        <v>30116</v>
      </c>
      <c r="AP8" s="6">
        <v>33120</v>
      </c>
      <c r="AQ8" s="6">
        <v>33645</v>
      </c>
      <c r="AR8" s="6">
        <v>36393</v>
      </c>
      <c r="AS8" s="6">
        <v>38181</v>
      </c>
      <c r="AT8" s="6">
        <v>31186</v>
      </c>
      <c r="AU8" s="6">
        <v>34230</v>
      </c>
      <c r="AV8" s="6">
        <v>32273</v>
      </c>
      <c r="AW8" s="6">
        <v>31703.219408369401</v>
      </c>
      <c r="AX8" s="6">
        <v>31711</v>
      </c>
      <c r="AY8" s="6">
        <v>30919</v>
      </c>
      <c r="AZ8" s="6">
        <v>31591</v>
      </c>
      <c r="BA8" s="6">
        <v>31723</v>
      </c>
      <c r="BB8" s="6">
        <v>34482</v>
      </c>
      <c r="BC8" s="6">
        <v>33719</v>
      </c>
      <c r="BD8" s="6">
        <v>36470</v>
      </c>
      <c r="BE8" s="6">
        <v>39172</v>
      </c>
      <c r="BF8" s="6">
        <v>31791</v>
      </c>
      <c r="BG8" s="6">
        <v>33596.97</v>
      </c>
      <c r="BH8" s="6">
        <v>33248</v>
      </c>
      <c r="BI8" s="6">
        <v>32495</v>
      </c>
      <c r="BJ8" s="6">
        <v>32907</v>
      </c>
      <c r="BK8" s="6">
        <v>30574</v>
      </c>
      <c r="BL8" s="6">
        <v>32605</v>
      </c>
      <c r="BM8" s="6">
        <v>32989</v>
      </c>
      <c r="BN8" s="6">
        <v>32953</v>
      </c>
      <c r="BO8" s="6">
        <v>35238</v>
      </c>
      <c r="BP8" s="6">
        <v>36691</v>
      </c>
      <c r="BQ8" s="6">
        <v>39148</v>
      </c>
      <c r="BR8" s="6">
        <v>31370</v>
      </c>
      <c r="BS8" s="6">
        <v>34485</v>
      </c>
      <c r="BT8" s="6">
        <v>34109</v>
      </c>
      <c r="BU8" s="6">
        <v>34323</v>
      </c>
      <c r="BV8" s="6">
        <v>36062</v>
      </c>
      <c r="BW8" s="6">
        <v>34587</v>
      </c>
      <c r="BX8" s="6">
        <v>36457</v>
      </c>
      <c r="BY8" s="6">
        <v>31093.888888888901</v>
      </c>
      <c r="BZ8" s="6">
        <v>37425</v>
      </c>
      <c r="CA8" s="6">
        <v>37567.905350497502</v>
      </c>
      <c r="CB8" s="6">
        <v>40999</v>
      </c>
      <c r="CC8" s="6">
        <v>42074</v>
      </c>
      <c r="CD8" s="6">
        <v>33241</v>
      </c>
      <c r="CE8" s="6">
        <v>38532</v>
      </c>
      <c r="CF8" s="6">
        <v>38072.405769230798</v>
      </c>
      <c r="CG8" s="67">
        <v>37636</v>
      </c>
      <c r="CH8" s="6">
        <v>35364.445707070699</v>
      </c>
      <c r="CI8" s="6">
        <v>35487.800184884603</v>
      </c>
      <c r="CJ8" s="6">
        <v>37378.287689393903</v>
      </c>
      <c r="CK8" s="6">
        <v>37603.25</v>
      </c>
      <c r="CL8" s="6">
        <v>38034.556618819799</v>
      </c>
      <c r="CM8" s="6"/>
      <c r="CN8" s="6"/>
      <c r="CO8" s="6"/>
      <c r="CP8" s="6"/>
      <c r="CQ8" s="6"/>
      <c r="CR8" s="6"/>
      <c r="CS8" s="6"/>
      <c r="CT8" s="6"/>
      <c r="CV8" s="64">
        <f t="shared" si="0"/>
        <v>36972.096263049134</v>
      </c>
    </row>
    <row r="9" spans="1:100" x14ac:dyDescent="0.3">
      <c r="A9" s="11"/>
      <c r="B9" s="19" t="s">
        <v>190</v>
      </c>
      <c r="C9" s="20">
        <f>SUM(C2:C8)</f>
        <v>611314.42857142899</v>
      </c>
      <c r="D9" s="21">
        <f t="shared" ref="D9:BO9" si="1">SUM(D2:D8)</f>
        <v>622479</v>
      </c>
      <c r="E9" s="21">
        <f t="shared" si="1"/>
        <v>614891.19999999995</v>
      </c>
      <c r="F9" s="21">
        <f t="shared" si="1"/>
        <v>622464.15789473697</v>
      </c>
      <c r="G9" s="21">
        <f t="shared" si="1"/>
        <v>635147.681818182</v>
      </c>
      <c r="H9" s="21">
        <f t="shared" si="1"/>
        <v>635255.52631578897</v>
      </c>
      <c r="I9" s="21">
        <f t="shared" si="1"/>
        <v>621556.73913043505</v>
      </c>
      <c r="J9" s="21">
        <f t="shared" si="1"/>
        <v>496221</v>
      </c>
      <c r="K9" s="21">
        <f t="shared" si="1"/>
        <v>596690.89473684214</v>
      </c>
      <c r="L9" s="21">
        <f t="shared" si="1"/>
        <v>619690.318181818</v>
      </c>
      <c r="M9" s="21">
        <f t="shared" si="1"/>
        <v>628324.9</v>
      </c>
      <c r="N9" s="21">
        <f t="shared" si="1"/>
        <v>614856.94736842101</v>
      </c>
      <c r="O9" s="22">
        <f t="shared" si="1"/>
        <v>584312.35</v>
      </c>
      <c r="P9" s="22">
        <f t="shared" si="1"/>
        <v>623747.30000000005</v>
      </c>
      <c r="Q9" s="22">
        <f t="shared" si="1"/>
        <v>382747.95238095243</v>
      </c>
      <c r="R9" s="22">
        <f t="shared" si="1"/>
        <v>162850</v>
      </c>
      <c r="S9" s="22">
        <f t="shared" si="1"/>
        <v>323210.84999999998</v>
      </c>
      <c r="T9" s="22">
        <f t="shared" si="1"/>
        <v>510644.75</v>
      </c>
      <c r="U9" s="22">
        <f t="shared" si="1"/>
        <v>569389.69565217383</v>
      </c>
      <c r="V9" s="22">
        <f t="shared" si="1"/>
        <v>475123.90476190479</v>
      </c>
      <c r="W9" s="22">
        <f t="shared" si="1"/>
        <v>578574.28571428603</v>
      </c>
      <c r="X9" s="22">
        <f t="shared" si="1"/>
        <v>591582.44999999995</v>
      </c>
      <c r="Y9" s="22">
        <f t="shared" si="1"/>
        <v>567269.09523809503</v>
      </c>
      <c r="Z9" s="22">
        <f t="shared" si="1"/>
        <v>564255.23809523799</v>
      </c>
      <c r="AA9" s="23">
        <f t="shared" si="1"/>
        <v>514413.42499999999</v>
      </c>
      <c r="AB9" s="23">
        <f t="shared" si="1"/>
        <v>518853.6368421053</v>
      </c>
      <c r="AC9" s="23">
        <f t="shared" si="1"/>
        <v>563402.04545454553</v>
      </c>
      <c r="AD9" s="23">
        <f t="shared" si="1"/>
        <v>574782.12719298247</v>
      </c>
      <c r="AE9" s="23">
        <f t="shared" si="1"/>
        <v>601990</v>
      </c>
      <c r="AF9" s="23">
        <f t="shared" si="1"/>
        <v>617085</v>
      </c>
      <c r="AG9" s="23">
        <f t="shared" si="1"/>
        <v>603084</v>
      </c>
      <c r="AH9" s="23">
        <f t="shared" si="1"/>
        <v>491788</v>
      </c>
      <c r="AI9" s="23">
        <f t="shared" si="1"/>
        <v>608108</v>
      </c>
      <c r="AJ9" s="23">
        <f t="shared" si="1"/>
        <v>623046</v>
      </c>
      <c r="AK9" s="23">
        <f t="shared" si="1"/>
        <v>613973</v>
      </c>
      <c r="AL9" s="23">
        <f t="shared" si="1"/>
        <v>579456</v>
      </c>
      <c r="AM9" s="24">
        <f t="shared" si="1"/>
        <v>557051</v>
      </c>
      <c r="AN9" s="24">
        <f t="shared" si="1"/>
        <v>601733</v>
      </c>
      <c r="AO9" s="24">
        <f t="shared" si="1"/>
        <v>546445</v>
      </c>
      <c r="AP9" s="24">
        <f t="shared" si="1"/>
        <v>587395</v>
      </c>
      <c r="AQ9" s="24">
        <f t="shared" si="1"/>
        <v>605938</v>
      </c>
      <c r="AR9" s="24">
        <f t="shared" si="1"/>
        <v>615900</v>
      </c>
      <c r="AS9" s="24">
        <f t="shared" si="1"/>
        <v>604914</v>
      </c>
      <c r="AT9" s="24">
        <f t="shared" si="1"/>
        <v>500109</v>
      </c>
      <c r="AU9" s="24">
        <f t="shared" si="1"/>
        <v>600269.77272727294</v>
      </c>
      <c r="AV9" s="24">
        <f t="shared" si="1"/>
        <v>592130.55000000005</v>
      </c>
      <c r="AW9" s="24">
        <f t="shared" si="1"/>
        <v>589698.93874458817</v>
      </c>
      <c r="AX9" s="24">
        <f t="shared" si="1"/>
        <v>580973</v>
      </c>
      <c r="AY9" s="25">
        <f t="shared" si="1"/>
        <v>563110.19047619007</v>
      </c>
      <c r="AZ9" s="25">
        <f t="shared" si="1"/>
        <v>590896</v>
      </c>
      <c r="BA9" s="25">
        <f t="shared" si="1"/>
        <v>581799</v>
      </c>
      <c r="BB9" s="25">
        <f t="shared" si="1"/>
        <v>590117</v>
      </c>
      <c r="BC9" s="25">
        <f t="shared" si="1"/>
        <v>600733</v>
      </c>
      <c r="BD9" s="25">
        <f t="shared" si="1"/>
        <v>616084</v>
      </c>
      <c r="BE9" s="25">
        <f t="shared" si="1"/>
        <v>617780</v>
      </c>
      <c r="BF9" s="25">
        <f t="shared" si="1"/>
        <v>505263</v>
      </c>
      <c r="BG9" s="25">
        <f t="shared" si="1"/>
        <v>605979.22</v>
      </c>
      <c r="BH9" s="25">
        <f t="shared" si="1"/>
        <v>607035</v>
      </c>
      <c r="BI9" s="25">
        <f t="shared" si="1"/>
        <v>599542</v>
      </c>
      <c r="BJ9" s="25">
        <f t="shared" si="1"/>
        <v>596639</v>
      </c>
      <c r="BK9" s="26">
        <f t="shared" si="1"/>
        <v>554776</v>
      </c>
      <c r="BL9" s="26">
        <f t="shared" si="1"/>
        <v>591570</v>
      </c>
      <c r="BM9" s="26">
        <f t="shared" si="1"/>
        <v>580737.5882352941</v>
      </c>
      <c r="BN9" s="26">
        <f t="shared" si="1"/>
        <v>584084</v>
      </c>
      <c r="BO9" s="26">
        <f t="shared" si="1"/>
        <v>621595</v>
      </c>
      <c r="BP9" s="26">
        <f t="shared" ref="BP9:CD9" si="2">SUM(BP2:BP8)</f>
        <v>637964</v>
      </c>
      <c r="BQ9" s="26">
        <f t="shared" si="2"/>
        <v>626273</v>
      </c>
      <c r="BR9" s="26">
        <f t="shared" si="2"/>
        <v>506562</v>
      </c>
      <c r="BS9" s="26">
        <f t="shared" si="2"/>
        <v>612013</v>
      </c>
      <c r="BT9" s="26">
        <f t="shared" si="2"/>
        <v>626033</v>
      </c>
      <c r="BU9" s="26">
        <f t="shared" si="2"/>
        <v>569929</v>
      </c>
      <c r="BV9" s="26">
        <f t="shared" si="2"/>
        <v>605180</v>
      </c>
      <c r="BW9" s="21">
        <f t="shared" si="2"/>
        <v>585682</v>
      </c>
      <c r="BX9" s="21">
        <f t="shared" si="2"/>
        <v>592179.84210526315</v>
      </c>
      <c r="BY9" s="21">
        <f t="shared" si="2"/>
        <v>536992.48955722654</v>
      </c>
      <c r="BZ9" s="21">
        <f t="shared" si="2"/>
        <v>612475</v>
      </c>
      <c r="CA9" s="21">
        <f t="shared" si="2"/>
        <v>631371.84751931124</v>
      </c>
      <c r="CB9" s="21">
        <f t="shared" si="2"/>
        <v>650107</v>
      </c>
      <c r="CC9" s="21">
        <f t="shared" si="2"/>
        <v>624282</v>
      </c>
      <c r="CD9" s="21">
        <f t="shared" si="2"/>
        <v>512829</v>
      </c>
      <c r="CE9" s="21">
        <f t="shared" ref="CE9:CF9" si="3">SUM(CE2:CE8)</f>
        <v>614763</v>
      </c>
      <c r="CF9" s="21">
        <f t="shared" si="3"/>
        <v>616120.05994838476</v>
      </c>
      <c r="CG9" s="21">
        <f t="shared" ref="CG9:CH9" si="4">SUM(CG2:CG8)</f>
        <v>608455</v>
      </c>
      <c r="CH9" s="21">
        <f t="shared" si="4"/>
        <v>583765.44594811718</v>
      </c>
      <c r="CI9" s="69">
        <f t="shared" ref="CI9" si="5">SUM(CI2:CI8)</f>
        <v>575043.44794526114</v>
      </c>
      <c r="CJ9" s="69">
        <f>SUM(CJ2:CJ8)</f>
        <v>597963.08317793382</v>
      </c>
      <c r="CK9" s="69">
        <f>SUM(CK2:CK8)</f>
        <v>581212.65248565958</v>
      </c>
      <c r="CL9" s="69">
        <f>SUM(CL2:CL8)</f>
        <v>606250.09559005988</v>
      </c>
      <c r="CM9" s="69"/>
      <c r="CN9" s="69"/>
      <c r="CO9" s="69"/>
      <c r="CP9" s="69"/>
      <c r="CQ9" s="69"/>
      <c r="CR9" s="69"/>
      <c r="CS9" s="69"/>
      <c r="CT9" s="69"/>
      <c r="CV9" s="6"/>
    </row>
    <row r="10" spans="1:100" x14ac:dyDescent="0.3">
      <c r="A10" s="11"/>
      <c r="B10" s="54" t="s">
        <v>229</v>
      </c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6">
        <f>O9-C9</f>
        <v>-27002.07857142901</v>
      </c>
      <c r="P10" s="46">
        <f t="shared" ref="P10:CA10" si="6">P9-D9</f>
        <v>1268.3000000000466</v>
      </c>
      <c r="Q10" s="46">
        <f t="shared" si="6"/>
        <v>-232143.24761904753</v>
      </c>
      <c r="R10" s="46">
        <f t="shared" si="6"/>
        <v>-459614.15789473697</v>
      </c>
      <c r="S10" s="46">
        <f t="shared" si="6"/>
        <v>-311936.83181818202</v>
      </c>
      <c r="T10" s="46">
        <f t="shared" si="6"/>
        <v>-124610.77631578897</v>
      </c>
      <c r="U10" s="46">
        <f t="shared" si="6"/>
        <v>-52167.043478261214</v>
      </c>
      <c r="V10" s="46">
        <f t="shared" si="6"/>
        <v>-21097.095238095208</v>
      </c>
      <c r="W10" s="46">
        <f t="shared" si="6"/>
        <v>-18116.609022556106</v>
      </c>
      <c r="X10" s="46">
        <f t="shared" si="6"/>
        <v>-28107.868181818048</v>
      </c>
      <c r="Y10" s="46">
        <f t="shared" si="6"/>
        <v>-61055.80476190499</v>
      </c>
      <c r="Z10" s="46">
        <f t="shared" si="6"/>
        <v>-50601.70927318302</v>
      </c>
      <c r="AA10" s="47">
        <f t="shared" si="6"/>
        <v>-69898.924999999988</v>
      </c>
      <c r="AB10" s="47">
        <f t="shared" si="6"/>
        <v>-104893.66315789474</v>
      </c>
      <c r="AC10" s="47">
        <f t="shared" si="6"/>
        <v>180654.0930735931</v>
      </c>
      <c r="AD10" s="47">
        <f t="shared" si="6"/>
        <v>411932.12719298247</v>
      </c>
      <c r="AE10" s="47">
        <f t="shared" si="6"/>
        <v>278779.15000000002</v>
      </c>
      <c r="AF10" s="47">
        <f t="shared" si="6"/>
        <v>106440.25</v>
      </c>
      <c r="AG10" s="47">
        <f t="shared" si="6"/>
        <v>33694.304347826168</v>
      </c>
      <c r="AH10" s="47">
        <f t="shared" si="6"/>
        <v>16664.095238095208</v>
      </c>
      <c r="AI10" s="47">
        <f t="shared" si="6"/>
        <v>29533.71428571397</v>
      </c>
      <c r="AJ10" s="47">
        <f t="shared" si="6"/>
        <v>31463.550000000047</v>
      </c>
      <c r="AK10" s="47">
        <f t="shared" si="6"/>
        <v>46703.904761904967</v>
      </c>
      <c r="AL10" s="47">
        <f t="shared" si="6"/>
        <v>15200.76190476201</v>
      </c>
      <c r="AM10" s="48">
        <f t="shared" si="6"/>
        <v>42637.575000000012</v>
      </c>
      <c r="AN10" s="48">
        <f t="shared" si="6"/>
        <v>82879.363157894695</v>
      </c>
      <c r="AO10" s="48">
        <f t="shared" si="6"/>
        <v>-16957.045454545529</v>
      </c>
      <c r="AP10" s="48">
        <f t="shared" si="6"/>
        <v>12612.872807017528</v>
      </c>
      <c r="AQ10" s="48">
        <f t="shared" si="6"/>
        <v>3948</v>
      </c>
      <c r="AR10" s="48">
        <f t="shared" si="6"/>
        <v>-1185</v>
      </c>
      <c r="AS10" s="48">
        <f t="shared" si="6"/>
        <v>1830</v>
      </c>
      <c r="AT10" s="48">
        <f t="shared" si="6"/>
        <v>8321</v>
      </c>
      <c r="AU10" s="48">
        <f t="shared" si="6"/>
        <v>-7838.2272727270611</v>
      </c>
      <c r="AV10" s="48">
        <f t="shared" si="6"/>
        <v>-30915.449999999953</v>
      </c>
      <c r="AW10" s="48">
        <f t="shared" si="6"/>
        <v>-24274.061255411827</v>
      </c>
      <c r="AX10" s="48">
        <f t="shared" si="6"/>
        <v>1517</v>
      </c>
      <c r="AY10" s="49">
        <f t="shared" si="6"/>
        <v>6059.190476190066</v>
      </c>
      <c r="AZ10" s="49">
        <f t="shared" si="6"/>
        <v>-10837</v>
      </c>
      <c r="BA10" s="49">
        <f t="shared" si="6"/>
        <v>35354</v>
      </c>
      <c r="BB10" s="49">
        <f t="shared" si="6"/>
        <v>2722</v>
      </c>
      <c r="BC10" s="49">
        <f t="shared" si="6"/>
        <v>-5205</v>
      </c>
      <c r="BD10" s="49">
        <f t="shared" si="6"/>
        <v>184</v>
      </c>
      <c r="BE10" s="49">
        <f t="shared" si="6"/>
        <v>12866</v>
      </c>
      <c r="BF10" s="49">
        <f t="shared" si="6"/>
        <v>5154</v>
      </c>
      <c r="BG10" s="49">
        <f t="shared" si="6"/>
        <v>5709.4472727270331</v>
      </c>
      <c r="BH10" s="49">
        <f t="shared" si="6"/>
        <v>14904.449999999953</v>
      </c>
      <c r="BI10" s="49">
        <f t="shared" si="6"/>
        <v>9843.061255411827</v>
      </c>
      <c r="BJ10" s="49">
        <f t="shared" si="6"/>
        <v>15666</v>
      </c>
      <c r="BK10" s="50">
        <f t="shared" si="6"/>
        <v>-8334.190476190066</v>
      </c>
      <c r="BL10" s="50">
        <f t="shared" si="6"/>
        <v>674</v>
      </c>
      <c r="BM10" s="50">
        <f t="shared" si="6"/>
        <v>-1061.4117647059029</v>
      </c>
      <c r="BN10" s="50">
        <f t="shared" si="6"/>
        <v>-6033</v>
      </c>
      <c r="BO10" s="50">
        <f t="shared" si="6"/>
        <v>20862</v>
      </c>
      <c r="BP10" s="50">
        <f t="shared" si="6"/>
        <v>21880</v>
      </c>
      <c r="BQ10" s="50">
        <f t="shared" si="6"/>
        <v>8493</v>
      </c>
      <c r="BR10" s="50">
        <f t="shared" si="6"/>
        <v>1299</v>
      </c>
      <c r="BS10" s="50">
        <f t="shared" si="6"/>
        <v>6033.7800000000279</v>
      </c>
      <c r="BT10" s="50">
        <f t="shared" si="6"/>
        <v>18998</v>
      </c>
      <c r="BU10" s="50">
        <f t="shared" si="6"/>
        <v>-29613</v>
      </c>
      <c r="BV10" s="50">
        <f t="shared" si="6"/>
        <v>8541</v>
      </c>
      <c r="BW10" s="51">
        <f t="shared" si="6"/>
        <v>30906</v>
      </c>
      <c r="BX10" s="51">
        <f t="shared" si="6"/>
        <v>609.84210526314564</v>
      </c>
      <c r="BY10" s="51">
        <f t="shared" si="6"/>
        <v>-43745.098678067559</v>
      </c>
      <c r="BZ10" s="51">
        <f t="shared" si="6"/>
        <v>28391</v>
      </c>
      <c r="CA10" s="51">
        <f t="shared" si="6"/>
        <v>9776.847519311239</v>
      </c>
      <c r="CB10" s="51">
        <f t="shared" ref="CB10:CH10" si="7">CB9-BP9</f>
        <v>12143</v>
      </c>
      <c r="CC10" s="51">
        <f t="shared" si="7"/>
        <v>-1991</v>
      </c>
      <c r="CD10" s="51">
        <f t="shared" si="7"/>
        <v>6267</v>
      </c>
      <c r="CE10" s="51">
        <f t="shared" si="7"/>
        <v>2750</v>
      </c>
      <c r="CF10" s="51">
        <f t="shared" si="7"/>
        <v>-9912.9400516152382</v>
      </c>
      <c r="CG10" s="51">
        <f t="shared" si="7"/>
        <v>38526</v>
      </c>
      <c r="CH10" s="51">
        <f t="shared" si="7"/>
        <v>-21414.55405188282</v>
      </c>
      <c r="CI10" s="70">
        <f>CI9-BW9</f>
        <v>-10638.552054738859</v>
      </c>
      <c r="CJ10" s="70">
        <f>CJ9-BX9</f>
        <v>5783.241072670673</v>
      </c>
      <c r="CK10" s="70">
        <f>CK9-BY9</f>
        <v>44220.162928433041</v>
      </c>
      <c r="CL10" s="70">
        <f>CL9-BZ9</f>
        <v>-6224.9044099401217</v>
      </c>
      <c r="CM10" s="70"/>
      <c r="CN10" s="70"/>
      <c r="CO10" s="70"/>
      <c r="CP10" s="70"/>
      <c r="CQ10" s="70"/>
      <c r="CR10" s="70"/>
      <c r="CS10" s="70"/>
      <c r="CT10" s="70"/>
      <c r="CV10" s="6"/>
    </row>
    <row r="11" spans="1:100" x14ac:dyDescent="0.3">
      <c r="B11" s="3" t="s">
        <v>42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</row>
    <row r="12" spans="1:100" ht="14.4" x14ac:dyDescent="0.3">
      <c r="A12" s="30" t="s">
        <v>195</v>
      </c>
      <c r="B12" s="32" t="s">
        <v>197</v>
      </c>
      <c r="E12" s="15"/>
      <c r="F12" s="15"/>
      <c r="G12" s="15"/>
      <c r="H12" s="15"/>
      <c r="I12" s="15"/>
      <c r="J12" s="15"/>
      <c r="K12" s="15"/>
      <c r="L12" s="15"/>
      <c r="M12" s="15"/>
      <c r="N12" s="16"/>
      <c r="AA12"/>
      <c r="AB12"/>
      <c r="AC12"/>
      <c r="AD12"/>
      <c r="AN12"/>
      <c r="AO12"/>
      <c r="AP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</row>
    <row r="13" spans="1:100" ht="14.4" x14ac:dyDescent="0.3">
      <c r="A13" s="29" t="s">
        <v>195</v>
      </c>
      <c r="B13" s="31" t="s">
        <v>196</v>
      </c>
      <c r="E13"/>
      <c r="F13"/>
      <c r="G13"/>
      <c r="H13"/>
      <c r="I13"/>
      <c r="J13"/>
      <c r="K13"/>
      <c r="L13"/>
      <c r="M13" s="15"/>
      <c r="N13" s="16"/>
      <c r="AA13"/>
      <c r="AB13"/>
      <c r="AC13"/>
      <c r="AD13"/>
      <c r="AN13"/>
      <c r="AO13"/>
      <c r="AP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</row>
  </sheetData>
  <sortState ref="A2:CV8">
    <sortCondition descending="1" ref="CV2:CV8"/>
  </sortState>
  <pageMargins left="0.7" right="0.7" top="0.75" bottom="0.75" header="0.3" footer="0.3"/>
  <pageSetup paperSize="9" orientation="portrait" r:id="rId1"/>
  <ignoredErrors>
    <ignoredError sqref="CV2:CV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6"/>
  <sheetViews>
    <sheetView workbookViewId="0">
      <pane xSplit="2" ySplit="1" topLeftCell="CE2" activePane="bottomRight" state="frozen"/>
      <selection pane="topRight" activeCell="C1" sqref="C1"/>
      <selection pane="bottomLeft" activeCell="A2" sqref="A2"/>
      <selection pane="bottomRight" activeCell="CM2" sqref="CM2"/>
    </sheetView>
  </sheetViews>
  <sheetFormatPr baseColWidth="10" defaultColWidth="11.5546875" defaultRowHeight="13.2" x14ac:dyDescent="0.3"/>
  <cols>
    <col min="1" max="1" width="6.5546875" style="2" customWidth="1"/>
    <col min="2" max="2" width="66.109375" style="1" customWidth="1"/>
    <col min="3" max="98" width="10.77734375" style="1" customWidth="1"/>
    <col min="99" max="99" width="3.109375" style="1" customWidth="1"/>
    <col min="100" max="100" width="10.77734375" style="1" customWidth="1"/>
    <col min="101" max="16384" width="11.5546875" style="1"/>
  </cols>
  <sheetData>
    <row r="1" spans="1:100" ht="63.75" customHeight="1" x14ac:dyDescent="0.3">
      <c r="A1" s="4" t="s">
        <v>33</v>
      </c>
      <c r="B1" s="5" t="s">
        <v>34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201</v>
      </c>
      <c r="CG1" s="9" t="s">
        <v>203</v>
      </c>
      <c r="CH1" s="9" t="s">
        <v>204</v>
      </c>
      <c r="CI1" s="68" t="s">
        <v>209</v>
      </c>
      <c r="CJ1" s="68" t="s">
        <v>218</v>
      </c>
      <c r="CK1" s="68" t="s">
        <v>219</v>
      </c>
      <c r="CL1" s="68" t="s">
        <v>220</v>
      </c>
      <c r="CM1" s="68" t="s">
        <v>221</v>
      </c>
      <c r="CN1" s="68" t="s">
        <v>222</v>
      </c>
      <c r="CO1" s="68" t="s">
        <v>223</v>
      </c>
      <c r="CP1" s="68" t="s">
        <v>224</v>
      </c>
      <c r="CQ1" s="68" t="s">
        <v>225</v>
      </c>
      <c r="CR1" s="68" t="s">
        <v>226</v>
      </c>
      <c r="CS1" s="68" t="s">
        <v>227</v>
      </c>
      <c r="CT1" s="68" t="s">
        <v>217</v>
      </c>
      <c r="CV1" s="17" t="s">
        <v>210</v>
      </c>
    </row>
    <row r="2" spans="1:100" x14ac:dyDescent="0.3">
      <c r="A2" s="2" t="s">
        <v>128</v>
      </c>
      <c r="B2" s="1" t="s">
        <v>186</v>
      </c>
      <c r="C2" s="6">
        <v>82581</v>
      </c>
      <c r="D2" s="6">
        <v>82016</v>
      </c>
      <c r="E2" s="6">
        <v>79473</v>
      </c>
      <c r="F2" s="6">
        <v>80819</v>
      </c>
      <c r="G2" s="6">
        <v>83161</v>
      </c>
      <c r="H2" s="6">
        <v>83401</v>
      </c>
      <c r="I2" s="6">
        <v>80348</v>
      </c>
      <c r="J2" s="6">
        <v>61174</v>
      </c>
      <c r="K2" s="6">
        <v>80760</v>
      </c>
      <c r="L2" s="6">
        <v>82691</v>
      </c>
      <c r="M2" s="6">
        <v>83025</v>
      </c>
      <c r="N2" s="6">
        <v>83438</v>
      </c>
      <c r="O2" s="6">
        <v>79098</v>
      </c>
      <c r="P2" s="6">
        <v>79417</v>
      </c>
      <c r="Q2" s="6">
        <v>44693</v>
      </c>
      <c r="R2" s="6">
        <v>17153</v>
      </c>
      <c r="S2" s="6">
        <v>37653</v>
      </c>
      <c r="T2" s="6">
        <v>63133</v>
      </c>
      <c r="U2" s="6">
        <v>70094</v>
      </c>
      <c r="V2" s="6">
        <v>55483</v>
      </c>
      <c r="W2" s="6">
        <v>74380</v>
      </c>
      <c r="X2" s="6">
        <v>76635</v>
      </c>
      <c r="Y2" s="6">
        <v>73703</v>
      </c>
      <c r="Z2" s="6">
        <v>73932</v>
      </c>
      <c r="AA2" s="6">
        <v>66561</v>
      </c>
      <c r="AB2" s="6">
        <v>64815</v>
      </c>
      <c r="AC2" s="6">
        <v>71942</v>
      </c>
      <c r="AD2" s="6">
        <v>73576</v>
      </c>
      <c r="AE2" s="6">
        <v>77041</v>
      </c>
      <c r="AF2" s="6">
        <v>79246</v>
      </c>
      <c r="AG2" s="6">
        <v>74332</v>
      </c>
      <c r="AH2" s="6">
        <v>57531</v>
      </c>
      <c r="AI2" s="6">
        <v>77598</v>
      </c>
      <c r="AJ2" s="6">
        <v>80110</v>
      </c>
      <c r="AK2" s="6">
        <v>80275</v>
      </c>
      <c r="AL2" s="6">
        <v>77154</v>
      </c>
      <c r="AM2" s="6">
        <v>73108</v>
      </c>
      <c r="AN2" s="6">
        <v>78465</v>
      </c>
      <c r="AO2" s="6">
        <v>71582</v>
      </c>
      <c r="AP2" s="6">
        <v>76476</v>
      </c>
      <c r="AQ2" s="6">
        <v>79276</v>
      </c>
      <c r="AR2" s="6">
        <v>78862</v>
      </c>
      <c r="AS2" s="6">
        <v>75943</v>
      </c>
      <c r="AT2" s="6">
        <v>60289</v>
      </c>
      <c r="AU2" s="6">
        <v>79552</v>
      </c>
      <c r="AV2" s="6">
        <v>79641</v>
      </c>
      <c r="AW2" s="6">
        <v>79455.421139971106</v>
      </c>
      <c r="AX2" s="6">
        <v>78712</v>
      </c>
      <c r="AY2" s="6">
        <v>74619</v>
      </c>
      <c r="AZ2" s="6">
        <v>77997</v>
      </c>
      <c r="BA2" s="6">
        <v>75378</v>
      </c>
      <c r="BB2" s="6">
        <v>77572</v>
      </c>
      <c r="BC2" s="6">
        <v>78666</v>
      </c>
      <c r="BD2" s="6">
        <v>79511</v>
      </c>
      <c r="BE2" s="6">
        <v>71770</v>
      </c>
      <c r="BF2" s="6">
        <v>51136</v>
      </c>
      <c r="BG2" s="6">
        <v>68637.86</v>
      </c>
      <c r="BH2" s="6">
        <v>70576</v>
      </c>
      <c r="BI2" s="6">
        <v>80934</v>
      </c>
      <c r="BJ2" s="6">
        <v>81082</v>
      </c>
      <c r="BK2" s="6">
        <v>74435</v>
      </c>
      <c r="BL2" s="6">
        <v>80476</v>
      </c>
      <c r="BM2" s="6">
        <v>78281</v>
      </c>
      <c r="BN2" s="6">
        <v>76512</v>
      </c>
      <c r="BO2" s="6">
        <v>80174</v>
      </c>
      <c r="BP2" s="6">
        <v>80035</v>
      </c>
      <c r="BQ2" s="6">
        <v>75056</v>
      </c>
      <c r="BR2" s="6">
        <v>57791</v>
      </c>
      <c r="BS2" s="6">
        <v>79199</v>
      </c>
      <c r="BT2" s="6">
        <v>81880</v>
      </c>
      <c r="BU2" s="6">
        <v>86581</v>
      </c>
      <c r="BV2" s="6">
        <v>84147</v>
      </c>
      <c r="BW2" s="63">
        <v>80336</v>
      </c>
      <c r="BX2" s="63">
        <v>81889</v>
      </c>
      <c r="BY2" s="63">
        <v>77030</v>
      </c>
      <c r="BZ2" s="63">
        <v>80386</v>
      </c>
      <c r="CA2" s="63">
        <v>81825.626765778099</v>
      </c>
      <c r="CB2" s="63">
        <v>83204</v>
      </c>
      <c r="CC2" s="63">
        <v>78303</v>
      </c>
      <c r="CD2" s="63">
        <v>60377</v>
      </c>
      <c r="CE2" s="63">
        <v>77688</v>
      </c>
      <c r="CF2" s="63">
        <v>80173.660897435897</v>
      </c>
      <c r="CG2" s="63">
        <v>79470</v>
      </c>
      <c r="CH2" s="6">
        <v>77747.568181818206</v>
      </c>
      <c r="CI2" s="6">
        <v>76750.618440709601</v>
      </c>
      <c r="CJ2" s="6">
        <v>75981.154461279497</v>
      </c>
      <c r="CK2" s="6">
        <v>75533.558080808099</v>
      </c>
      <c r="CL2" s="6">
        <v>78488.351275917099</v>
      </c>
      <c r="CM2" s="6"/>
      <c r="CN2" s="6"/>
      <c r="CO2" s="6"/>
      <c r="CP2" s="6"/>
      <c r="CQ2" s="6"/>
      <c r="CR2" s="6"/>
      <c r="CS2" s="6"/>
      <c r="CT2" s="6"/>
      <c r="CV2" s="43">
        <f>AVERAGE(BW2:CT2)</f>
        <v>77823.971131484155</v>
      </c>
    </row>
    <row r="3" spans="1:100" x14ac:dyDescent="0.3">
      <c r="A3" s="2" t="s">
        <v>129</v>
      </c>
      <c r="B3" s="1" t="s">
        <v>180</v>
      </c>
      <c r="C3" s="6">
        <v>66061</v>
      </c>
      <c r="D3" s="34">
        <v>67170.333333333328</v>
      </c>
      <c r="E3" s="34">
        <v>70774.222222222219</v>
      </c>
      <c r="F3" s="6">
        <v>69389</v>
      </c>
      <c r="G3" s="6">
        <v>77982</v>
      </c>
      <c r="H3" s="6">
        <v>77812</v>
      </c>
      <c r="I3" s="6">
        <v>77173</v>
      </c>
      <c r="J3" s="6">
        <v>62092</v>
      </c>
      <c r="K3" s="6">
        <v>75175</v>
      </c>
      <c r="L3" s="6">
        <v>77156</v>
      </c>
      <c r="M3" s="6">
        <v>76610</v>
      </c>
      <c r="N3" s="6">
        <v>75334</v>
      </c>
      <c r="O3" s="6">
        <v>72795</v>
      </c>
      <c r="P3" s="6">
        <v>75501</v>
      </c>
      <c r="Q3" s="6">
        <v>45748</v>
      </c>
      <c r="R3" s="6">
        <v>18508</v>
      </c>
      <c r="S3" s="6">
        <v>37602</v>
      </c>
      <c r="T3" s="6">
        <v>61813</v>
      </c>
      <c r="U3" s="6">
        <v>68844</v>
      </c>
      <c r="V3" s="6">
        <v>58366</v>
      </c>
      <c r="W3" s="6">
        <v>70905</v>
      </c>
      <c r="X3" s="6">
        <v>71990</v>
      </c>
      <c r="Y3" s="6">
        <v>69836</v>
      </c>
      <c r="Z3" s="6">
        <v>69039</v>
      </c>
      <c r="AA3" s="6">
        <v>59913</v>
      </c>
      <c r="AB3" s="6">
        <v>61693</v>
      </c>
      <c r="AC3" s="6">
        <v>68087</v>
      </c>
      <c r="AD3" s="6">
        <v>72327</v>
      </c>
      <c r="AE3" s="6">
        <v>71221</v>
      </c>
      <c r="AF3" s="6">
        <v>72323</v>
      </c>
      <c r="AG3" s="6">
        <v>68698</v>
      </c>
      <c r="AH3" s="6">
        <v>58909</v>
      </c>
      <c r="AI3" s="6">
        <v>71531</v>
      </c>
      <c r="AJ3" s="6">
        <v>71330</v>
      </c>
      <c r="AK3" s="6">
        <v>71239</v>
      </c>
      <c r="AL3" s="6">
        <v>69329</v>
      </c>
      <c r="AM3" s="6">
        <v>65887</v>
      </c>
      <c r="AN3" s="6">
        <v>70868</v>
      </c>
      <c r="AO3" s="6">
        <v>65905</v>
      </c>
      <c r="AP3" s="6">
        <v>71001</v>
      </c>
      <c r="AQ3" s="6">
        <v>71002</v>
      </c>
      <c r="AR3" s="6">
        <v>71234</v>
      </c>
      <c r="AS3" s="6">
        <v>72238</v>
      </c>
      <c r="AT3" s="6">
        <v>59619</v>
      </c>
      <c r="AU3" s="6">
        <v>71929</v>
      </c>
      <c r="AV3" s="6">
        <v>71193</v>
      </c>
      <c r="AW3" s="6">
        <v>71189.061659451705</v>
      </c>
      <c r="AX3" s="6">
        <v>71350</v>
      </c>
      <c r="AY3" s="6">
        <v>68483</v>
      </c>
      <c r="AZ3" s="6">
        <v>70938</v>
      </c>
      <c r="BA3" s="6">
        <v>70024</v>
      </c>
      <c r="BB3" s="6">
        <v>72395</v>
      </c>
      <c r="BC3" s="6">
        <v>72044</v>
      </c>
      <c r="BD3" s="6">
        <v>72996</v>
      </c>
      <c r="BE3" s="6">
        <v>72185</v>
      </c>
      <c r="BF3" s="6">
        <v>60468</v>
      </c>
      <c r="BG3" s="6">
        <v>72293.89</v>
      </c>
      <c r="BH3" s="6">
        <v>72073</v>
      </c>
      <c r="BI3" s="6">
        <v>71965</v>
      </c>
      <c r="BJ3" s="6">
        <v>72311</v>
      </c>
      <c r="BK3" s="6">
        <v>68171</v>
      </c>
      <c r="BL3" s="6">
        <v>71085</v>
      </c>
      <c r="BM3" s="6">
        <v>71638</v>
      </c>
      <c r="BN3" s="6">
        <v>70616</v>
      </c>
      <c r="BO3" s="6">
        <v>72044</v>
      </c>
      <c r="BP3" s="6">
        <v>73817</v>
      </c>
      <c r="BQ3" s="6">
        <v>72362</v>
      </c>
      <c r="BR3" s="6">
        <v>62415</v>
      </c>
      <c r="BS3" s="6">
        <v>73113</v>
      </c>
      <c r="BT3" s="6">
        <v>73650</v>
      </c>
      <c r="BU3" s="6">
        <v>47399</v>
      </c>
      <c r="BV3" s="6">
        <v>65438</v>
      </c>
      <c r="BW3" s="63">
        <v>67339</v>
      </c>
      <c r="BX3" s="63">
        <v>69527</v>
      </c>
      <c r="BY3" s="63">
        <v>68345</v>
      </c>
      <c r="BZ3" s="63">
        <v>69823</v>
      </c>
      <c r="CA3" s="63">
        <v>71135.969201887303</v>
      </c>
      <c r="CB3" s="63">
        <v>70371</v>
      </c>
      <c r="CC3" s="63">
        <v>70019</v>
      </c>
      <c r="CD3" s="63">
        <v>59390</v>
      </c>
      <c r="CE3" s="63">
        <v>69047</v>
      </c>
      <c r="CF3" s="63">
        <v>71730.763205128198</v>
      </c>
      <c r="CG3" s="63">
        <v>72050</v>
      </c>
      <c r="CH3" s="6">
        <v>69465.857291666704</v>
      </c>
      <c r="CI3" s="6">
        <v>69485.964758403396</v>
      </c>
      <c r="CJ3" s="6">
        <v>71141.881875000006</v>
      </c>
      <c r="CK3" s="6">
        <v>69258.880359848496</v>
      </c>
      <c r="CL3" s="6">
        <v>71330.127870813405</v>
      </c>
      <c r="CM3" s="6"/>
      <c r="CN3" s="6"/>
      <c r="CO3" s="6"/>
      <c r="CP3" s="6"/>
      <c r="CQ3" s="6"/>
      <c r="CR3" s="6"/>
      <c r="CS3" s="6"/>
      <c r="CT3" s="6"/>
      <c r="CV3" s="43">
        <f t="shared" ref="CV3:CV37" si="0">AVERAGE(BW3:CT3)</f>
        <v>69341.277785171711</v>
      </c>
    </row>
    <row r="4" spans="1:100" x14ac:dyDescent="0.3">
      <c r="A4" s="2" t="s">
        <v>130</v>
      </c>
      <c r="B4" s="1" t="s">
        <v>177</v>
      </c>
      <c r="C4" s="6">
        <v>66364</v>
      </c>
      <c r="D4" s="6">
        <v>63629</v>
      </c>
      <c r="E4" s="6">
        <v>66507</v>
      </c>
      <c r="F4" s="6">
        <v>67694</v>
      </c>
      <c r="G4" s="6">
        <v>67506</v>
      </c>
      <c r="H4" s="6">
        <v>69174</v>
      </c>
      <c r="I4" s="6">
        <v>65425</v>
      </c>
      <c r="J4" s="6">
        <v>51171</v>
      </c>
      <c r="K4" s="6">
        <v>66155</v>
      </c>
      <c r="L4" s="6">
        <v>68883</v>
      </c>
      <c r="M4" s="6">
        <v>69113</v>
      </c>
      <c r="N4" s="6">
        <v>69643</v>
      </c>
      <c r="O4" s="6">
        <v>65814</v>
      </c>
      <c r="P4" s="6">
        <v>68261</v>
      </c>
      <c r="Q4" s="6">
        <v>42890</v>
      </c>
      <c r="R4" s="6">
        <v>19382</v>
      </c>
      <c r="S4" s="6">
        <v>35664</v>
      </c>
      <c r="T4" s="6">
        <v>55052</v>
      </c>
      <c r="U4" s="6">
        <v>59243</v>
      </c>
      <c r="V4" s="6">
        <v>48469</v>
      </c>
      <c r="W4" s="6">
        <v>62674</v>
      </c>
      <c r="X4" s="6">
        <v>65566</v>
      </c>
      <c r="Y4" s="6">
        <v>63562</v>
      </c>
      <c r="Z4" s="6">
        <v>62980</v>
      </c>
      <c r="AA4" s="6">
        <v>58481</v>
      </c>
      <c r="AB4" s="6">
        <v>57705</v>
      </c>
      <c r="AC4" s="6">
        <v>62649</v>
      </c>
      <c r="AD4" s="6">
        <v>64151</v>
      </c>
      <c r="AE4" s="6">
        <v>66366</v>
      </c>
      <c r="AF4" s="6">
        <v>67259</v>
      </c>
      <c r="AG4" s="6">
        <v>61716</v>
      </c>
      <c r="AH4" s="6">
        <v>49813</v>
      </c>
      <c r="AI4" s="6">
        <v>65707</v>
      </c>
      <c r="AJ4" s="6">
        <v>67899</v>
      </c>
      <c r="AK4" s="6">
        <v>67609</v>
      </c>
      <c r="AL4" s="6">
        <v>64453</v>
      </c>
      <c r="AM4" s="6">
        <v>61689</v>
      </c>
      <c r="AN4" s="6">
        <v>66496</v>
      </c>
      <c r="AO4" s="6">
        <v>62224</v>
      </c>
      <c r="AP4" s="6">
        <v>65397</v>
      </c>
      <c r="AQ4" s="6">
        <v>62317</v>
      </c>
      <c r="AR4" s="6">
        <v>54495</v>
      </c>
      <c r="AS4" s="6">
        <v>51971</v>
      </c>
      <c r="AT4" s="6">
        <v>41465</v>
      </c>
      <c r="AU4" s="6">
        <v>53600</v>
      </c>
      <c r="AV4" s="6">
        <v>54687</v>
      </c>
      <c r="AW4" s="6">
        <v>54650.660533910501</v>
      </c>
      <c r="AX4" s="6">
        <v>59587</v>
      </c>
      <c r="AY4" s="6">
        <v>62383</v>
      </c>
      <c r="AZ4" s="6">
        <v>65073</v>
      </c>
      <c r="BA4" s="6">
        <v>63210</v>
      </c>
      <c r="BB4" s="6">
        <v>64809</v>
      </c>
      <c r="BC4" s="6">
        <v>66085</v>
      </c>
      <c r="BD4" s="6">
        <v>65723</v>
      </c>
      <c r="BE4" s="6">
        <v>63826</v>
      </c>
      <c r="BF4" s="6">
        <v>53509</v>
      </c>
      <c r="BG4" s="6">
        <v>66879.13</v>
      </c>
      <c r="BH4" s="6">
        <v>67163</v>
      </c>
      <c r="BI4" s="6">
        <v>66857</v>
      </c>
      <c r="BJ4" s="6">
        <v>66631</v>
      </c>
      <c r="BK4" s="6">
        <v>62017</v>
      </c>
      <c r="BL4" s="6">
        <v>66609</v>
      </c>
      <c r="BM4" s="6">
        <v>65665</v>
      </c>
      <c r="BN4" s="6">
        <v>64717</v>
      </c>
      <c r="BO4" s="6">
        <v>67238</v>
      </c>
      <c r="BP4" s="6">
        <v>67583</v>
      </c>
      <c r="BQ4" s="6">
        <v>66562</v>
      </c>
      <c r="BR4" s="6">
        <v>53337</v>
      </c>
      <c r="BS4" s="6">
        <v>67224</v>
      </c>
      <c r="BT4" s="6">
        <v>67992</v>
      </c>
      <c r="BU4" s="6">
        <v>69449</v>
      </c>
      <c r="BV4" s="6">
        <v>69020</v>
      </c>
      <c r="BW4" s="63">
        <v>66542</v>
      </c>
      <c r="BX4" s="63">
        <v>67067</v>
      </c>
      <c r="BY4" s="63">
        <v>64324</v>
      </c>
      <c r="BZ4" s="63">
        <v>68145</v>
      </c>
      <c r="CA4" s="63">
        <v>68460.112022480404</v>
      </c>
      <c r="CB4" s="63">
        <v>68909</v>
      </c>
      <c r="CC4" s="63">
        <v>71600</v>
      </c>
      <c r="CD4" s="63">
        <v>58863</v>
      </c>
      <c r="CE4" s="63">
        <v>74622</v>
      </c>
      <c r="CF4" s="63">
        <v>76037.3</v>
      </c>
      <c r="CG4" s="63">
        <v>74676</v>
      </c>
      <c r="CH4" s="6">
        <v>72960.111111111095</v>
      </c>
      <c r="CI4" s="6">
        <v>71812.843954248397</v>
      </c>
      <c r="CJ4" s="6">
        <v>73489.567613636405</v>
      </c>
      <c r="CK4" s="6">
        <v>71913.067803030295</v>
      </c>
      <c r="CL4" s="6">
        <v>72794.893540669902</v>
      </c>
      <c r="CM4" s="6"/>
      <c r="CN4" s="6"/>
      <c r="CO4" s="6"/>
      <c r="CP4" s="6"/>
      <c r="CQ4" s="6"/>
      <c r="CR4" s="6"/>
      <c r="CS4" s="6"/>
      <c r="CT4" s="6"/>
      <c r="CV4" s="43">
        <f t="shared" si="0"/>
        <v>70138.493502823534</v>
      </c>
    </row>
    <row r="5" spans="1:100" x14ac:dyDescent="0.3">
      <c r="A5" s="2" t="s">
        <v>131</v>
      </c>
      <c r="B5" s="1" t="s">
        <v>174</v>
      </c>
      <c r="C5" s="33">
        <v>62317</v>
      </c>
      <c r="D5" s="33">
        <v>62021</v>
      </c>
      <c r="E5" s="33">
        <v>62317</v>
      </c>
      <c r="F5" s="33">
        <v>62605</v>
      </c>
      <c r="G5" s="33">
        <v>65589</v>
      </c>
      <c r="H5" s="33">
        <v>65951</v>
      </c>
      <c r="I5" s="33">
        <v>60629</v>
      </c>
      <c r="J5" s="34">
        <v>39552.302380952402</v>
      </c>
      <c r="K5" s="34">
        <v>51489.698947368401</v>
      </c>
      <c r="L5" s="34">
        <v>53697.854090909103</v>
      </c>
      <c r="M5" s="34">
        <v>53516.627999999997</v>
      </c>
      <c r="N5" s="33">
        <v>53804</v>
      </c>
      <c r="O5" s="33">
        <v>61437</v>
      </c>
      <c r="P5" s="33">
        <v>63106</v>
      </c>
      <c r="Q5" s="33">
        <v>39178</v>
      </c>
      <c r="R5" s="33">
        <v>17985</v>
      </c>
      <c r="S5" s="33">
        <v>32622</v>
      </c>
      <c r="T5" s="33">
        <v>49331</v>
      </c>
      <c r="U5" s="33">
        <v>52929</v>
      </c>
      <c r="V5" s="33">
        <v>43304</v>
      </c>
      <c r="W5" s="33">
        <v>57293</v>
      </c>
      <c r="X5" s="33">
        <v>60991</v>
      </c>
      <c r="Y5" s="33">
        <v>59064</v>
      </c>
      <c r="Z5" s="33">
        <v>59278</v>
      </c>
      <c r="AA5" s="33">
        <v>54600</v>
      </c>
      <c r="AB5" s="33">
        <v>53363</v>
      </c>
      <c r="AC5" s="33">
        <v>55692</v>
      </c>
      <c r="AD5" s="33">
        <v>56635</v>
      </c>
      <c r="AE5" s="33">
        <v>59706</v>
      </c>
      <c r="AF5" s="33">
        <v>62065</v>
      </c>
      <c r="AG5" s="33">
        <v>56634</v>
      </c>
      <c r="AH5" s="33">
        <v>44606</v>
      </c>
      <c r="AI5" s="33">
        <v>60469</v>
      </c>
      <c r="AJ5" s="33">
        <v>65345</v>
      </c>
      <c r="AK5" s="33">
        <v>62233</v>
      </c>
      <c r="AL5" s="33">
        <v>51871</v>
      </c>
      <c r="AM5" s="33">
        <v>57656</v>
      </c>
      <c r="AN5" s="33">
        <v>63235</v>
      </c>
      <c r="AO5" s="33">
        <v>59449</v>
      </c>
      <c r="AP5" s="33">
        <v>63450</v>
      </c>
      <c r="AQ5" s="33">
        <v>64424</v>
      </c>
      <c r="AR5" s="33">
        <v>63076</v>
      </c>
      <c r="AS5" s="33">
        <v>58701</v>
      </c>
      <c r="AT5" s="33">
        <v>46760</v>
      </c>
      <c r="AU5" s="33">
        <v>61216</v>
      </c>
      <c r="AV5" s="33">
        <v>62821</v>
      </c>
      <c r="AW5" s="33">
        <v>62432.750897727303</v>
      </c>
      <c r="AX5" s="33">
        <v>61286</v>
      </c>
      <c r="AY5" s="33">
        <v>59478</v>
      </c>
      <c r="AZ5" s="33">
        <v>62803</v>
      </c>
      <c r="BA5" s="33">
        <v>61731</v>
      </c>
      <c r="BB5" s="33">
        <v>63233</v>
      </c>
      <c r="BC5" s="33">
        <v>64453</v>
      </c>
      <c r="BD5" s="33">
        <v>64195</v>
      </c>
      <c r="BE5" s="33">
        <v>60055</v>
      </c>
      <c r="BF5" s="33">
        <v>47641</v>
      </c>
      <c r="BG5" s="33">
        <v>62840.58</v>
      </c>
      <c r="BH5" s="33">
        <v>64367</v>
      </c>
      <c r="BI5" s="33">
        <v>62868</v>
      </c>
      <c r="BJ5" s="33">
        <v>60989</v>
      </c>
      <c r="BK5" s="33">
        <v>57409</v>
      </c>
      <c r="BL5" s="33">
        <v>63209</v>
      </c>
      <c r="BM5" s="33">
        <v>63210</v>
      </c>
      <c r="BN5" s="33">
        <v>62245</v>
      </c>
      <c r="BO5" s="33">
        <v>65553</v>
      </c>
      <c r="BP5" s="33">
        <v>65358</v>
      </c>
      <c r="BQ5" s="33">
        <v>61492</v>
      </c>
      <c r="BR5" s="33">
        <v>47104</v>
      </c>
      <c r="BS5" s="33">
        <v>61867</v>
      </c>
      <c r="BT5" s="33">
        <v>61793</v>
      </c>
      <c r="BU5" s="33">
        <v>58172</v>
      </c>
      <c r="BV5" s="33">
        <v>58766</v>
      </c>
      <c r="BW5" s="62">
        <v>57824</v>
      </c>
      <c r="BX5" s="62">
        <v>59649</v>
      </c>
      <c r="BY5" s="62">
        <v>56833</v>
      </c>
      <c r="BZ5" s="62">
        <v>60643</v>
      </c>
      <c r="CA5" s="62">
        <v>64555.98410401</v>
      </c>
      <c r="CB5" s="62">
        <v>65053</v>
      </c>
      <c r="CC5" s="62">
        <v>65266</v>
      </c>
      <c r="CD5" s="62">
        <v>52238</v>
      </c>
      <c r="CE5" s="62">
        <v>66906</v>
      </c>
      <c r="CF5" s="62">
        <v>68682.190083333306</v>
      </c>
      <c r="CG5" s="65">
        <v>73629</v>
      </c>
      <c r="CH5" s="65">
        <v>69121</v>
      </c>
      <c r="CI5" s="65">
        <v>69877</v>
      </c>
      <c r="CJ5" s="65">
        <v>70826.609649122795</v>
      </c>
      <c r="CK5" s="65">
        <v>70398.540669856506</v>
      </c>
      <c r="CL5" s="65">
        <v>72400.403907496002</v>
      </c>
      <c r="CM5" s="65"/>
      <c r="CN5" s="65"/>
      <c r="CO5" s="65"/>
      <c r="CP5" s="65"/>
      <c r="CQ5" s="65"/>
      <c r="CR5" s="65"/>
      <c r="CS5" s="65"/>
      <c r="CT5" s="65"/>
      <c r="CV5" s="43">
        <f t="shared" si="0"/>
        <v>65243.920525863665</v>
      </c>
    </row>
    <row r="6" spans="1:100" x14ac:dyDescent="0.3">
      <c r="A6" s="2" t="s">
        <v>132</v>
      </c>
      <c r="B6" s="1" t="s">
        <v>182</v>
      </c>
      <c r="C6" s="33">
        <v>59318</v>
      </c>
      <c r="D6" s="33">
        <v>61772</v>
      </c>
      <c r="E6" s="33">
        <v>60981</v>
      </c>
      <c r="F6" s="33">
        <v>59570</v>
      </c>
      <c r="G6" s="33">
        <v>63302</v>
      </c>
      <c r="H6" s="33">
        <v>63137</v>
      </c>
      <c r="I6" s="33">
        <v>60561</v>
      </c>
      <c r="J6" s="33">
        <v>45224</v>
      </c>
      <c r="K6" s="33">
        <v>59701</v>
      </c>
      <c r="L6" s="33">
        <v>61787</v>
      </c>
      <c r="M6" s="33">
        <v>61655</v>
      </c>
      <c r="N6" s="33">
        <v>59591</v>
      </c>
      <c r="O6" s="33">
        <v>57757</v>
      </c>
      <c r="P6" s="33">
        <v>62441</v>
      </c>
      <c r="Q6" s="33">
        <v>36317</v>
      </c>
      <c r="R6" s="33">
        <v>13755</v>
      </c>
      <c r="S6" s="33">
        <v>29462</v>
      </c>
      <c r="T6" s="33">
        <v>46519</v>
      </c>
      <c r="U6" s="33">
        <v>52766</v>
      </c>
      <c r="V6" s="33">
        <v>42538</v>
      </c>
      <c r="W6" s="33">
        <v>54583</v>
      </c>
      <c r="X6" s="33">
        <v>57117</v>
      </c>
      <c r="Y6" s="33">
        <v>55790</v>
      </c>
      <c r="Z6" s="33">
        <v>53510</v>
      </c>
      <c r="AA6" s="33">
        <v>48880</v>
      </c>
      <c r="AB6" s="33">
        <v>48369</v>
      </c>
      <c r="AC6" s="33">
        <v>55032</v>
      </c>
      <c r="AD6" s="33">
        <v>56749</v>
      </c>
      <c r="AE6" s="33">
        <v>59001</v>
      </c>
      <c r="AF6" s="33">
        <v>59540</v>
      </c>
      <c r="AG6" s="33">
        <v>56760</v>
      </c>
      <c r="AH6" s="33">
        <v>44579</v>
      </c>
      <c r="AI6" s="33">
        <v>60787</v>
      </c>
      <c r="AJ6" s="33">
        <v>61647</v>
      </c>
      <c r="AK6" s="33">
        <v>60196</v>
      </c>
      <c r="AL6" s="33">
        <v>54682</v>
      </c>
      <c r="AM6" s="33">
        <v>51890</v>
      </c>
      <c r="AN6" s="33">
        <v>59062</v>
      </c>
      <c r="AO6" s="33">
        <v>54855</v>
      </c>
      <c r="AP6" s="33">
        <v>56564</v>
      </c>
      <c r="AQ6" s="33">
        <v>60274</v>
      </c>
      <c r="AR6" s="33">
        <v>59817</v>
      </c>
      <c r="AS6" s="33">
        <v>56960</v>
      </c>
      <c r="AT6" s="33">
        <v>44846</v>
      </c>
      <c r="AU6" s="33">
        <v>57482</v>
      </c>
      <c r="AV6" s="33">
        <v>58781</v>
      </c>
      <c r="AW6" s="33">
        <v>58053.005086580102</v>
      </c>
      <c r="AX6" s="33">
        <v>54646</v>
      </c>
      <c r="AY6" s="33">
        <v>53307</v>
      </c>
      <c r="AZ6" s="33">
        <v>58862</v>
      </c>
      <c r="BA6" s="33">
        <v>60079</v>
      </c>
      <c r="BB6" s="33">
        <v>59849</v>
      </c>
      <c r="BC6" s="33">
        <v>61493</v>
      </c>
      <c r="BD6" s="33">
        <v>61378</v>
      </c>
      <c r="BE6" s="33">
        <v>59934</v>
      </c>
      <c r="BF6" s="33">
        <v>45107</v>
      </c>
      <c r="BG6" s="33">
        <v>58985.94</v>
      </c>
      <c r="BH6" s="33">
        <v>60192</v>
      </c>
      <c r="BI6" s="33">
        <v>59764</v>
      </c>
      <c r="BJ6" s="33">
        <v>56630</v>
      </c>
      <c r="BK6" s="33">
        <v>53701</v>
      </c>
      <c r="BL6" s="33">
        <v>58939</v>
      </c>
      <c r="BM6" s="33">
        <v>58672</v>
      </c>
      <c r="BN6" s="33">
        <v>57894</v>
      </c>
      <c r="BO6" s="33">
        <v>62734</v>
      </c>
      <c r="BP6" s="33">
        <v>63875</v>
      </c>
      <c r="BQ6" s="33">
        <v>61561</v>
      </c>
      <c r="BR6" s="33">
        <v>46595</v>
      </c>
      <c r="BS6" s="33">
        <v>60532</v>
      </c>
      <c r="BT6" s="33">
        <v>62297</v>
      </c>
      <c r="BU6" s="33">
        <v>63178</v>
      </c>
      <c r="BV6" s="33">
        <v>63909</v>
      </c>
      <c r="BW6" s="62">
        <v>60257</v>
      </c>
      <c r="BX6" s="62">
        <v>63477</v>
      </c>
      <c r="BY6" s="62">
        <v>60027</v>
      </c>
      <c r="BZ6" s="62">
        <v>61270</v>
      </c>
      <c r="CA6" s="62">
        <v>64113.266771094401</v>
      </c>
      <c r="CB6" s="62">
        <v>65298</v>
      </c>
      <c r="CC6" s="62">
        <v>60520</v>
      </c>
      <c r="CD6" s="62">
        <v>45172</v>
      </c>
      <c r="CE6" s="62">
        <v>60476</v>
      </c>
      <c r="CF6" s="62">
        <v>62496.713782051302</v>
      </c>
      <c r="CG6" s="62">
        <v>60960</v>
      </c>
      <c r="CH6" s="33">
        <v>57646.829861111102</v>
      </c>
      <c r="CI6" s="33">
        <v>57507.232349758102</v>
      </c>
      <c r="CJ6" s="33">
        <v>60955.972537878799</v>
      </c>
      <c r="CK6" s="33">
        <v>59890.3135521886</v>
      </c>
      <c r="CL6" s="33">
        <v>58746.510964912297</v>
      </c>
      <c r="CM6" s="33"/>
      <c r="CN6" s="33"/>
      <c r="CO6" s="33"/>
      <c r="CP6" s="33"/>
      <c r="CQ6" s="33"/>
      <c r="CR6" s="33"/>
      <c r="CS6" s="33"/>
      <c r="CT6" s="33"/>
      <c r="CV6" s="43">
        <f t="shared" si="0"/>
        <v>59925.864988687164</v>
      </c>
    </row>
    <row r="7" spans="1:100" x14ac:dyDescent="0.3">
      <c r="A7" s="2" t="s">
        <v>133</v>
      </c>
      <c r="B7" s="1" t="s">
        <v>164</v>
      </c>
      <c r="C7" s="33">
        <v>52084</v>
      </c>
      <c r="D7" s="33">
        <v>52667</v>
      </c>
      <c r="E7" s="33">
        <v>51048</v>
      </c>
      <c r="F7" s="33">
        <v>51283</v>
      </c>
      <c r="G7" s="33">
        <v>52739</v>
      </c>
      <c r="H7" s="33">
        <v>53607</v>
      </c>
      <c r="I7" s="33">
        <v>51288</v>
      </c>
      <c r="J7" s="33">
        <v>38034</v>
      </c>
      <c r="K7" s="33">
        <v>50836</v>
      </c>
      <c r="L7" s="33">
        <v>51919</v>
      </c>
      <c r="M7" s="33">
        <v>52247</v>
      </c>
      <c r="N7" s="33">
        <v>51665</v>
      </c>
      <c r="O7" s="33">
        <v>49334</v>
      </c>
      <c r="P7" s="33">
        <v>50892</v>
      </c>
      <c r="Q7" s="33">
        <v>30064</v>
      </c>
      <c r="R7" s="33">
        <v>11442</v>
      </c>
      <c r="S7" s="33">
        <v>25174</v>
      </c>
      <c r="T7" s="33">
        <v>37198</v>
      </c>
      <c r="U7" s="33">
        <v>44303</v>
      </c>
      <c r="V7" s="33">
        <v>36053</v>
      </c>
      <c r="W7" s="33">
        <v>51468</v>
      </c>
      <c r="X7" s="33">
        <v>52719</v>
      </c>
      <c r="Y7" s="33">
        <v>50383</v>
      </c>
      <c r="Z7" s="33">
        <v>50507</v>
      </c>
      <c r="AA7" s="33">
        <v>45674</v>
      </c>
      <c r="AB7" s="33">
        <v>45352</v>
      </c>
      <c r="AC7" s="33">
        <v>49957</v>
      </c>
      <c r="AD7" s="33">
        <v>50684</v>
      </c>
      <c r="AE7" s="33">
        <v>52998</v>
      </c>
      <c r="AF7" s="33">
        <v>53278</v>
      </c>
      <c r="AG7" s="33">
        <v>51573</v>
      </c>
      <c r="AH7" s="33">
        <v>40023</v>
      </c>
      <c r="AI7" s="33">
        <v>53025</v>
      </c>
      <c r="AJ7" s="33">
        <v>53485</v>
      </c>
      <c r="AK7" s="33">
        <v>54205</v>
      </c>
      <c r="AL7" s="33">
        <v>51880</v>
      </c>
      <c r="AM7" s="33">
        <v>49382</v>
      </c>
      <c r="AN7" s="33">
        <v>52854</v>
      </c>
      <c r="AO7" s="33">
        <v>49796</v>
      </c>
      <c r="AP7" s="33">
        <v>51092</v>
      </c>
      <c r="AQ7" s="33">
        <v>52743</v>
      </c>
      <c r="AR7" s="33">
        <v>53812</v>
      </c>
      <c r="AS7" s="33">
        <v>52430</v>
      </c>
      <c r="AT7" s="33">
        <v>40340</v>
      </c>
      <c r="AU7" s="33">
        <v>53606</v>
      </c>
      <c r="AV7" s="33">
        <v>53415</v>
      </c>
      <c r="AW7" s="33">
        <v>54220.920039682504</v>
      </c>
      <c r="AX7" s="33">
        <v>54590</v>
      </c>
      <c r="AY7" s="33">
        <v>51549</v>
      </c>
      <c r="AZ7" s="33">
        <v>54203</v>
      </c>
      <c r="BA7" s="33">
        <v>53505</v>
      </c>
      <c r="BB7" s="33">
        <v>53956</v>
      </c>
      <c r="BC7" s="33">
        <v>54205</v>
      </c>
      <c r="BD7" s="33">
        <v>54885</v>
      </c>
      <c r="BE7" s="33">
        <v>52892</v>
      </c>
      <c r="BF7" s="33">
        <v>41055</v>
      </c>
      <c r="BG7" s="33">
        <v>54554.92</v>
      </c>
      <c r="BH7" s="33">
        <v>55114</v>
      </c>
      <c r="BI7" s="33">
        <v>55596</v>
      </c>
      <c r="BJ7" s="33">
        <v>55584</v>
      </c>
      <c r="BK7" s="33">
        <v>50926</v>
      </c>
      <c r="BL7" s="33">
        <v>54607</v>
      </c>
      <c r="BM7" s="33">
        <v>54199</v>
      </c>
      <c r="BN7" s="33">
        <v>52354</v>
      </c>
      <c r="BO7" s="33">
        <v>55144</v>
      </c>
      <c r="BP7" s="33">
        <v>55486</v>
      </c>
      <c r="BQ7" s="33">
        <v>54005</v>
      </c>
      <c r="BR7" s="33">
        <v>41606</v>
      </c>
      <c r="BS7" s="33">
        <v>53551</v>
      </c>
      <c r="BT7" s="33">
        <v>54811</v>
      </c>
      <c r="BU7" s="33">
        <v>61367</v>
      </c>
      <c r="BV7" s="33">
        <v>58759</v>
      </c>
      <c r="BW7" s="62">
        <v>56924</v>
      </c>
      <c r="BX7" s="62">
        <v>58570</v>
      </c>
      <c r="BY7" s="62">
        <v>57235</v>
      </c>
      <c r="BZ7" s="62">
        <v>59530</v>
      </c>
      <c r="CA7" s="62">
        <v>60535.955518531198</v>
      </c>
      <c r="CB7" s="62">
        <v>61586</v>
      </c>
      <c r="CC7" s="62">
        <v>63522</v>
      </c>
      <c r="CD7" s="62">
        <v>51728</v>
      </c>
      <c r="CE7" s="62">
        <v>66676</v>
      </c>
      <c r="CF7" s="62">
        <v>66131.609775641002</v>
      </c>
      <c r="CG7" s="62">
        <v>64379</v>
      </c>
      <c r="CH7" s="33">
        <v>63209.828125</v>
      </c>
      <c r="CI7" s="33">
        <v>62467.273288027303</v>
      </c>
      <c r="CJ7" s="33">
        <v>63256.817282197</v>
      </c>
      <c r="CK7" s="33">
        <v>61133.1047237077</v>
      </c>
      <c r="CL7" s="33">
        <v>61531.665171451401</v>
      </c>
      <c r="CM7" s="33"/>
      <c r="CN7" s="33"/>
      <c r="CO7" s="33"/>
      <c r="CP7" s="33"/>
      <c r="CQ7" s="33"/>
      <c r="CR7" s="33"/>
      <c r="CS7" s="33"/>
      <c r="CT7" s="33"/>
      <c r="CV7" s="43">
        <f t="shared" si="0"/>
        <v>61151.015867784714</v>
      </c>
    </row>
    <row r="8" spans="1:100" x14ac:dyDescent="0.3">
      <c r="A8" s="2" t="s">
        <v>134</v>
      </c>
      <c r="B8" s="1" t="s">
        <v>175</v>
      </c>
      <c r="C8" s="33">
        <v>48851</v>
      </c>
      <c r="D8" s="33">
        <v>48789</v>
      </c>
      <c r="E8" s="33">
        <v>49287</v>
      </c>
      <c r="F8" s="33">
        <v>49244</v>
      </c>
      <c r="G8" s="33">
        <v>50615</v>
      </c>
      <c r="H8" s="33">
        <v>50811</v>
      </c>
      <c r="I8" s="33">
        <v>48583</v>
      </c>
      <c r="J8" s="33">
        <v>36808</v>
      </c>
      <c r="K8" s="33">
        <v>50121</v>
      </c>
      <c r="L8" s="33">
        <v>53671</v>
      </c>
      <c r="M8" s="33">
        <v>53104</v>
      </c>
      <c r="N8" s="33">
        <v>52671</v>
      </c>
      <c r="O8" s="33">
        <v>50718</v>
      </c>
      <c r="P8" s="33">
        <v>52882</v>
      </c>
      <c r="Q8" s="33">
        <v>32302</v>
      </c>
      <c r="R8" s="33">
        <v>14084</v>
      </c>
      <c r="S8" s="33">
        <v>26760</v>
      </c>
      <c r="T8" s="33">
        <v>41767</v>
      </c>
      <c r="U8" s="33">
        <v>44533</v>
      </c>
      <c r="V8" s="33">
        <v>35666</v>
      </c>
      <c r="W8" s="33">
        <v>47813</v>
      </c>
      <c r="X8" s="33">
        <v>51988</v>
      </c>
      <c r="Y8" s="33">
        <v>49043</v>
      </c>
      <c r="Z8" s="33">
        <v>47793</v>
      </c>
      <c r="AA8" s="33">
        <v>44549</v>
      </c>
      <c r="AB8" s="33">
        <v>44510</v>
      </c>
      <c r="AC8" s="33">
        <v>48205</v>
      </c>
      <c r="AD8" s="33">
        <v>48911</v>
      </c>
      <c r="AE8" s="33">
        <v>51357</v>
      </c>
      <c r="AF8" s="33">
        <v>52290</v>
      </c>
      <c r="AG8" s="33">
        <v>47161</v>
      </c>
      <c r="AH8" s="33">
        <v>37149</v>
      </c>
      <c r="AI8" s="33">
        <v>50891</v>
      </c>
      <c r="AJ8" s="33">
        <v>53290</v>
      </c>
      <c r="AK8" s="33">
        <v>52924</v>
      </c>
      <c r="AL8" s="33">
        <v>47335</v>
      </c>
      <c r="AM8" s="33">
        <v>45290</v>
      </c>
      <c r="AN8" s="33">
        <v>50727</v>
      </c>
      <c r="AO8" s="33">
        <v>47797</v>
      </c>
      <c r="AP8" s="33">
        <v>50593</v>
      </c>
      <c r="AQ8" s="33">
        <v>47231</v>
      </c>
      <c r="AR8" s="33">
        <v>51188</v>
      </c>
      <c r="AS8" s="33">
        <v>48401</v>
      </c>
      <c r="AT8" s="33">
        <v>37712</v>
      </c>
      <c r="AU8" s="33">
        <v>50554</v>
      </c>
      <c r="AV8" s="33">
        <v>51898</v>
      </c>
      <c r="AW8" s="33">
        <v>52211.627893939403</v>
      </c>
      <c r="AX8" s="6">
        <v>37769</v>
      </c>
      <c r="AY8" s="6">
        <v>46634</v>
      </c>
      <c r="AZ8" s="6">
        <v>50311</v>
      </c>
      <c r="BA8" s="6">
        <v>42798</v>
      </c>
      <c r="BB8" s="33">
        <v>49791</v>
      </c>
      <c r="BC8" s="33">
        <v>54121</v>
      </c>
      <c r="BD8" s="33">
        <v>52570</v>
      </c>
      <c r="BE8" s="33">
        <v>46637</v>
      </c>
      <c r="BF8" s="33">
        <v>35894</v>
      </c>
      <c r="BG8" s="33">
        <v>51966.8</v>
      </c>
      <c r="BH8" s="33">
        <v>54467</v>
      </c>
      <c r="BI8" s="33">
        <v>53131</v>
      </c>
      <c r="BJ8" s="33">
        <v>51448</v>
      </c>
      <c r="BK8" s="33">
        <v>49349</v>
      </c>
      <c r="BL8" s="33">
        <v>53767</v>
      </c>
      <c r="BM8" s="33">
        <v>54002</v>
      </c>
      <c r="BN8" s="33">
        <v>51554</v>
      </c>
      <c r="BO8" s="33">
        <v>55196</v>
      </c>
      <c r="BP8" s="33">
        <v>56337</v>
      </c>
      <c r="BQ8" s="33">
        <v>53970</v>
      </c>
      <c r="BR8" s="33">
        <v>42184</v>
      </c>
      <c r="BS8" s="33">
        <v>54586</v>
      </c>
      <c r="BT8" s="33">
        <v>55912</v>
      </c>
      <c r="BU8" s="33">
        <v>56792</v>
      </c>
      <c r="BV8" s="33">
        <v>58906</v>
      </c>
      <c r="BW8" s="62">
        <v>55889</v>
      </c>
      <c r="BX8" s="62">
        <v>56291</v>
      </c>
      <c r="BY8" s="62">
        <v>54227</v>
      </c>
      <c r="BZ8" s="62">
        <v>55797</v>
      </c>
      <c r="CA8" s="62">
        <v>56350.255671375402</v>
      </c>
      <c r="CB8" s="62">
        <v>56905</v>
      </c>
      <c r="CC8" s="62">
        <v>57995</v>
      </c>
      <c r="CD8" s="62">
        <v>46642</v>
      </c>
      <c r="CE8" s="62">
        <v>59574</v>
      </c>
      <c r="CF8" s="62">
        <v>61313.479846153801</v>
      </c>
      <c r="CG8" s="62">
        <v>58946</v>
      </c>
      <c r="CH8" s="33">
        <v>56721.849722222199</v>
      </c>
      <c r="CI8" s="33">
        <v>57348.959972379998</v>
      </c>
      <c r="CJ8" s="33">
        <v>59593.785573308298</v>
      </c>
      <c r="CK8" s="33">
        <v>58656.409561403503</v>
      </c>
      <c r="CL8" s="33">
        <v>59904.996069023597</v>
      </c>
      <c r="CM8" s="33"/>
      <c r="CN8" s="33"/>
      <c r="CO8" s="33"/>
      <c r="CP8" s="33"/>
      <c r="CQ8" s="33"/>
      <c r="CR8" s="33"/>
      <c r="CS8" s="33"/>
      <c r="CT8" s="33"/>
      <c r="CV8" s="43">
        <f t="shared" si="0"/>
        <v>57009.733525991673</v>
      </c>
    </row>
    <row r="9" spans="1:100" x14ac:dyDescent="0.3">
      <c r="A9" s="2" t="s">
        <v>135</v>
      </c>
      <c r="B9" s="1" t="s">
        <v>181</v>
      </c>
      <c r="C9" s="33">
        <v>54288</v>
      </c>
      <c r="D9" s="33">
        <v>55682</v>
      </c>
      <c r="E9" s="33">
        <v>54685</v>
      </c>
      <c r="F9" s="33">
        <v>56015</v>
      </c>
      <c r="G9" s="33">
        <v>56988</v>
      </c>
      <c r="H9" s="33">
        <v>57482</v>
      </c>
      <c r="I9" s="33">
        <v>56874</v>
      </c>
      <c r="J9" s="33">
        <v>42758</v>
      </c>
      <c r="K9" s="33">
        <v>54267</v>
      </c>
      <c r="L9" s="33">
        <v>55543</v>
      </c>
      <c r="M9" s="33">
        <v>55345</v>
      </c>
      <c r="N9" s="33">
        <v>54431</v>
      </c>
      <c r="O9" s="33">
        <v>51796</v>
      </c>
      <c r="P9" s="33">
        <v>54691</v>
      </c>
      <c r="Q9" s="33">
        <v>32360</v>
      </c>
      <c r="R9" s="33">
        <v>12061</v>
      </c>
      <c r="S9" s="33">
        <v>25748</v>
      </c>
      <c r="T9" s="33">
        <v>41430</v>
      </c>
      <c r="U9" s="33">
        <v>49476</v>
      </c>
      <c r="V9" s="33">
        <v>40361</v>
      </c>
      <c r="W9" s="33">
        <v>51543</v>
      </c>
      <c r="X9" s="33">
        <v>52920</v>
      </c>
      <c r="Y9" s="33">
        <v>50386</v>
      </c>
      <c r="Z9" s="33">
        <v>49762</v>
      </c>
      <c r="AA9" s="33">
        <v>44591</v>
      </c>
      <c r="AB9" s="33">
        <v>44415</v>
      </c>
      <c r="AC9" s="33">
        <v>50373</v>
      </c>
      <c r="AD9" s="33">
        <v>51194</v>
      </c>
      <c r="AE9" s="33">
        <v>54416</v>
      </c>
      <c r="AF9" s="33">
        <v>55419</v>
      </c>
      <c r="AG9" s="33">
        <v>55299</v>
      </c>
      <c r="AH9" s="33">
        <v>43867</v>
      </c>
      <c r="AI9" s="33">
        <v>54642</v>
      </c>
      <c r="AJ9" s="33">
        <v>56297</v>
      </c>
      <c r="AK9" s="33">
        <v>55528</v>
      </c>
      <c r="AL9" s="33">
        <v>51011</v>
      </c>
      <c r="AM9" s="33">
        <v>48285</v>
      </c>
      <c r="AN9" s="33">
        <v>53459</v>
      </c>
      <c r="AO9" s="33">
        <v>48506</v>
      </c>
      <c r="AP9" s="33">
        <v>51387</v>
      </c>
      <c r="AQ9" s="33">
        <v>51663</v>
      </c>
      <c r="AR9" s="33">
        <v>53385</v>
      </c>
      <c r="AS9" s="33">
        <v>53785</v>
      </c>
      <c r="AT9" s="33">
        <v>42069</v>
      </c>
      <c r="AU9" s="33">
        <v>52248</v>
      </c>
      <c r="AV9" s="33">
        <v>51663</v>
      </c>
      <c r="AW9" s="33">
        <v>52674.817279942297</v>
      </c>
      <c r="AX9" s="33">
        <v>51997</v>
      </c>
      <c r="AY9" s="33">
        <v>49610</v>
      </c>
      <c r="AZ9" s="33">
        <v>51833</v>
      </c>
      <c r="BA9" s="33">
        <v>51153</v>
      </c>
      <c r="BB9" s="33">
        <v>52075</v>
      </c>
      <c r="BC9" s="33">
        <v>52987</v>
      </c>
      <c r="BD9" s="33">
        <v>53584</v>
      </c>
      <c r="BE9" s="33">
        <v>54752</v>
      </c>
      <c r="BF9" s="33">
        <v>42493</v>
      </c>
      <c r="BG9" s="33">
        <v>53410.57</v>
      </c>
      <c r="BH9" s="33">
        <v>53759</v>
      </c>
      <c r="BI9" s="33">
        <v>54329</v>
      </c>
      <c r="BJ9" s="33">
        <v>53681</v>
      </c>
      <c r="BK9" s="33">
        <v>50406</v>
      </c>
      <c r="BL9" s="33">
        <v>53594</v>
      </c>
      <c r="BM9" s="33">
        <v>53329</v>
      </c>
      <c r="BN9" s="33">
        <v>52610</v>
      </c>
      <c r="BO9" s="33">
        <v>55338</v>
      </c>
      <c r="BP9" s="33">
        <v>57861</v>
      </c>
      <c r="BQ9" s="33">
        <v>56525</v>
      </c>
      <c r="BR9" s="34">
        <v>44550</v>
      </c>
      <c r="BS9" s="34">
        <v>55475.285000000003</v>
      </c>
      <c r="BT9" s="34">
        <v>53759</v>
      </c>
      <c r="BU9" s="34">
        <v>54329</v>
      </c>
      <c r="BV9" s="34">
        <v>55338.818088060623</v>
      </c>
      <c r="BW9" s="62">
        <v>56446</v>
      </c>
      <c r="BX9" s="62">
        <v>58157</v>
      </c>
      <c r="BY9" s="62">
        <v>54865</v>
      </c>
      <c r="BZ9" s="62">
        <v>57369</v>
      </c>
      <c r="CA9" s="62">
        <v>58392.565101200002</v>
      </c>
      <c r="CB9" s="62">
        <v>60990</v>
      </c>
      <c r="CC9" s="62">
        <v>58739</v>
      </c>
      <c r="CD9" s="62">
        <v>46607</v>
      </c>
      <c r="CE9" s="62">
        <v>57540</v>
      </c>
      <c r="CF9" s="62">
        <v>59748.520104895098</v>
      </c>
      <c r="CG9" s="62">
        <v>58648</v>
      </c>
      <c r="CH9" s="62">
        <v>56291.229166666701</v>
      </c>
      <c r="CI9" s="62">
        <v>55854.784990662898</v>
      </c>
      <c r="CJ9" s="62">
        <v>58304.807102272702</v>
      </c>
      <c r="CK9" s="62">
        <v>57239.138814616803</v>
      </c>
      <c r="CL9" s="62">
        <v>57495.057017543899</v>
      </c>
      <c r="CM9" s="62"/>
      <c r="CN9" s="62"/>
      <c r="CO9" s="62"/>
      <c r="CP9" s="62"/>
      <c r="CQ9" s="62"/>
      <c r="CR9" s="62"/>
      <c r="CS9" s="62"/>
      <c r="CT9" s="62"/>
      <c r="CV9" s="43">
        <f t="shared" si="0"/>
        <v>57042.943893616146</v>
      </c>
    </row>
    <row r="10" spans="1:100" x14ac:dyDescent="0.3">
      <c r="A10" s="73" t="s">
        <v>136</v>
      </c>
      <c r="B10" s="74" t="s">
        <v>161</v>
      </c>
      <c r="C10" s="33">
        <v>59953</v>
      </c>
      <c r="D10" s="34">
        <v>56504.5</v>
      </c>
      <c r="E10" s="33">
        <v>53056</v>
      </c>
      <c r="F10" s="33">
        <v>54401</v>
      </c>
      <c r="G10" s="33">
        <v>55759</v>
      </c>
      <c r="H10" s="33">
        <v>62367</v>
      </c>
      <c r="I10" s="33">
        <v>60858</v>
      </c>
      <c r="J10" s="33">
        <v>45472</v>
      </c>
      <c r="K10" s="33">
        <v>57870</v>
      </c>
      <c r="L10" s="33">
        <v>59653</v>
      </c>
      <c r="M10" s="33">
        <v>59529</v>
      </c>
      <c r="N10" s="33">
        <v>59080</v>
      </c>
      <c r="O10" s="33">
        <v>55731</v>
      </c>
      <c r="P10" s="33">
        <v>57965</v>
      </c>
      <c r="Q10" s="33">
        <v>34642</v>
      </c>
      <c r="R10" s="33">
        <v>12892</v>
      </c>
      <c r="S10" s="33">
        <v>29275</v>
      </c>
      <c r="T10" s="33">
        <v>43706</v>
      </c>
      <c r="U10" s="33">
        <v>52637</v>
      </c>
      <c r="V10" s="33">
        <v>43282</v>
      </c>
      <c r="W10" s="33">
        <v>55642</v>
      </c>
      <c r="X10" s="33">
        <v>56833</v>
      </c>
      <c r="Y10" s="33">
        <v>54926</v>
      </c>
      <c r="Z10" s="33">
        <v>55119</v>
      </c>
      <c r="AA10" s="33">
        <v>49407</v>
      </c>
      <c r="AB10" s="33">
        <v>49473</v>
      </c>
      <c r="AC10" s="33">
        <v>55105</v>
      </c>
      <c r="AD10" s="33">
        <v>56350</v>
      </c>
      <c r="AE10" s="33">
        <v>58543</v>
      </c>
      <c r="AF10" s="33">
        <v>60118</v>
      </c>
      <c r="AG10" s="33">
        <v>58821</v>
      </c>
      <c r="AH10" s="33">
        <v>46262</v>
      </c>
      <c r="AI10" s="33">
        <v>58130</v>
      </c>
      <c r="AJ10" s="33">
        <v>59248</v>
      </c>
      <c r="AK10" s="33">
        <v>59088</v>
      </c>
      <c r="AL10" s="33">
        <v>56693</v>
      </c>
      <c r="AM10" s="33">
        <v>53797</v>
      </c>
      <c r="AN10" s="33">
        <v>57686</v>
      </c>
      <c r="AO10" s="33">
        <v>52360</v>
      </c>
      <c r="AP10" s="33">
        <v>56141</v>
      </c>
      <c r="AQ10" s="33">
        <v>53307</v>
      </c>
      <c r="AR10" s="34">
        <v>59160</v>
      </c>
      <c r="AS10" s="34">
        <v>58107</v>
      </c>
      <c r="AT10" s="34">
        <v>45503</v>
      </c>
      <c r="AU10" s="34">
        <v>57894.095000000001</v>
      </c>
      <c r="AV10" s="34">
        <v>58695</v>
      </c>
      <c r="AW10" s="34">
        <v>58597</v>
      </c>
      <c r="AX10" s="34">
        <v>57775.5</v>
      </c>
      <c r="AY10" s="34">
        <v>53819</v>
      </c>
      <c r="AZ10" s="34">
        <v>57591</v>
      </c>
      <c r="BA10" s="33">
        <v>53032</v>
      </c>
      <c r="BB10" s="33">
        <v>57724</v>
      </c>
      <c r="BC10" s="33">
        <v>58506</v>
      </c>
      <c r="BD10" s="33">
        <v>58202</v>
      </c>
      <c r="BE10" s="33">
        <v>57393</v>
      </c>
      <c r="BF10" s="33">
        <v>44744</v>
      </c>
      <c r="BG10" s="33">
        <v>57658.19</v>
      </c>
      <c r="BH10" s="33">
        <v>58142</v>
      </c>
      <c r="BI10" s="33">
        <v>58106</v>
      </c>
      <c r="BJ10" s="33">
        <v>58858</v>
      </c>
      <c r="BK10" s="33">
        <v>53841</v>
      </c>
      <c r="BL10" s="33">
        <v>57496</v>
      </c>
      <c r="BM10" s="33">
        <v>56758</v>
      </c>
      <c r="BN10" s="33">
        <v>55546</v>
      </c>
      <c r="BO10" s="33">
        <v>58414</v>
      </c>
      <c r="BP10" s="33">
        <v>59384</v>
      </c>
      <c r="BQ10" s="33">
        <v>57291</v>
      </c>
      <c r="BR10" s="33">
        <v>45510</v>
      </c>
      <c r="BS10" s="33">
        <v>57453</v>
      </c>
      <c r="BT10" s="33">
        <v>57453</v>
      </c>
      <c r="BU10" s="33">
        <v>56748</v>
      </c>
      <c r="BV10" s="33">
        <v>57216</v>
      </c>
      <c r="BW10" s="62">
        <v>55969</v>
      </c>
      <c r="BX10" s="62">
        <v>57063</v>
      </c>
      <c r="BY10" s="62">
        <v>54175</v>
      </c>
      <c r="BZ10" s="62">
        <v>56120</v>
      </c>
      <c r="CA10" s="62">
        <v>57638.453648325398</v>
      </c>
      <c r="CB10" s="62">
        <v>58530</v>
      </c>
      <c r="CC10" s="62">
        <v>57703</v>
      </c>
      <c r="CD10" s="62">
        <v>45485</v>
      </c>
      <c r="CE10" s="62">
        <v>57667</v>
      </c>
      <c r="CF10" s="62">
        <v>60242</v>
      </c>
      <c r="CG10" s="62">
        <v>58262</v>
      </c>
      <c r="CH10" s="62">
        <v>57770.548611111102</v>
      </c>
      <c r="CI10" s="62">
        <v>55301.547177658897</v>
      </c>
      <c r="CJ10" s="62">
        <v>57699.7399322169</v>
      </c>
      <c r="CK10" s="62">
        <v>55283.713068181802</v>
      </c>
      <c r="CL10" s="62">
        <v>56824.887161084502</v>
      </c>
      <c r="CM10" s="62"/>
      <c r="CN10" s="62"/>
      <c r="CO10" s="62"/>
      <c r="CP10" s="62"/>
      <c r="CQ10" s="62"/>
      <c r="CR10" s="62"/>
      <c r="CS10" s="62"/>
      <c r="CT10" s="62"/>
      <c r="CV10" s="43">
        <f>AVERAGE(BW10:CT10)</f>
        <v>56358.43059991116</v>
      </c>
    </row>
    <row r="11" spans="1:100" x14ac:dyDescent="0.3">
      <c r="A11" s="11" t="s">
        <v>137</v>
      </c>
      <c r="B11" s="1" t="s">
        <v>160</v>
      </c>
      <c r="C11" s="33">
        <v>53345</v>
      </c>
      <c r="D11" s="33">
        <v>53813</v>
      </c>
      <c r="E11" s="33">
        <v>51756</v>
      </c>
      <c r="F11" s="33">
        <v>52384</v>
      </c>
      <c r="G11" s="33">
        <v>54128</v>
      </c>
      <c r="H11" s="33">
        <v>53499</v>
      </c>
      <c r="I11" s="33">
        <v>51136</v>
      </c>
      <c r="J11" s="33">
        <v>37232</v>
      </c>
      <c r="K11" s="33">
        <v>51917</v>
      </c>
      <c r="L11" s="33">
        <v>53261</v>
      </c>
      <c r="M11" s="33">
        <v>53324</v>
      </c>
      <c r="N11" s="33">
        <v>53003</v>
      </c>
      <c r="O11" s="33">
        <v>49470</v>
      </c>
      <c r="P11" s="33">
        <v>52821</v>
      </c>
      <c r="Q11" s="33">
        <v>30687</v>
      </c>
      <c r="R11" s="33">
        <v>11555</v>
      </c>
      <c r="S11" s="33">
        <v>25282</v>
      </c>
      <c r="T11" s="33">
        <v>39660</v>
      </c>
      <c r="U11" s="33">
        <v>44917</v>
      </c>
      <c r="V11" s="33">
        <v>34375</v>
      </c>
      <c r="W11" s="33">
        <v>46665</v>
      </c>
      <c r="X11" s="33">
        <v>48229</v>
      </c>
      <c r="Y11" s="33">
        <v>47087</v>
      </c>
      <c r="Z11" s="33">
        <v>47214</v>
      </c>
      <c r="AA11" s="33">
        <v>42563</v>
      </c>
      <c r="AB11" s="33">
        <v>41929</v>
      </c>
      <c r="AC11" s="33">
        <v>45880</v>
      </c>
      <c r="AD11" s="33">
        <v>46139</v>
      </c>
      <c r="AE11" s="33">
        <v>48618</v>
      </c>
      <c r="AF11" s="33">
        <v>48944</v>
      </c>
      <c r="AG11" s="33">
        <v>46432</v>
      </c>
      <c r="AH11" s="33">
        <v>35275</v>
      </c>
      <c r="AI11" s="33">
        <v>48998</v>
      </c>
      <c r="AJ11" s="33">
        <v>50447</v>
      </c>
      <c r="AK11" s="33">
        <v>51353</v>
      </c>
      <c r="AL11" s="33">
        <v>48977</v>
      </c>
      <c r="AM11" s="33">
        <v>45597</v>
      </c>
      <c r="AN11" s="33">
        <v>48611</v>
      </c>
      <c r="AO11" s="33">
        <v>46554</v>
      </c>
      <c r="AP11" s="33">
        <v>47707</v>
      </c>
      <c r="AQ11" s="33">
        <v>49467</v>
      </c>
      <c r="AR11" s="33">
        <v>49428</v>
      </c>
      <c r="AS11" s="33">
        <v>47458</v>
      </c>
      <c r="AT11" s="33">
        <v>35634</v>
      </c>
      <c r="AU11" s="33">
        <v>49472</v>
      </c>
      <c r="AV11" s="33">
        <v>50183</v>
      </c>
      <c r="AW11" s="33">
        <v>50269.552018037502</v>
      </c>
      <c r="AX11" s="33">
        <v>50678</v>
      </c>
      <c r="AY11" s="33">
        <v>45465</v>
      </c>
      <c r="AZ11" s="33">
        <v>50241</v>
      </c>
      <c r="BA11" s="33">
        <v>48641</v>
      </c>
      <c r="BB11" s="33">
        <v>49146</v>
      </c>
      <c r="BC11" s="33">
        <v>50285</v>
      </c>
      <c r="BD11" s="33">
        <v>50290</v>
      </c>
      <c r="BE11" s="33">
        <v>47897</v>
      </c>
      <c r="BF11" s="33">
        <v>35784</v>
      </c>
      <c r="BG11" s="33">
        <v>50562.15</v>
      </c>
      <c r="BH11" s="33">
        <v>50747</v>
      </c>
      <c r="BI11" s="33">
        <v>51057</v>
      </c>
      <c r="BJ11" s="33">
        <v>51461</v>
      </c>
      <c r="BK11" s="33">
        <v>47273</v>
      </c>
      <c r="BL11" s="33">
        <v>51294</v>
      </c>
      <c r="BM11" s="33">
        <v>49540</v>
      </c>
      <c r="BN11" s="33">
        <v>48286</v>
      </c>
      <c r="BO11" s="33">
        <v>49992</v>
      </c>
      <c r="BP11" s="33">
        <v>50685</v>
      </c>
      <c r="BQ11" s="33">
        <v>49651</v>
      </c>
      <c r="BR11" s="33">
        <v>36842</v>
      </c>
      <c r="BS11" s="33">
        <v>50192</v>
      </c>
      <c r="BT11" s="33">
        <v>51341</v>
      </c>
      <c r="BU11" s="33">
        <v>53972</v>
      </c>
      <c r="BV11" s="33">
        <v>53276</v>
      </c>
      <c r="BW11" s="62">
        <v>51526</v>
      </c>
      <c r="BX11" s="62">
        <v>52868</v>
      </c>
      <c r="BY11" s="62">
        <v>50528</v>
      </c>
      <c r="BZ11" s="62">
        <v>52467</v>
      </c>
      <c r="CA11" s="62">
        <v>53812.250420748802</v>
      </c>
      <c r="CB11" s="62">
        <v>53780</v>
      </c>
      <c r="CC11" s="62">
        <v>56272</v>
      </c>
      <c r="CD11" s="62">
        <v>43239</v>
      </c>
      <c r="CE11" s="62">
        <v>58225</v>
      </c>
      <c r="CF11" s="62">
        <v>60088.462310606097</v>
      </c>
      <c r="CG11" s="62">
        <v>59856</v>
      </c>
      <c r="CH11" s="62">
        <v>59236.5641666667</v>
      </c>
      <c r="CI11" s="62">
        <v>58326.871323678002</v>
      </c>
      <c r="CJ11" s="62">
        <v>58614.532712121203</v>
      </c>
      <c r="CK11" s="62">
        <v>57679.358195187197</v>
      </c>
      <c r="CL11" s="62">
        <v>58947.913098086101</v>
      </c>
      <c r="CM11" s="62"/>
      <c r="CN11" s="62"/>
      <c r="CO11" s="62"/>
      <c r="CP11" s="62"/>
      <c r="CQ11" s="62"/>
      <c r="CR11" s="62"/>
      <c r="CS11" s="62"/>
      <c r="CT11" s="62"/>
      <c r="CV11" s="43">
        <f t="shared" si="0"/>
        <v>55341.684514193395</v>
      </c>
    </row>
    <row r="12" spans="1:100" x14ac:dyDescent="0.3">
      <c r="A12" s="73" t="s">
        <v>138</v>
      </c>
      <c r="B12" s="74" t="s">
        <v>163</v>
      </c>
      <c r="C12" s="34">
        <v>50243</v>
      </c>
      <c r="D12" s="33">
        <v>51146</v>
      </c>
      <c r="E12" s="33">
        <v>50736</v>
      </c>
      <c r="F12" s="33">
        <v>51688</v>
      </c>
      <c r="G12" s="33">
        <v>57136</v>
      </c>
      <c r="H12" s="33">
        <v>61395</v>
      </c>
      <c r="I12" s="33">
        <v>60128</v>
      </c>
      <c r="J12" s="33">
        <v>44132</v>
      </c>
      <c r="K12" s="33">
        <v>56696</v>
      </c>
      <c r="L12" s="33">
        <v>57970</v>
      </c>
      <c r="M12" s="33">
        <v>57959</v>
      </c>
      <c r="N12" s="33">
        <v>56598</v>
      </c>
      <c r="O12" s="33">
        <v>54329</v>
      </c>
      <c r="P12" s="33">
        <v>56724</v>
      </c>
      <c r="Q12" s="33">
        <v>33548</v>
      </c>
      <c r="R12" s="33">
        <v>13520</v>
      </c>
      <c r="S12" s="33">
        <v>27994</v>
      </c>
      <c r="T12" s="33">
        <v>32131</v>
      </c>
      <c r="U12" s="34">
        <v>38550</v>
      </c>
      <c r="V12" s="33">
        <v>44969</v>
      </c>
      <c r="W12" s="33">
        <v>55695</v>
      </c>
      <c r="X12" s="33">
        <v>58521</v>
      </c>
      <c r="Y12" s="33">
        <v>56955</v>
      </c>
      <c r="Z12" s="33">
        <v>55693</v>
      </c>
      <c r="AA12" s="33">
        <v>50730</v>
      </c>
      <c r="AB12" s="33">
        <v>51535</v>
      </c>
      <c r="AC12" s="33">
        <v>58840</v>
      </c>
      <c r="AD12" s="33">
        <v>59790</v>
      </c>
      <c r="AE12" s="33">
        <v>62589</v>
      </c>
      <c r="AF12" s="33">
        <v>62798</v>
      </c>
      <c r="AG12" s="33">
        <v>62674</v>
      </c>
      <c r="AH12" s="33">
        <v>48914</v>
      </c>
      <c r="AI12" s="33">
        <v>61215</v>
      </c>
      <c r="AJ12" s="33">
        <v>62346</v>
      </c>
      <c r="AK12" s="33">
        <v>61827</v>
      </c>
      <c r="AL12" s="33">
        <v>59281</v>
      </c>
      <c r="AM12" s="33">
        <v>56600</v>
      </c>
      <c r="AN12" s="33">
        <v>61410</v>
      </c>
      <c r="AO12" s="33">
        <v>55564</v>
      </c>
      <c r="AP12" s="33">
        <v>58936</v>
      </c>
      <c r="AQ12" s="33">
        <v>60182</v>
      </c>
      <c r="AR12" s="33">
        <v>61856</v>
      </c>
      <c r="AS12" s="33">
        <v>62794</v>
      </c>
      <c r="AT12" s="33">
        <v>46408</v>
      </c>
      <c r="AU12" s="33">
        <v>58813</v>
      </c>
      <c r="AV12" s="33">
        <v>59041</v>
      </c>
      <c r="AW12" s="33">
        <v>59527.561937229402</v>
      </c>
      <c r="AX12" s="33">
        <v>58663</v>
      </c>
      <c r="AY12" s="33">
        <v>55547</v>
      </c>
      <c r="AZ12" s="33">
        <v>58549</v>
      </c>
      <c r="BA12" s="33">
        <v>57488</v>
      </c>
      <c r="BB12" s="33">
        <v>58657</v>
      </c>
      <c r="BC12" s="33">
        <v>60467</v>
      </c>
      <c r="BD12" s="33">
        <v>61415</v>
      </c>
      <c r="BE12" s="33">
        <v>61195</v>
      </c>
      <c r="BF12" s="33">
        <v>47042</v>
      </c>
      <c r="BG12" s="33">
        <v>59596.25</v>
      </c>
      <c r="BH12" s="33">
        <v>61510</v>
      </c>
      <c r="BI12" s="33">
        <v>61152</v>
      </c>
      <c r="BJ12" s="33">
        <v>59828</v>
      </c>
      <c r="BK12" s="33">
        <v>55238</v>
      </c>
      <c r="BL12" s="33">
        <v>59239</v>
      </c>
      <c r="BM12" s="33">
        <v>58981</v>
      </c>
      <c r="BN12" s="33">
        <v>57184</v>
      </c>
      <c r="BO12" s="33">
        <v>59104</v>
      </c>
      <c r="BP12" s="33">
        <v>60114</v>
      </c>
      <c r="BQ12" s="33">
        <v>58410</v>
      </c>
      <c r="BR12" s="33">
        <v>46057</v>
      </c>
      <c r="BS12" s="33">
        <v>57077</v>
      </c>
      <c r="BT12" s="33">
        <v>57918</v>
      </c>
      <c r="BU12" s="33">
        <v>54055</v>
      </c>
      <c r="BV12" s="33">
        <v>53357</v>
      </c>
      <c r="BW12" s="62">
        <v>52854</v>
      </c>
      <c r="BX12" s="62">
        <v>56246</v>
      </c>
      <c r="BY12" s="62">
        <v>54546</v>
      </c>
      <c r="BZ12" s="62">
        <v>56924</v>
      </c>
      <c r="CA12" s="62">
        <v>57760.745227177802</v>
      </c>
      <c r="CB12" s="62">
        <v>58639</v>
      </c>
      <c r="CC12" s="62">
        <v>57340</v>
      </c>
      <c r="CD12" s="62">
        <v>42891</v>
      </c>
      <c r="CE12" s="62">
        <v>50824</v>
      </c>
      <c r="CF12" s="62">
        <v>53163.461205128202</v>
      </c>
      <c r="CG12" s="62">
        <v>51044</v>
      </c>
      <c r="CH12" s="33">
        <v>50181.947500000002</v>
      </c>
      <c r="CI12" s="33">
        <v>49340.641404671696</v>
      </c>
      <c r="CJ12" s="33">
        <v>51307.266960784298</v>
      </c>
      <c r="CK12" s="33">
        <v>53861.529086921801</v>
      </c>
      <c r="CL12" s="33">
        <v>52785.868576555004</v>
      </c>
      <c r="CM12" s="33"/>
      <c r="CN12" s="33"/>
      <c r="CO12" s="33"/>
      <c r="CP12" s="33"/>
      <c r="CQ12" s="33"/>
      <c r="CR12" s="33"/>
      <c r="CS12" s="33"/>
      <c r="CT12" s="33"/>
      <c r="CV12" s="43">
        <f t="shared" si="0"/>
        <v>53106.841247577431</v>
      </c>
    </row>
    <row r="13" spans="1:100" x14ac:dyDescent="0.3">
      <c r="A13" s="11" t="s">
        <v>139</v>
      </c>
      <c r="B13" s="1" t="s">
        <v>187</v>
      </c>
      <c r="C13" s="33">
        <v>57384</v>
      </c>
      <c r="D13" s="33">
        <v>57963</v>
      </c>
      <c r="E13" s="33">
        <v>57479</v>
      </c>
      <c r="F13" s="33">
        <v>56500</v>
      </c>
      <c r="G13" s="33">
        <v>58043</v>
      </c>
      <c r="H13" s="33">
        <v>57609</v>
      </c>
      <c r="I13" s="33">
        <v>53689</v>
      </c>
      <c r="J13" s="33">
        <v>40171</v>
      </c>
      <c r="K13" s="33">
        <v>55380</v>
      </c>
      <c r="L13" s="33">
        <v>57913</v>
      </c>
      <c r="M13" s="33">
        <v>58069</v>
      </c>
      <c r="N13" s="33">
        <v>56315</v>
      </c>
      <c r="O13" s="33">
        <v>54806</v>
      </c>
      <c r="P13" s="33">
        <v>56672</v>
      </c>
      <c r="Q13" s="33">
        <v>35238</v>
      </c>
      <c r="R13" s="33">
        <v>16410</v>
      </c>
      <c r="S13" s="33">
        <v>29529</v>
      </c>
      <c r="T13" s="33">
        <v>44796</v>
      </c>
      <c r="U13" s="33">
        <v>47077</v>
      </c>
      <c r="V13" s="33">
        <v>36512</v>
      </c>
      <c r="W13" s="33">
        <v>52374</v>
      </c>
      <c r="X13" s="33">
        <v>54245</v>
      </c>
      <c r="Y13" s="33">
        <v>52735</v>
      </c>
      <c r="Z13" s="33">
        <v>48030</v>
      </c>
      <c r="AA13" s="33">
        <v>48485</v>
      </c>
      <c r="AB13" s="33">
        <v>47785</v>
      </c>
      <c r="AC13" s="33">
        <v>51548</v>
      </c>
      <c r="AD13" s="33">
        <v>52444</v>
      </c>
      <c r="AE13" s="33">
        <v>54953</v>
      </c>
      <c r="AF13" s="33">
        <v>54519</v>
      </c>
      <c r="AG13" s="34">
        <v>47969.5</v>
      </c>
      <c r="AH13" s="33">
        <v>37561</v>
      </c>
      <c r="AI13" s="33">
        <v>53986</v>
      </c>
      <c r="AJ13" s="33">
        <v>55817</v>
      </c>
      <c r="AK13" s="33">
        <v>55831</v>
      </c>
      <c r="AL13" s="33">
        <v>53054</v>
      </c>
      <c r="AM13" s="33">
        <v>50468</v>
      </c>
      <c r="AN13" s="33">
        <v>53770</v>
      </c>
      <c r="AO13" s="33">
        <v>50788</v>
      </c>
      <c r="AP13" s="33">
        <v>52668</v>
      </c>
      <c r="AQ13" s="33">
        <v>52886</v>
      </c>
      <c r="AR13" s="33">
        <v>52445</v>
      </c>
      <c r="AS13" s="33">
        <v>48862</v>
      </c>
      <c r="AT13" s="33">
        <v>38407</v>
      </c>
      <c r="AU13" s="33">
        <v>51441</v>
      </c>
      <c r="AV13" s="33">
        <v>52775</v>
      </c>
      <c r="AW13" s="33">
        <v>53211.549280663799</v>
      </c>
      <c r="AX13" s="33">
        <v>51767</v>
      </c>
      <c r="AY13" s="33">
        <v>50467</v>
      </c>
      <c r="AZ13" s="33">
        <v>51862</v>
      </c>
      <c r="BA13" s="33">
        <v>46010</v>
      </c>
      <c r="BB13" s="33">
        <v>49726</v>
      </c>
      <c r="BC13" s="33">
        <v>53208</v>
      </c>
      <c r="BD13" s="33">
        <v>53034</v>
      </c>
      <c r="BE13" s="33">
        <v>50109</v>
      </c>
      <c r="BF13" s="33">
        <v>38406</v>
      </c>
      <c r="BG13" s="33">
        <v>51789.14</v>
      </c>
      <c r="BH13" s="34">
        <v>52700.5</v>
      </c>
      <c r="BI13" s="34">
        <v>54567.274640331903</v>
      </c>
      <c r="BJ13" s="34">
        <v>54582.5</v>
      </c>
      <c r="BK13" s="34">
        <v>52541</v>
      </c>
      <c r="BL13" s="33">
        <v>50203</v>
      </c>
      <c r="BM13" s="33">
        <v>50534</v>
      </c>
      <c r="BN13" s="33">
        <v>50095</v>
      </c>
      <c r="BO13" s="33">
        <v>52470</v>
      </c>
      <c r="BP13" s="33">
        <v>52277</v>
      </c>
      <c r="BQ13" s="33">
        <v>48883</v>
      </c>
      <c r="BR13" s="33">
        <v>38038</v>
      </c>
      <c r="BS13" s="33">
        <v>50222</v>
      </c>
      <c r="BT13" s="33">
        <v>52626</v>
      </c>
      <c r="BU13" s="33">
        <v>55923</v>
      </c>
      <c r="BV13" s="33">
        <v>57398</v>
      </c>
      <c r="BW13" s="62">
        <v>54615</v>
      </c>
      <c r="BX13" s="62">
        <v>55630</v>
      </c>
      <c r="BY13" s="62">
        <v>52950</v>
      </c>
      <c r="BZ13" s="62">
        <v>54553</v>
      </c>
      <c r="CA13" s="62">
        <v>55508.531534328198</v>
      </c>
      <c r="CB13" s="62">
        <v>55939</v>
      </c>
      <c r="CC13" s="62">
        <v>51380</v>
      </c>
      <c r="CD13" s="62">
        <v>39721</v>
      </c>
      <c r="CE13" s="62">
        <v>53249</v>
      </c>
      <c r="CF13" s="62">
        <v>55114.3678613054</v>
      </c>
      <c r="CG13" s="62">
        <v>54226</v>
      </c>
      <c r="CH13" s="33">
        <v>52909.016944444404</v>
      </c>
      <c r="CI13" s="33">
        <v>52777.291686316901</v>
      </c>
      <c r="CJ13" s="33">
        <v>53223.103848484803</v>
      </c>
      <c r="CK13" s="33">
        <v>51477.682765151498</v>
      </c>
      <c r="CL13" s="33">
        <v>52147.418799840503</v>
      </c>
      <c r="CM13" s="33"/>
      <c r="CN13" s="33"/>
      <c r="CO13" s="33"/>
      <c r="CP13" s="33"/>
      <c r="CQ13" s="33"/>
      <c r="CR13" s="33"/>
      <c r="CS13" s="33"/>
      <c r="CT13" s="33"/>
      <c r="CV13" s="43">
        <f t="shared" si="0"/>
        <v>52838.775839991984</v>
      </c>
    </row>
    <row r="14" spans="1:100" x14ac:dyDescent="0.3">
      <c r="A14" s="11" t="s">
        <v>140</v>
      </c>
      <c r="B14" s="1" t="s">
        <v>188</v>
      </c>
      <c r="C14" s="33">
        <v>56712</v>
      </c>
      <c r="D14" s="33">
        <v>57975</v>
      </c>
      <c r="E14" s="33">
        <v>57366</v>
      </c>
      <c r="F14" s="33">
        <v>56021</v>
      </c>
      <c r="G14" s="33">
        <v>58190</v>
      </c>
      <c r="H14" s="33">
        <v>57443</v>
      </c>
      <c r="I14" s="33">
        <v>53351</v>
      </c>
      <c r="J14" s="33">
        <v>39468</v>
      </c>
      <c r="K14" s="33">
        <v>55221</v>
      </c>
      <c r="L14" s="33">
        <v>57572</v>
      </c>
      <c r="M14" s="33">
        <v>57325</v>
      </c>
      <c r="N14" s="33">
        <v>55688</v>
      </c>
      <c r="O14" s="33">
        <v>53770</v>
      </c>
      <c r="P14" s="33">
        <v>55982</v>
      </c>
      <c r="Q14" s="33">
        <v>34894</v>
      </c>
      <c r="R14" s="33">
        <v>15562</v>
      </c>
      <c r="S14" s="33">
        <v>29684</v>
      </c>
      <c r="T14" s="33">
        <v>44574</v>
      </c>
      <c r="U14" s="33">
        <v>47618</v>
      </c>
      <c r="V14" s="33">
        <v>36887</v>
      </c>
      <c r="W14" s="33">
        <v>50846</v>
      </c>
      <c r="X14" s="33">
        <v>53737</v>
      </c>
      <c r="Y14" s="33">
        <v>51770</v>
      </c>
      <c r="Z14" s="33">
        <v>51012</v>
      </c>
      <c r="AA14" s="33">
        <v>47538</v>
      </c>
      <c r="AB14" s="33">
        <v>47207</v>
      </c>
      <c r="AC14" s="33">
        <v>50653</v>
      </c>
      <c r="AD14" s="33">
        <v>51847</v>
      </c>
      <c r="AE14" s="33">
        <v>54731</v>
      </c>
      <c r="AF14" s="33">
        <v>55279</v>
      </c>
      <c r="AG14" s="33">
        <v>47267</v>
      </c>
      <c r="AH14" s="33">
        <v>39089</v>
      </c>
      <c r="AI14" s="33">
        <v>55248</v>
      </c>
      <c r="AJ14" s="33">
        <v>56758</v>
      </c>
      <c r="AK14" s="33">
        <v>56566</v>
      </c>
      <c r="AL14" s="33">
        <v>53272</v>
      </c>
      <c r="AM14" s="33">
        <v>50934</v>
      </c>
      <c r="AN14" s="33">
        <v>54348</v>
      </c>
      <c r="AO14" s="33">
        <v>51988</v>
      </c>
      <c r="AP14" s="33">
        <v>52214</v>
      </c>
      <c r="AQ14" s="33">
        <v>53878</v>
      </c>
      <c r="AR14" s="33">
        <v>53833</v>
      </c>
      <c r="AS14" s="33">
        <v>50096</v>
      </c>
      <c r="AT14" s="33">
        <v>39029</v>
      </c>
      <c r="AU14" s="33">
        <v>53117</v>
      </c>
      <c r="AV14" s="33">
        <v>54356</v>
      </c>
      <c r="AW14" s="33">
        <v>54685.682178932198</v>
      </c>
      <c r="AX14" s="33">
        <v>53391</v>
      </c>
      <c r="AY14" s="33">
        <v>52042</v>
      </c>
      <c r="AZ14" s="33">
        <v>53941</v>
      </c>
      <c r="BA14" s="33">
        <v>53219</v>
      </c>
      <c r="BB14" s="33">
        <v>53317</v>
      </c>
      <c r="BC14" s="33">
        <v>55085</v>
      </c>
      <c r="BD14" s="33">
        <v>55243</v>
      </c>
      <c r="BE14" s="33">
        <v>51980</v>
      </c>
      <c r="BF14" s="34">
        <v>38016</v>
      </c>
      <c r="BG14" s="34">
        <v>51043.5</v>
      </c>
      <c r="BH14" s="6">
        <v>52835</v>
      </c>
      <c r="BI14" s="33">
        <v>51597</v>
      </c>
      <c r="BJ14" s="33">
        <v>50696</v>
      </c>
      <c r="BK14" s="33">
        <v>47605</v>
      </c>
      <c r="BL14" s="33">
        <v>50794</v>
      </c>
      <c r="BM14" s="33">
        <v>50566</v>
      </c>
      <c r="BN14" s="33">
        <v>49589</v>
      </c>
      <c r="BO14" s="33">
        <v>51652</v>
      </c>
      <c r="BP14" s="33">
        <v>52186</v>
      </c>
      <c r="BQ14" s="33">
        <v>48651</v>
      </c>
      <c r="BR14" s="33">
        <v>37003</v>
      </c>
      <c r="BS14" s="33">
        <v>48970</v>
      </c>
      <c r="BT14" s="33">
        <v>51763</v>
      </c>
      <c r="BU14" s="33">
        <v>52258</v>
      </c>
      <c r="BV14" s="33">
        <v>52314</v>
      </c>
      <c r="BW14" s="62">
        <v>51176</v>
      </c>
      <c r="BX14" s="62">
        <v>52234</v>
      </c>
      <c r="BY14" s="62">
        <v>50018</v>
      </c>
      <c r="BZ14" s="62">
        <v>51125</v>
      </c>
      <c r="CA14" s="62">
        <v>52236.146521606999</v>
      </c>
      <c r="CB14" s="62">
        <v>52860</v>
      </c>
      <c r="CC14" s="62">
        <v>49073</v>
      </c>
      <c r="CD14" s="62">
        <v>37213</v>
      </c>
      <c r="CE14" s="62">
        <v>50424</v>
      </c>
      <c r="CF14" s="62">
        <v>52511.236888111896</v>
      </c>
      <c r="CG14" s="62">
        <v>51639</v>
      </c>
      <c r="CH14" s="33">
        <v>50346.895833333299</v>
      </c>
      <c r="CI14" s="33">
        <v>50006.818062982798</v>
      </c>
      <c r="CJ14" s="33">
        <v>51172.051515151499</v>
      </c>
      <c r="CK14" s="33">
        <v>50383.958333333299</v>
      </c>
      <c r="CL14" s="33">
        <v>49687.514354067003</v>
      </c>
      <c r="CM14" s="33"/>
      <c r="CN14" s="33"/>
      <c r="CO14" s="33"/>
      <c r="CP14" s="33"/>
      <c r="CQ14" s="33"/>
      <c r="CR14" s="33"/>
      <c r="CS14" s="33"/>
      <c r="CT14" s="33"/>
      <c r="CV14" s="43">
        <f t="shared" si="0"/>
        <v>50131.663844286675</v>
      </c>
    </row>
    <row r="15" spans="1:100" x14ac:dyDescent="0.3">
      <c r="A15" s="11" t="s">
        <v>141</v>
      </c>
      <c r="B15" s="1" t="s">
        <v>162</v>
      </c>
      <c r="C15" s="33">
        <v>51098</v>
      </c>
      <c r="D15" s="33">
        <v>51362</v>
      </c>
      <c r="E15" s="33">
        <v>48405</v>
      </c>
      <c r="F15" s="33">
        <v>50654</v>
      </c>
      <c r="G15" s="33">
        <v>52090</v>
      </c>
      <c r="H15" s="33">
        <v>52374</v>
      </c>
      <c r="I15" s="33">
        <v>50739</v>
      </c>
      <c r="J15" s="33">
        <v>37180</v>
      </c>
      <c r="K15" s="33">
        <v>48891</v>
      </c>
      <c r="L15" s="33">
        <v>50353</v>
      </c>
      <c r="M15" s="33">
        <v>50383</v>
      </c>
      <c r="N15" s="33">
        <v>48933</v>
      </c>
      <c r="O15" s="33">
        <v>47693</v>
      </c>
      <c r="P15" s="33">
        <v>49474</v>
      </c>
      <c r="Q15" s="33">
        <v>29386</v>
      </c>
      <c r="R15" s="33">
        <v>11132</v>
      </c>
      <c r="S15" s="33">
        <v>25707</v>
      </c>
      <c r="T15" s="33">
        <v>36154</v>
      </c>
      <c r="U15" s="33">
        <v>43822</v>
      </c>
      <c r="V15" s="33">
        <v>36231</v>
      </c>
      <c r="W15" s="33">
        <v>47888</v>
      </c>
      <c r="X15" s="33">
        <v>49530</v>
      </c>
      <c r="Y15" s="33">
        <v>48265</v>
      </c>
      <c r="Z15" s="33">
        <v>47883</v>
      </c>
      <c r="AA15" s="33">
        <v>43894</v>
      </c>
      <c r="AB15" s="33">
        <v>43988</v>
      </c>
      <c r="AC15" s="33">
        <v>49083</v>
      </c>
      <c r="AD15" s="33">
        <v>50337</v>
      </c>
      <c r="AE15" s="33">
        <v>52353</v>
      </c>
      <c r="AF15" s="33">
        <v>52611</v>
      </c>
      <c r="AG15" s="33">
        <v>52644</v>
      </c>
      <c r="AH15" s="33">
        <v>39945</v>
      </c>
      <c r="AI15" s="33">
        <v>50931</v>
      </c>
      <c r="AJ15" s="33">
        <v>52228</v>
      </c>
      <c r="AK15" s="33">
        <v>52407</v>
      </c>
      <c r="AL15" s="33">
        <v>49340</v>
      </c>
      <c r="AM15" s="33">
        <v>47165</v>
      </c>
      <c r="AN15" s="33">
        <v>50828</v>
      </c>
      <c r="AO15" s="33">
        <v>45634</v>
      </c>
      <c r="AP15" s="33">
        <v>49397</v>
      </c>
      <c r="AQ15" s="6">
        <v>44468</v>
      </c>
      <c r="AR15" s="34">
        <v>52099.5</v>
      </c>
      <c r="AS15" s="34">
        <v>51737</v>
      </c>
      <c r="AT15" s="34">
        <v>39500.5</v>
      </c>
      <c r="AU15" s="34">
        <v>50829.634999999995</v>
      </c>
      <c r="AV15" s="34">
        <v>51643.5</v>
      </c>
      <c r="AW15" s="34">
        <v>51860</v>
      </c>
      <c r="AX15" s="34">
        <v>50080</v>
      </c>
      <c r="AY15" s="34">
        <v>47161</v>
      </c>
      <c r="AZ15" s="34">
        <v>50634</v>
      </c>
      <c r="BA15" s="6">
        <v>44843</v>
      </c>
      <c r="BB15" s="33">
        <v>49005</v>
      </c>
      <c r="BC15" s="33">
        <v>50761</v>
      </c>
      <c r="BD15" s="33">
        <v>51588</v>
      </c>
      <c r="BE15" s="33">
        <v>50830</v>
      </c>
      <c r="BF15" s="33">
        <v>39056</v>
      </c>
      <c r="BG15" s="33">
        <v>50728.27</v>
      </c>
      <c r="BH15" s="33">
        <v>51059</v>
      </c>
      <c r="BI15" s="33">
        <v>51313</v>
      </c>
      <c r="BJ15" s="33">
        <v>50820</v>
      </c>
      <c r="BK15" s="33">
        <v>47157</v>
      </c>
      <c r="BL15" s="33">
        <v>50440</v>
      </c>
      <c r="BM15" s="33">
        <v>48316</v>
      </c>
      <c r="BN15" s="33">
        <v>48626</v>
      </c>
      <c r="BO15" s="33">
        <v>50958</v>
      </c>
      <c r="BP15" s="33">
        <v>52316</v>
      </c>
      <c r="BQ15" s="33">
        <v>49973</v>
      </c>
      <c r="BR15" s="33">
        <v>38789</v>
      </c>
      <c r="BS15" s="33">
        <v>49300</v>
      </c>
      <c r="BT15" s="33">
        <v>50115</v>
      </c>
      <c r="BU15" s="33">
        <v>50517</v>
      </c>
      <c r="BV15" s="33">
        <v>49688</v>
      </c>
      <c r="BW15" s="62">
        <v>48749</v>
      </c>
      <c r="BX15" s="62">
        <v>49680</v>
      </c>
      <c r="BY15" s="62">
        <v>46098</v>
      </c>
      <c r="BZ15" s="62">
        <v>49071</v>
      </c>
      <c r="CA15" s="62">
        <v>49918.614087301597</v>
      </c>
      <c r="CB15" s="62">
        <v>50954</v>
      </c>
      <c r="CC15" s="62">
        <v>50260</v>
      </c>
      <c r="CD15" s="62">
        <v>39984</v>
      </c>
      <c r="CE15" s="62">
        <v>50661</v>
      </c>
      <c r="CF15" s="62">
        <v>51841.062100168398</v>
      </c>
      <c r="CG15" s="62">
        <v>49783</v>
      </c>
      <c r="CH15" s="33">
        <v>49356.40625</v>
      </c>
      <c r="CI15" s="33">
        <v>48134.196657754001</v>
      </c>
      <c r="CJ15" s="33">
        <v>50648.227556818201</v>
      </c>
      <c r="CK15" s="33">
        <v>47102.052361853799</v>
      </c>
      <c r="CL15" s="33">
        <v>49576.468899521496</v>
      </c>
      <c r="CM15" s="33"/>
      <c r="CN15" s="33"/>
      <c r="CO15" s="33"/>
      <c r="CP15" s="33"/>
      <c r="CQ15" s="33"/>
      <c r="CR15" s="33"/>
      <c r="CS15" s="33"/>
      <c r="CT15" s="33"/>
      <c r="CV15" s="43">
        <f t="shared" si="0"/>
        <v>48863.56424458859</v>
      </c>
    </row>
    <row r="16" spans="1:100" x14ac:dyDescent="0.3">
      <c r="A16" s="78" t="s">
        <v>142</v>
      </c>
      <c r="B16" s="79" t="s">
        <v>170</v>
      </c>
      <c r="C16" s="33">
        <v>61744</v>
      </c>
      <c r="D16" s="33">
        <v>63781</v>
      </c>
      <c r="E16" s="33">
        <v>62624</v>
      </c>
      <c r="F16" s="33">
        <v>62624</v>
      </c>
      <c r="G16" s="33">
        <v>64322</v>
      </c>
      <c r="H16" s="33">
        <v>64959</v>
      </c>
      <c r="I16" s="33">
        <v>61656</v>
      </c>
      <c r="J16" s="33">
        <v>47075</v>
      </c>
      <c r="K16" s="33">
        <v>62539</v>
      </c>
      <c r="L16" s="33">
        <v>64277</v>
      </c>
      <c r="M16" s="33">
        <v>64623</v>
      </c>
      <c r="N16" s="33">
        <v>63396</v>
      </c>
      <c r="O16" s="33">
        <v>58494</v>
      </c>
      <c r="P16" s="34">
        <v>56175</v>
      </c>
      <c r="Q16" s="33">
        <v>15589</v>
      </c>
      <c r="R16" s="33">
        <v>16487</v>
      </c>
      <c r="S16" s="33">
        <v>29171</v>
      </c>
      <c r="T16" s="33">
        <v>49712</v>
      </c>
      <c r="U16" s="33">
        <v>54816</v>
      </c>
      <c r="V16" s="33">
        <v>43138</v>
      </c>
      <c r="W16" s="33">
        <v>56645</v>
      </c>
      <c r="X16" s="34">
        <v>57408.613636363647</v>
      </c>
      <c r="Y16" s="34">
        <v>53898.865909090906</v>
      </c>
      <c r="Z16" s="34">
        <v>56318.350000000006</v>
      </c>
      <c r="AA16" s="6">
        <v>47686</v>
      </c>
      <c r="AB16" s="33">
        <v>48569</v>
      </c>
      <c r="AC16" s="33">
        <v>51724</v>
      </c>
      <c r="AD16" s="33">
        <v>53091</v>
      </c>
      <c r="AE16" s="33">
        <v>53706</v>
      </c>
      <c r="AF16" s="33">
        <v>55249</v>
      </c>
      <c r="AG16" s="33">
        <v>50526</v>
      </c>
      <c r="AH16" s="33">
        <v>43146</v>
      </c>
      <c r="AI16" s="33">
        <v>58042</v>
      </c>
      <c r="AJ16" s="33">
        <v>60672</v>
      </c>
      <c r="AK16" s="33">
        <v>61178</v>
      </c>
      <c r="AL16" s="33">
        <v>58115</v>
      </c>
      <c r="AM16" s="33">
        <v>55245</v>
      </c>
      <c r="AN16" s="33">
        <v>59759</v>
      </c>
      <c r="AO16" s="33">
        <v>56245</v>
      </c>
      <c r="AP16" s="33">
        <v>57312</v>
      </c>
      <c r="AQ16" s="33">
        <v>58043</v>
      </c>
      <c r="AR16" s="33">
        <v>57244</v>
      </c>
      <c r="AS16" s="33">
        <v>55602</v>
      </c>
      <c r="AT16" s="33">
        <v>44341</v>
      </c>
      <c r="AU16" s="33">
        <v>57207</v>
      </c>
      <c r="AV16" s="33">
        <v>58673</v>
      </c>
      <c r="AW16" s="33">
        <v>58706.243867243902</v>
      </c>
      <c r="AX16" s="33">
        <v>58160</v>
      </c>
      <c r="AY16" s="33">
        <v>55403</v>
      </c>
      <c r="AZ16" s="33">
        <v>56701</v>
      </c>
      <c r="BA16" s="33">
        <v>54822</v>
      </c>
      <c r="BB16" s="33">
        <v>53922</v>
      </c>
      <c r="BC16" s="33">
        <v>55766</v>
      </c>
      <c r="BD16" s="33">
        <v>56823</v>
      </c>
      <c r="BE16" s="33">
        <v>55500</v>
      </c>
      <c r="BF16" s="33">
        <v>43041</v>
      </c>
      <c r="BG16" s="33">
        <v>56311.65</v>
      </c>
      <c r="BH16" s="33">
        <v>57487</v>
      </c>
      <c r="BI16" s="33">
        <v>57482</v>
      </c>
      <c r="BJ16" s="33">
        <v>57791</v>
      </c>
      <c r="BK16" s="33">
        <v>53690</v>
      </c>
      <c r="BL16" s="33">
        <v>56877</v>
      </c>
      <c r="BM16" s="33">
        <v>55808</v>
      </c>
      <c r="BN16" s="33">
        <v>56310</v>
      </c>
      <c r="BO16" s="33">
        <v>58084</v>
      </c>
      <c r="BP16" s="33">
        <v>58719</v>
      </c>
      <c r="BQ16" s="33">
        <v>55100</v>
      </c>
      <c r="BR16" s="33">
        <v>44511</v>
      </c>
      <c r="BS16" s="33">
        <v>55348</v>
      </c>
      <c r="BT16" s="33">
        <v>56495</v>
      </c>
      <c r="BU16" s="33">
        <v>56300</v>
      </c>
      <c r="BV16" s="33">
        <v>55580</v>
      </c>
      <c r="BW16" s="62">
        <v>54054</v>
      </c>
      <c r="BX16" s="62">
        <v>53171</v>
      </c>
      <c r="BY16" s="62">
        <v>50930</v>
      </c>
      <c r="BZ16" s="62">
        <v>52938</v>
      </c>
      <c r="CA16" s="62">
        <v>53250.547628541099</v>
      </c>
      <c r="CB16" s="62">
        <v>54479</v>
      </c>
      <c r="CC16" s="62">
        <v>41596</v>
      </c>
      <c r="CD16" s="62">
        <v>34657</v>
      </c>
      <c r="CE16" s="62">
        <v>38756</v>
      </c>
      <c r="CF16" s="62">
        <v>38927.2602564103</v>
      </c>
      <c r="CG16" s="62">
        <v>39509</v>
      </c>
      <c r="CH16" s="33">
        <v>38562.305555555598</v>
      </c>
      <c r="CI16" s="33">
        <v>37446.651587301603</v>
      </c>
      <c r="CJ16" s="33">
        <v>34396.020454545403</v>
      </c>
      <c r="CK16" s="33">
        <v>34008.220494417903</v>
      </c>
      <c r="CL16" s="33">
        <v>32574.494417862799</v>
      </c>
      <c r="CM16" s="33"/>
      <c r="CN16" s="33"/>
      <c r="CO16" s="33"/>
      <c r="CP16" s="33"/>
      <c r="CQ16" s="33"/>
      <c r="CR16" s="33"/>
      <c r="CS16" s="33"/>
      <c r="CT16" s="33"/>
      <c r="CV16" s="43">
        <f t="shared" si="0"/>
        <v>43078.468774664674</v>
      </c>
    </row>
    <row r="17" spans="1:100" x14ac:dyDescent="0.3">
      <c r="A17" s="11" t="s">
        <v>193</v>
      </c>
      <c r="B17" s="1" t="s">
        <v>194</v>
      </c>
      <c r="C17" s="33">
        <v>46040</v>
      </c>
      <c r="D17" s="33">
        <v>46503</v>
      </c>
      <c r="E17" s="33">
        <v>43942</v>
      </c>
      <c r="F17" s="33">
        <v>45845</v>
      </c>
      <c r="G17" s="33">
        <v>47817</v>
      </c>
      <c r="H17" s="33">
        <v>47457</v>
      </c>
      <c r="I17" s="33">
        <v>45983</v>
      </c>
      <c r="J17" s="33">
        <v>33625</v>
      </c>
      <c r="K17" s="33">
        <v>45098</v>
      </c>
      <c r="L17" s="33">
        <v>46287</v>
      </c>
      <c r="M17" s="33">
        <v>46218</v>
      </c>
      <c r="N17" s="33">
        <v>45322</v>
      </c>
      <c r="O17" s="33">
        <v>44083</v>
      </c>
      <c r="P17" s="33">
        <v>45380</v>
      </c>
      <c r="Q17" s="6">
        <v>27102</v>
      </c>
      <c r="R17" s="6">
        <v>9317</v>
      </c>
      <c r="S17" s="6">
        <v>20628</v>
      </c>
      <c r="T17" s="6">
        <v>34794</v>
      </c>
      <c r="U17" s="33">
        <v>40089</v>
      </c>
      <c r="V17" s="33">
        <v>30734</v>
      </c>
      <c r="W17" s="33">
        <v>42004</v>
      </c>
      <c r="X17" s="33">
        <v>43445</v>
      </c>
      <c r="Y17" s="33">
        <v>41304</v>
      </c>
      <c r="Z17" s="33">
        <v>40734</v>
      </c>
      <c r="AA17" s="33">
        <v>36191</v>
      </c>
      <c r="AB17" s="33">
        <v>35184</v>
      </c>
      <c r="AC17" s="33">
        <v>39224</v>
      </c>
      <c r="AD17" s="33">
        <v>39809</v>
      </c>
      <c r="AE17" s="33">
        <v>41812</v>
      </c>
      <c r="AF17" s="33">
        <v>42725</v>
      </c>
      <c r="AG17" s="33">
        <v>40410</v>
      </c>
      <c r="AH17" s="33">
        <v>31630</v>
      </c>
      <c r="AI17" s="33">
        <v>41587</v>
      </c>
      <c r="AJ17" s="33">
        <v>43096</v>
      </c>
      <c r="AK17" s="33">
        <v>43137</v>
      </c>
      <c r="AL17" s="33">
        <v>41060</v>
      </c>
      <c r="AM17" s="33">
        <v>38494</v>
      </c>
      <c r="AN17" s="33">
        <v>41794</v>
      </c>
      <c r="AO17" s="33">
        <v>37270</v>
      </c>
      <c r="AP17" s="33">
        <v>40684</v>
      </c>
      <c r="AQ17" s="33">
        <v>42406</v>
      </c>
      <c r="AR17" s="33">
        <v>41538</v>
      </c>
      <c r="AS17" s="33">
        <v>40649</v>
      </c>
      <c r="AT17" s="33">
        <v>31062</v>
      </c>
      <c r="AU17" s="33">
        <v>41775</v>
      </c>
      <c r="AV17" s="33">
        <v>42326</v>
      </c>
      <c r="AW17" s="33">
        <v>42219.630952380998</v>
      </c>
      <c r="AX17" s="33">
        <v>41775</v>
      </c>
      <c r="AY17" s="33">
        <v>39466</v>
      </c>
      <c r="AZ17" s="33">
        <v>41508</v>
      </c>
      <c r="BA17" s="33">
        <v>38516</v>
      </c>
      <c r="BB17" s="33">
        <v>40176</v>
      </c>
      <c r="BC17" s="33">
        <v>41865</v>
      </c>
      <c r="BD17" s="33">
        <v>42464</v>
      </c>
      <c r="BE17" s="33">
        <v>41234</v>
      </c>
      <c r="BF17" s="33">
        <v>31204</v>
      </c>
      <c r="BG17" s="33">
        <v>42047.47</v>
      </c>
      <c r="BH17" s="33">
        <v>42284</v>
      </c>
      <c r="BI17" s="33">
        <v>42160</v>
      </c>
      <c r="BJ17" s="33">
        <v>42327</v>
      </c>
      <c r="BK17" s="33">
        <v>38647</v>
      </c>
      <c r="BL17" s="33">
        <v>41699</v>
      </c>
      <c r="BM17" s="33">
        <v>40210</v>
      </c>
      <c r="BN17" s="33">
        <v>40279</v>
      </c>
      <c r="BO17" s="33">
        <v>41710</v>
      </c>
      <c r="BP17" s="33">
        <v>42457</v>
      </c>
      <c r="BQ17" s="33">
        <v>41465</v>
      </c>
      <c r="BR17" s="33">
        <v>34945</v>
      </c>
      <c r="BS17" s="33">
        <v>47360</v>
      </c>
      <c r="BT17" s="33">
        <v>49760</v>
      </c>
      <c r="BU17" s="33">
        <v>57318</v>
      </c>
      <c r="BV17" s="33">
        <v>57686</v>
      </c>
      <c r="BW17" s="62">
        <v>52982</v>
      </c>
      <c r="BX17" s="62">
        <v>54739</v>
      </c>
      <c r="BY17" s="62">
        <v>44723</v>
      </c>
      <c r="BZ17" s="62">
        <v>46316</v>
      </c>
      <c r="CA17" s="62">
        <v>47929.827447406402</v>
      </c>
      <c r="CB17" s="62">
        <v>49109</v>
      </c>
      <c r="CC17" s="62">
        <v>48230</v>
      </c>
      <c r="CD17" s="62">
        <v>37014</v>
      </c>
      <c r="CE17" s="62">
        <v>48137</v>
      </c>
      <c r="CF17" s="62">
        <v>49470.086538461503</v>
      </c>
      <c r="CG17" s="62">
        <v>48526</v>
      </c>
      <c r="CH17" s="33">
        <v>46832.263888888898</v>
      </c>
      <c r="CI17" s="33">
        <v>45247.073532196999</v>
      </c>
      <c r="CJ17" s="33">
        <v>47339.724999999999</v>
      </c>
      <c r="CK17" s="33">
        <v>47706.030748663099</v>
      </c>
      <c r="CL17" s="33">
        <v>48066.106858054198</v>
      </c>
      <c r="CM17" s="33"/>
      <c r="CN17" s="33"/>
      <c r="CO17" s="33"/>
      <c r="CP17" s="33"/>
      <c r="CQ17" s="33"/>
      <c r="CR17" s="33"/>
      <c r="CS17" s="33"/>
      <c r="CT17" s="33"/>
      <c r="CV17" s="43">
        <f t="shared" si="0"/>
        <v>47647.944625854441</v>
      </c>
    </row>
    <row r="18" spans="1:100" x14ac:dyDescent="0.3">
      <c r="A18" s="11" t="s">
        <v>143</v>
      </c>
      <c r="B18" s="1" t="s">
        <v>179</v>
      </c>
      <c r="C18" s="6">
        <v>53581</v>
      </c>
      <c r="D18" s="34">
        <v>55508.95</v>
      </c>
      <c r="E18" s="34">
        <v>53848.775000000001</v>
      </c>
      <c r="F18" s="34">
        <v>54974.026315789502</v>
      </c>
      <c r="G18" s="33">
        <v>55407</v>
      </c>
      <c r="H18" s="33">
        <v>56365</v>
      </c>
      <c r="I18" s="33">
        <v>56396</v>
      </c>
      <c r="J18" s="33">
        <v>45299</v>
      </c>
      <c r="K18" s="33">
        <v>54132</v>
      </c>
      <c r="L18" s="33">
        <v>55578</v>
      </c>
      <c r="M18" s="33">
        <v>55192</v>
      </c>
      <c r="N18" s="33">
        <v>54869</v>
      </c>
      <c r="O18" s="33">
        <v>52107</v>
      </c>
      <c r="P18" s="33">
        <v>54093</v>
      </c>
      <c r="Q18" s="33">
        <v>32085</v>
      </c>
      <c r="R18" s="33">
        <v>12828</v>
      </c>
      <c r="S18" s="33">
        <v>26406</v>
      </c>
      <c r="T18" s="33">
        <v>43412</v>
      </c>
      <c r="U18" s="38">
        <v>48451</v>
      </c>
      <c r="V18" s="33">
        <v>40753</v>
      </c>
      <c r="W18" s="33">
        <v>48666</v>
      </c>
      <c r="X18" s="33">
        <v>50295</v>
      </c>
      <c r="Y18" s="33">
        <v>48231</v>
      </c>
      <c r="Z18" s="33">
        <v>48667</v>
      </c>
      <c r="AA18" s="33">
        <v>41909</v>
      </c>
      <c r="AB18" s="33">
        <v>42460</v>
      </c>
      <c r="AC18" s="33">
        <v>46603</v>
      </c>
      <c r="AD18" s="33">
        <v>47085</v>
      </c>
      <c r="AE18" s="33">
        <v>48517</v>
      </c>
      <c r="AF18" s="33">
        <v>49132</v>
      </c>
      <c r="AG18" s="33">
        <v>46445</v>
      </c>
      <c r="AH18" s="33">
        <v>40664</v>
      </c>
      <c r="AI18" s="33">
        <v>49271</v>
      </c>
      <c r="AJ18" s="33">
        <v>49471</v>
      </c>
      <c r="AK18" s="33">
        <v>49658</v>
      </c>
      <c r="AL18" s="33">
        <v>48270</v>
      </c>
      <c r="AM18" s="33">
        <v>45809</v>
      </c>
      <c r="AN18" s="33">
        <v>49301</v>
      </c>
      <c r="AO18" s="33">
        <v>45860</v>
      </c>
      <c r="AP18" s="33">
        <v>48500</v>
      </c>
      <c r="AQ18" s="33">
        <v>49185</v>
      </c>
      <c r="AR18" s="33">
        <v>49737</v>
      </c>
      <c r="AS18" s="33">
        <v>49944</v>
      </c>
      <c r="AT18" s="33">
        <v>41798</v>
      </c>
      <c r="AU18" s="33">
        <v>49708</v>
      </c>
      <c r="AV18" s="33">
        <v>49457</v>
      </c>
      <c r="AW18" s="33">
        <v>49527.544119769103</v>
      </c>
      <c r="AX18" s="33">
        <v>50378</v>
      </c>
      <c r="AY18" s="33">
        <v>47595</v>
      </c>
      <c r="AZ18" s="33">
        <v>49061</v>
      </c>
      <c r="BA18" s="33">
        <v>49005</v>
      </c>
      <c r="BB18" s="33">
        <v>49819</v>
      </c>
      <c r="BC18" s="33">
        <v>49538</v>
      </c>
      <c r="BD18" s="33">
        <v>50240</v>
      </c>
      <c r="BE18" s="33">
        <v>51050</v>
      </c>
      <c r="BF18" s="33">
        <v>41943</v>
      </c>
      <c r="BG18" s="33">
        <v>49867.06</v>
      </c>
      <c r="BH18" s="33">
        <v>49803</v>
      </c>
      <c r="BI18" s="33">
        <v>48517</v>
      </c>
      <c r="BJ18" s="33">
        <v>47364</v>
      </c>
      <c r="BK18" s="33">
        <v>44829</v>
      </c>
      <c r="BL18" s="33">
        <v>47718</v>
      </c>
      <c r="BM18" s="33">
        <v>48762</v>
      </c>
      <c r="BN18" s="33">
        <v>49549</v>
      </c>
      <c r="BO18" s="33">
        <v>50765</v>
      </c>
      <c r="BP18" s="33">
        <v>53760</v>
      </c>
      <c r="BQ18" s="33">
        <v>53094</v>
      </c>
      <c r="BR18" s="33">
        <v>44334</v>
      </c>
      <c r="BS18" s="33">
        <v>49956</v>
      </c>
      <c r="BT18" s="33">
        <v>50902</v>
      </c>
      <c r="BU18" s="33">
        <v>42527</v>
      </c>
      <c r="BV18" s="33">
        <v>47745</v>
      </c>
      <c r="BW18" s="62">
        <v>48575</v>
      </c>
      <c r="BX18" s="62">
        <v>49906</v>
      </c>
      <c r="BY18" s="62">
        <v>46591</v>
      </c>
      <c r="BZ18" s="62">
        <v>49435</v>
      </c>
      <c r="CA18" s="62">
        <v>49006.278636933203</v>
      </c>
      <c r="CB18" s="62">
        <v>48989</v>
      </c>
      <c r="CC18" s="62">
        <v>47112</v>
      </c>
      <c r="CD18" s="62">
        <v>40383</v>
      </c>
      <c r="CE18" s="62">
        <v>45802</v>
      </c>
      <c r="CF18" s="62">
        <v>47917.796153846197</v>
      </c>
      <c r="CG18" s="62">
        <v>47310</v>
      </c>
      <c r="CH18" s="33">
        <v>45574.079861111102</v>
      </c>
      <c r="CI18" s="33">
        <v>46185.878909897299</v>
      </c>
      <c r="CJ18" s="33">
        <v>46165.547916666699</v>
      </c>
      <c r="CK18" s="33">
        <v>44575.639015151501</v>
      </c>
      <c r="CL18" s="33">
        <v>49209.272926634803</v>
      </c>
      <c r="CM18" s="33"/>
      <c r="CN18" s="33"/>
      <c r="CO18" s="33"/>
      <c r="CP18" s="33"/>
      <c r="CQ18" s="33"/>
      <c r="CR18" s="33"/>
      <c r="CS18" s="33"/>
      <c r="CT18" s="33"/>
      <c r="CV18" s="43">
        <f t="shared" si="0"/>
        <v>47046.093338765051</v>
      </c>
    </row>
    <row r="19" spans="1:100" x14ac:dyDescent="0.3">
      <c r="A19" s="11" t="s">
        <v>144</v>
      </c>
      <c r="B19" s="1" t="s">
        <v>172</v>
      </c>
      <c r="C19" s="33">
        <v>51045</v>
      </c>
      <c r="D19" s="33">
        <v>52240</v>
      </c>
      <c r="E19" s="33">
        <v>52385</v>
      </c>
      <c r="F19" s="33">
        <v>50354</v>
      </c>
      <c r="G19" s="33">
        <v>52089</v>
      </c>
      <c r="H19" s="33">
        <v>51629</v>
      </c>
      <c r="I19" s="33">
        <v>47931</v>
      </c>
      <c r="J19" s="33">
        <v>34758</v>
      </c>
      <c r="K19" s="33">
        <v>49435</v>
      </c>
      <c r="L19" s="33">
        <v>51717</v>
      </c>
      <c r="M19" s="33">
        <v>51761</v>
      </c>
      <c r="N19" s="34">
        <v>47311.216666666645</v>
      </c>
      <c r="O19" s="33">
        <v>49005</v>
      </c>
      <c r="P19" s="33">
        <v>49025</v>
      </c>
      <c r="Q19" s="33">
        <v>30219</v>
      </c>
      <c r="R19" s="33">
        <v>13243</v>
      </c>
      <c r="S19" s="33">
        <v>24958</v>
      </c>
      <c r="T19" s="33">
        <v>38737</v>
      </c>
      <c r="U19" s="33">
        <v>41798</v>
      </c>
      <c r="V19" s="33">
        <v>32592</v>
      </c>
      <c r="W19" s="33">
        <v>45241</v>
      </c>
      <c r="X19" s="33">
        <v>47530</v>
      </c>
      <c r="Y19" s="33">
        <v>45452</v>
      </c>
      <c r="Z19" s="33">
        <v>44939</v>
      </c>
      <c r="AA19" s="33">
        <v>41802</v>
      </c>
      <c r="AB19" s="33">
        <v>41283</v>
      </c>
      <c r="AC19" s="33">
        <v>44603</v>
      </c>
      <c r="AD19" s="33">
        <v>45289</v>
      </c>
      <c r="AE19" s="33">
        <v>47652</v>
      </c>
      <c r="AF19" s="33">
        <v>47907</v>
      </c>
      <c r="AG19" s="33">
        <v>42359</v>
      </c>
      <c r="AH19" s="33">
        <v>33795</v>
      </c>
      <c r="AI19" s="33">
        <v>48156</v>
      </c>
      <c r="AJ19" s="33">
        <v>48975</v>
      </c>
      <c r="AK19" s="33">
        <v>49859</v>
      </c>
      <c r="AL19" s="33">
        <v>46607</v>
      </c>
      <c r="AM19" s="33">
        <v>44320</v>
      </c>
      <c r="AN19" s="33">
        <v>48439</v>
      </c>
      <c r="AO19" s="33">
        <v>46506</v>
      </c>
      <c r="AP19" s="33">
        <v>47146</v>
      </c>
      <c r="AQ19" s="33">
        <v>47325</v>
      </c>
      <c r="AR19" s="33">
        <v>46921</v>
      </c>
      <c r="AS19" s="33">
        <v>43915</v>
      </c>
      <c r="AT19" s="33">
        <v>34080</v>
      </c>
      <c r="AU19" s="33">
        <v>46430</v>
      </c>
      <c r="AV19" s="33">
        <v>47512</v>
      </c>
      <c r="AW19" s="33">
        <v>47506.088466811001</v>
      </c>
      <c r="AX19" s="33">
        <v>45835</v>
      </c>
      <c r="AY19" s="33">
        <v>45020</v>
      </c>
      <c r="AZ19" s="33">
        <v>46833</v>
      </c>
      <c r="BA19" s="33">
        <v>46812</v>
      </c>
      <c r="BB19" s="33">
        <v>45996</v>
      </c>
      <c r="BC19" s="33">
        <v>47371</v>
      </c>
      <c r="BD19" s="33">
        <v>47340</v>
      </c>
      <c r="BE19" s="33">
        <v>44990</v>
      </c>
      <c r="BF19" s="33">
        <v>33119</v>
      </c>
      <c r="BG19" s="33">
        <v>45875.98</v>
      </c>
      <c r="BH19" s="33">
        <v>46962</v>
      </c>
      <c r="BI19" s="33">
        <v>46509</v>
      </c>
      <c r="BJ19" s="33">
        <v>45959</v>
      </c>
      <c r="BK19" s="33">
        <v>42925</v>
      </c>
      <c r="BL19" s="33">
        <v>46544</v>
      </c>
      <c r="BM19" s="33">
        <v>46207</v>
      </c>
      <c r="BN19" s="33">
        <v>44581</v>
      </c>
      <c r="BO19" s="33">
        <v>46871</v>
      </c>
      <c r="BP19" s="33">
        <v>46667</v>
      </c>
      <c r="BQ19" s="33">
        <v>43729</v>
      </c>
      <c r="BR19" s="33">
        <v>32892</v>
      </c>
      <c r="BS19" s="33">
        <v>44999</v>
      </c>
      <c r="BT19" s="33">
        <v>47487</v>
      </c>
      <c r="BU19" s="33">
        <v>47767</v>
      </c>
      <c r="BV19" s="33">
        <v>47676</v>
      </c>
      <c r="BW19" s="62">
        <v>46493</v>
      </c>
      <c r="BX19" s="62">
        <v>48071</v>
      </c>
      <c r="BY19" s="62">
        <v>46373</v>
      </c>
      <c r="BZ19" s="62">
        <v>46797</v>
      </c>
      <c r="CA19" s="62">
        <v>48110.381177413197</v>
      </c>
      <c r="CB19" s="62">
        <v>48197</v>
      </c>
      <c r="CC19" s="62">
        <v>45497</v>
      </c>
      <c r="CD19" s="62">
        <v>34097</v>
      </c>
      <c r="CE19" s="62">
        <v>46450</v>
      </c>
      <c r="CF19" s="62">
        <v>44769.188246503501</v>
      </c>
      <c r="CG19" s="62">
        <v>45182</v>
      </c>
      <c r="CH19" s="33">
        <v>47011.925069444398</v>
      </c>
      <c r="CI19" s="33">
        <v>46561.651590230002</v>
      </c>
      <c r="CJ19" s="33">
        <v>47871.477563795801</v>
      </c>
      <c r="CK19" s="33">
        <v>47787.041613190697</v>
      </c>
      <c r="CL19" s="33">
        <v>47343.028003565101</v>
      </c>
      <c r="CM19" s="33"/>
      <c r="CN19" s="33"/>
      <c r="CO19" s="33"/>
      <c r="CP19" s="33"/>
      <c r="CQ19" s="33"/>
      <c r="CR19" s="33"/>
      <c r="CS19" s="33"/>
      <c r="CT19" s="33"/>
      <c r="CV19" s="43">
        <f t="shared" si="0"/>
        <v>46038.230829008913</v>
      </c>
    </row>
    <row r="20" spans="1:100" x14ac:dyDescent="0.3">
      <c r="A20" s="11" t="s">
        <v>145</v>
      </c>
      <c r="B20" s="1" t="s">
        <v>159</v>
      </c>
      <c r="C20" s="33">
        <v>50622</v>
      </c>
      <c r="D20" s="33">
        <v>51089</v>
      </c>
      <c r="E20" s="33">
        <v>51179</v>
      </c>
      <c r="F20" s="33">
        <v>50019</v>
      </c>
      <c r="G20" s="33">
        <v>51318</v>
      </c>
      <c r="H20" s="33">
        <v>51398</v>
      </c>
      <c r="I20" s="33">
        <v>47494</v>
      </c>
      <c r="J20" s="33">
        <v>35294</v>
      </c>
      <c r="K20" s="33">
        <v>49142</v>
      </c>
      <c r="L20" s="33">
        <v>51808</v>
      </c>
      <c r="M20" s="33">
        <v>51896</v>
      </c>
      <c r="N20" s="33">
        <v>50899</v>
      </c>
      <c r="O20" s="33">
        <v>49018</v>
      </c>
      <c r="P20" s="33">
        <v>50566</v>
      </c>
      <c r="Q20" s="33">
        <v>31082</v>
      </c>
      <c r="R20" s="33">
        <v>14362</v>
      </c>
      <c r="S20" s="33">
        <v>26013</v>
      </c>
      <c r="T20" s="33">
        <v>39859</v>
      </c>
      <c r="U20" s="33">
        <v>41964</v>
      </c>
      <c r="V20" s="33">
        <v>34323</v>
      </c>
      <c r="W20" s="33">
        <v>46701</v>
      </c>
      <c r="X20" s="33">
        <v>48586</v>
      </c>
      <c r="Y20" s="33">
        <v>47105</v>
      </c>
      <c r="Z20" s="33">
        <v>46519</v>
      </c>
      <c r="AA20" s="33">
        <v>43128</v>
      </c>
      <c r="AB20" s="33">
        <v>42342</v>
      </c>
      <c r="AC20" s="33">
        <v>45779</v>
      </c>
      <c r="AD20" s="33">
        <v>46885</v>
      </c>
      <c r="AE20" s="33">
        <v>48929</v>
      </c>
      <c r="AF20" s="33">
        <v>48513</v>
      </c>
      <c r="AG20" s="33">
        <v>44410</v>
      </c>
      <c r="AH20" s="33">
        <v>34068</v>
      </c>
      <c r="AI20" s="33">
        <v>48636</v>
      </c>
      <c r="AJ20" s="33">
        <v>50105</v>
      </c>
      <c r="AK20" s="33">
        <v>50615</v>
      </c>
      <c r="AL20" s="33">
        <v>47634</v>
      </c>
      <c r="AM20" s="33">
        <v>45126</v>
      </c>
      <c r="AN20" s="33">
        <v>49023</v>
      </c>
      <c r="AO20" s="33">
        <v>45969</v>
      </c>
      <c r="AP20" s="33">
        <v>46056</v>
      </c>
      <c r="AQ20" s="33">
        <v>47809</v>
      </c>
      <c r="AR20" s="33">
        <v>47271</v>
      </c>
      <c r="AS20" s="33">
        <v>43757</v>
      </c>
      <c r="AT20" s="33">
        <v>34416</v>
      </c>
      <c r="AU20" s="33">
        <v>46944</v>
      </c>
      <c r="AV20" s="33">
        <v>48120</v>
      </c>
      <c r="AW20" s="33">
        <v>48322.424098124102</v>
      </c>
      <c r="AX20" s="33">
        <v>46691</v>
      </c>
      <c r="AY20" s="33">
        <v>45737</v>
      </c>
      <c r="AZ20" s="33">
        <v>46967</v>
      </c>
      <c r="BA20" s="33">
        <v>41726</v>
      </c>
      <c r="BB20" s="33">
        <v>45246</v>
      </c>
      <c r="BC20" s="33">
        <v>48397</v>
      </c>
      <c r="BD20" s="33">
        <v>48302</v>
      </c>
      <c r="BE20" s="33">
        <v>45488</v>
      </c>
      <c r="BF20" s="33">
        <v>34709</v>
      </c>
      <c r="BG20" s="33">
        <v>47797.45</v>
      </c>
      <c r="BH20" s="33">
        <v>48760</v>
      </c>
      <c r="BI20" s="33">
        <v>49180</v>
      </c>
      <c r="BJ20" s="33">
        <v>47570</v>
      </c>
      <c r="BK20" s="33">
        <v>44258</v>
      </c>
      <c r="BL20" s="33">
        <v>48011</v>
      </c>
      <c r="BM20" s="33">
        <v>46467</v>
      </c>
      <c r="BN20" s="33">
        <v>36092</v>
      </c>
      <c r="BO20" s="34">
        <v>44808.409090909103</v>
      </c>
      <c r="BP20" s="34">
        <v>44649.473684210498</v>
      </c>
      <c r="BQ20" s="34">
        <v>41065.956521739099</v>
      </c>
      <c r="BR20" s="34">
        <v>31134.380952381001</v>
      </c>
      <c r="BS20" s="34">
        <v>42617.666666666701</v>
      </c>
      <c r="BT20" s="34">
        <v>45380.333333333299</v>
      </c>
      <c r="BU20" s="34">
        <v>38766.0625</v>
      </c>
      <c r="BV20" s="34">
        <v>48047.5</v>
      </c>
      <c r="BW20" s="61">
        <v>46572.3</v>
      </c>
      <c r="BX20" s="61">
        <v>47559.315789473701</v>
      </c>
      <c r="BY20" s="61">
        <v>45093.315789473701</v>
      </c>
      <c r="BZ20" s="61">
        <v>46739.578947368398</v>
      </c>
      <c r="CA20" s="61">
        <v>47570.052631578903</v>
      </c>
      <c r="CB20" s="61">
        <v>47754</v>
      </c>
      <c r="CC20" s="61">
        <v>42655.090909090897</v>
      </c>
      <c r="CD20" s="61">
        <v>32682.315789473701</v>
      </c>
      <c r="CE20" s="61">
        <v>43014.25</v>
      </c>
      <c r="CF20" s="62">
        <v>50418.284149184197</v>
      </c>
      <c r="CG20" s="62">
        <v>48382</v>
      </c>
      <c r="CH20" s="33">
        <v>47418.145833333299</v>
      </c>
      <c r="CI20" s="33">
        <v>47371.118799337899</v>
      </c>
      <c r="CJ20" s="33">
        <v>48549.055492424202</v>
      </c>
      <c r="CK20" s="33">
        <v>46736.679924242402</v>
      </c>
      <c r="CL20" s="33">
        <v>47207.732456140402</v>
      </c>
      <c r="CM20" s="33"/>
      <c r="CN20" s="33"/>
      <c r="CO20" s="33"/>
      <c r="CP20" s="33"/>
      <c r="CQ20" s="33"/>
      <c r="CR20" s="33"/>
      <c r="CS20" s="33"/>
      <c r="CT20" s="33"/>
      <c r="CV20" s="43">
        <f t="shared" si="0"/>
        <v>45982.702281945109</v>
      </c>
    </row>
    <row r="21" spans="1:100" x14ac:dyDescent="0.3">
      <c r="A21" s="11" t="s">
        <v>146</v>
      </c>
      <c r="B21" s="1" t="s">
        <v>168</v>
      </c>
      <c r="C21" s="33">
        <v>45315</v>
      </c>
      <c r="D21" s="33">
        <v>48905</v>
      </c>
      <c r="E21" s="33">
        <v>47495</v>
      </c>
      <c r="F21" s="33">
        <v>47047</v>
      </c>
      <c r="G21" s="33">
        <v>50658</v>
      </c>
      <c r="H21" s="33">
        <v>50679</v>
      </c>
      <c r="I21" s="33">
        <v>47780</v>
      </c>
      <c r="J21" s="33">
        <v>35181</v>
      </c>
      <c r="K21" s="33">
        <v>47577</v>
      </c>
      <c r="L21" s="33">
        <v>49669</v>
      </c>
      <c r="M21" s="33">
        <v>49079</v>
      </c>
      <c r="N21" s="33">
        <v>48923</v>
      </c>
      <c r="O21" s="33">
        <v>44829</v>
      </c>
      <c r="P21" s="33">
        <v>48986</v>
      </c>
      <c r="Q21" s="33">
        <v>28002</v>
      </c>
      <c r="R21" s="33">
        <v>9599</v>
      </c>
      <c r="S21" s="33">
        <v>21268</v>
      </c>
      <c r="T21" s="33">
        <v>34676</v>
      </c>
      <c r="U21" s="33">
        <v>40239</v>
      </c>
      <c r="V21" s="33">
        <v>33207</v>
      </c>
      <c r="W21" s="33">
        <v>43117</v>
      </c>
      <c r="X21" s="33">
        <v>45091</v>
      </c>
      <c r="Y21" s="33">
        <v>44148</v>
      </c>
      <c r="Z21" s="33">
        <v>42796</v>
      </c>
      <c r="AA21" s="33">
        <v>37661</v>
      </c>
      <c r="AB21" s="33">
        <v>35745</v>
      </c>
      <c r="AC21" s="33">
        <v>42802</v>
      </c>
      <c r="AD21" s="33">
        <v>42975</v>
      </c>
      <c r="AE21" s="33">
        <v>47185</v>
      </c>
      <c r="AF21" s="33">
        <v>47941</v>
      </c>
      <c r="AG21" s="33">
        <v>44637</v>
      </c>
      <c r="AH21" s="33">
        <v>35103</v>
      </c>
      <c r="AI21" s="33">
        <v>47824</v>
      </c>
      <c r="AJ21" s="33">
        <v>49802</v>
      </c>
      <c r="AK21" s="33">
        <v>48734</v>
      </c>
      <c r="AL21" s="33">
        <v>43089</v>
      </c>
      <c r="AM21" s="33">
        <v>40333</v>
      </c>
      <c r="AN21" s="33">
        <v>47342</v>
      </c>
      <c r="AO21" s="33">
        <v>42513</v>
      </c>
      <c r="AP21" s="33">
        <v>44214</v>
      </c>
      <c r="AQ21" s="33">
        <v>48433</v>
      </c>
      <c r="AR21" s="33">
        <v>48093</v>
      </c>
      <c r="AS21" s="33">
        <v>45622</v>
      </c>
      <c r="AT21" s="33">
        <v>35315</v>
      </c>
      <c r="AU21" s="33">
        <v>46103</v>
      </c>
      <c r="AV21" s="33">
        <v>46513</v>
      </c>
      <c r="AW21" s="33">
        <v>45773.305555555598</v>
      </c>
      <c r="AX21" s="33">
        <v>41660</v>
      </c>
      <c r="AY21" s="33">
        <v>40220</v>
      </c>
      <c r="AZ21" s="33">
        <v>43827</v>
      </c>
      <c r="BA21" s="33">
        <v>43127</v>
      </c>
      <c r="BB21" s="33">
        <v>43314</v>
      </c>
      <c r="BC21" s="33">
        <v>45417</v>
      </c>
      <c r="BD21" s="33">
        <v>46203</v>
      </c>
      <c r="BE21" s="33">
        <v>44803</v>
      </c>
      <c r="BF21" s="33">
        <v>33422</v>
      </c>
      <c r="BG21" s="33">
        <v>44590.27</v>
      </c>
      <c r="BH21" s="33">
        <v>46377</v>
      </c>
      <c r="BI21" s="33">
        <v>46147</v>
      </c>
      <c r="BJ21" s="33">
        <v>43880</v>
      </c>
      <c r="BK21" s="33">
        <v>40696</v>
      </c>
      <c r="BL21" s="33">
        <v>44903</v>
      </c>
      <c r="BM21" s="33">
        <v>44516</v>
      </c>
      <c r="BN21" s="33">
        <v>44023</v>
      </c>
      <c r="BO21" s="33">
        <v>47264</v>
      </c>
      <c r="BP21" s="33">
        <v>46702</v>
      </c>
      <c r="BQ21" s="33">
        <v>44629</v>
      </c>
      <c r="BR21" s="33">
        <v>33903</v>
      </c>
      <c r="BS21" s="33">
        <v>45980</v>
      </c>
      <c r="BT21" s="33">
        <v>47449</v>
      </c>
      <c r="BU21" s="33">
        <v>41920</v>
      </c>
      <c r="BV21" s="33">
        <v>44411</v>
      </c>
      <c r="BW21" s="62">
        <v>42885</v>
      </c>
      <c r="BX21" s="62">
        <v>45835</v>
      </c>
      <c r="BY21" s="62">
        <v>45204</v>
      </c>
      <c r="BZ21" s="61">
        <v>44930.368421052597</v>
      </c>
      <c r="CA21" s="62">
        <v>47653.871591858398</v>
      </c>
      <c r="CB21" s="62">
        <v>48404</v>
      </c>
      <c r="CC21" s="62">
        <v>44426</v>
      </c>
      <c r="CD21" s="62">
        <v>33767</v>
      </c>
      <c r="CE21" s="62">
        <v>44520</v>
      </c>
      <c r="CF21" s="62">
        <v>47928.395833333299</v>
      </c>
      <c r="CG21" s="62">
        <v>45245</v>
      </c>
      <c r="CH21" s="33">
        <v>48785.909090909103</v>
      </c>
      <c r="CI21" s="33">
        <v>48068.876962481998</v>
      </c>
      <c r="CJ21" s="33">
        <v>51330.059374999997</v>
      </c>
      <c r="CK21" s="33">
        <v>49716.349195075803</v>
      </c>
      <c r="CL21" s="33">
        <v>49107.692550505097</v>
      </c>
      <c r="CM21" s="33"/>
      <c r="CN21" s="33"/>
      <c r="CO21" s="33"/>
      <c r="CP21" s="33"/>
      <c r="CQ21" s="33"/>
      <c r="CR21" s="33"/>
      <c r="CS21" s="33"/>
      <c r="CT21" s="33"/>
      <c r="CV21" s="43">
        <f t="shared" si="0"/>
        <v>46112.970188763509</v>
      </c>
    </row>
    <row r="22" spans="1:100" x14ac:dyDescent="0.3">
      <c r="A22" s="11" t="s">
        <v>147</v>
      </c>
      <c r="B22" s="1" t="s">
        <v>184</v>
      </c>
      <c r="C22" s="33">
        <v>41905</v>
      </c>
      <c r="D22" s="33">
        <v>43315</v>
      </c>
      <c r="E22" s="33">
        <v>41813</v>
      </c>
      <c r="F22" s="33">
        <v>41965</v>
      </c>
      <c r="G22" s="33">
        <v>43359</v>
      </c>
      <c r="H22" s="33">
        <v>42880</v>
      </c>
      <c r="I22" s="33">
        <v>41296</v>
      </c>
      <c r="J22" s="33">
        <v>29388</v>
      </c>
      <c r="K22" s="33">
        <v>41627</v>
      </c>
      <c r="L22" s="33">
        <v>43124</v>
      </c>
      <c r="M22" s="33">
        <v>43413</v>
      </c>
      <c r="N22" s="33">
        <v>42760</v>
      </c>
      <c r="O22" s="33">
        <v>40399</v>
      </c>
      <c r="P22" s="33">
        <v>42489</v>
      </c>
      <c r="Q22" s="33">
        <v>25628</v>
      </c>
      <c r="R22" s="33">
        <v>10227</v>
      </c>
      <c r="S22" s="33">
        <v>19334</v>
      </c>
      <c r="T22" s="33">
        <v>30898</v>
      </c>
      <c r="U22" s="33">
        <v>34700</v>
      </c>
      <c r="V22" s="33">
        <v>26392</v>
      </c>
      <c r="W22" s="33">
        <v>37282</v>
      </c>
      <c r="X22" s="33">
        <v>39301</v>
      </c>
      <c r="Y22" s="33">
        <v>38708</v>
      </c>
      <c r="Z22" s="33">
        <v>37574</v>
      </c>
      <c r="AA22" s="33">
        <v>34037</v>
      </c>
      <c r="AB22" s="33">
        <v>33139</v>
      </c>
      <c r="AC22" s="33">
        <v>37551</v>
      </c>
      <c r="AD22" s="33">
        <v>38156</v>
      </c>
      <c r="AE22" s="33">
        <v>39963</v>
      </c>
      <c r="AF22" s="33">
        <v>40621</v>
      </c>
      <c r="AG22" s="33">
        <v>37452</v>
      </c>
      <c r="AH22" s="33">
        <v>28069</v>
      </c>
      <c r="AI22" s="33">
        <v>40168</v>
      </c>
      <c r="AJ22" s="33">
        <v>41597</v>
      </c>
      <c r="AK22" s="33">
        <v>41793</v>
      </c>
      <c r="AL22" s="33">
        <v>37860</v>
      </c>
      <c r="AM22" s="33">
        <v>36320</v>
      </c>
      <c r="AN22" s="33">
        <v>39696</v>
      </c>
      <c r="AO22" s="33">
        <v>37043</v>
      </c>
      <c r="AP22" s="33">
        <v>38256</v>
      </c>
      <c r="AQ22" s="33">
        <v>38840</v>
      </c>
      <c r="AR22" s="33">
        <v>38580</v>
      </c>
      <c r="AS22" s="33">
        <v>37612</v>
      </c>
      <c r="AT22" s="33">
        <v>27888</v>
      </c>
      <c r="AU22" s="33">
        <v>37847</v>
      </c>
      <c r="AV22" s="33">
        <v>38838</v>
      </c>
      <c r="AW22" s="33">
        <v>39223.3906926407</v>
      </c>
      <c r="AX22" s="33">
        <v>37278</v>
      </c>
      <c r="AY22" s="33">
        <v>35950</v>
      </c>
      <c r="AZ22" s="33">
        <v>37794</v>
      </c>
      <c r="BA22" s="33">
        <v>38268</v>
      </c>
      <c r="BB22" s="33">
        <v>36365</v>
      </c>
      <c r="BC22" s="33">
        <v>38201</v>
      </c>
      <c r="BD22" s="33">
        <v>38471</v>
      </c>
      <c r="BE22" s="33">
        <v>37310</v>
      </c>
      <c r="BF22" s="33">
        <v>27163</v>
      </c>
      <c r="BG22" s="33">
        <v>37765.08</v>
      </c>
      <c r="BH22" s="33">
        <v>38566</v>
      </c>
      <c r="BI22" s="33">
        <v>38517</v>
      </c>
      <c r="BJ22" s="33">
        <v>37715</v>
      </c>
      <c r="BK22" s="33">
        <v>34971</v>
      </c>
      <c r="BL22" s="33">
        <v>37937</v>
      </c>
      <c r="BM22" s="33">
        <v>36893</v>
      </c>
      <c r="BN22" s="33">
        <v>36328</v>
      </c>
      <c r="BO22" s="33">
        <v>38091</v>
      </c>
      <c r="BP22" s="33">
        <v>39206</v>
      </c>
      <c r="BQ22" s="33">
        <v>37364</v>
      </c>
      <c r="BR22" s="33">
        <v>27835</v>
      </c>
      <c r="BS22" s="33">
        <v>37630</v>
      </c>
      <c r="BT22" s="33">
        <v>38673</v>
      </c>
      <c r="BU22" s="33">
        <v>38101</v>
      </c>
      <c r="BV22" s="33">
        <v>41923</v>
      </c>
      <c r="BW22" s="62">
        <v>41079</v>
      </c>
      <c r="BX22" s="62">
        <v>42936</v>
      </c>
      <c r="BY22" s="62">
        <v>40391</v>
      </c>
      <c r="BZ22" s="62">
        <v>42342</v>
      </c>
      <c r="CA22" s="62">
        <v>43339.946665907199</v>
      </c>
      <c r="CB22" s="62">
        <v>44431</v>
      </c>
      <c r="CC22" s="62">
        <v>43106</v>
      </c>
      <c r="CD22" s="62">
        <v>31931</v>
      </c>
      <c r="CE22" s="62">
        <v>42583</v>
      </c>
      <c r="CF22" s="62">
        <v>43513.936480186501</v>
      </c>
      <c r="CG22" s="62">
        <v>44649</v>
      </c>
      <c r="CH22" s="33">
        <v>42918.916666666701</v>
      </c>
      <c r="CI22" s="33">
        <v>43122.283367286298</v>
      </c>
      <c r="CJ22" s="33">
        <v>45023.042234848501</v>
      </c>
      <c r="CK22" s="33">
        <v>43596.492803030298</v>
      </c>
      <c r="CL22" s="33">
        <v>43910.1499202552</v>
      </c>
      <c r="CM22" s="33"/>
      <c r="CN22" s="33"/>
      <c r="CO22" s="33"/>
      <c r="CP22" s="33"/>
      <c r="CQ22" s="33"/>
      <c r="CR22" s="33"/>
      <c r="CS22" s="33"/>
      <c r="CT22" s="33"/>
      <c r="CV22" s="43">
        <f t="shared" si="0"/>
        <v>42429.548008636288</v>
      </c>
    </row>
    <row r="23" spans="1:100" x14ac:dyDescent="0.3">
      <c r="A23" s="11" t="s">
        <v>148</v>
      </c>
      <c r="B23" s="1" t="s">
        <v>167</v>
      </c>
      <c r="C23" s="33">
        <v>37734</v>
      </c>
      <c r="D23" s="33">
        <v>38861</v>
      </c>
      <c r="E23" s="33">
        <v>38789</v>
      </c>
      <c r="F23" s="33">
        <v>39827</v>
      </c>
      <c r="G23" s="33">
        <v>40904</v>
      </c>
      <c r="H23" s="33">
        <v>40805</v>
      </c>
      <c r="I23" s="33">
        <v>41692</v>
      </c>
      <c r="J23" s="33">
        <v>31374</v>
      </c>
      <c r="K23" s="33">
        <v>36816</v>
      </c>
      <c r="L23" s="33">
        <v>36771</v>
      </c>
      <c r="M23" s="33">
        <v>36817</v>
      </c>
      <c r="N23" s="33">
        <v>36979</v>
      </c>
      <c r="O23" s="33">
        <v>35804</v>
      </c>
      <c r="P23" s="33">
        <v>38035</v>
      </c>
      <c r="Q23" s="33">
        <v>22066</v>
      </c>
      <c r="R23" s="33">
        <v>7965</v>
      </c>
      <c r="S23" s="33">
        <v>17230</v>
      </c>
      <c r="T23" s="33">
        <v>30652</v>
      </c>
      <c r="U23" s="33">
        <v>36599</v>
      </c>
      <c r="V23" s="33">
        <v>29239</v>
      </c>
      <c r="W23" s="33">
        <v>35669</v>
      </c>
      <c r="X23" s="33">
        <v>36207</v>
      </c>
      <c r="Y23" s="33">
        <v>34069</v>
      </c>
      <c r="Z23" s="33">
        <v>33531</v>
      </c>
      <c r="AA23" s="33">
        <v>30452</v>
      </c>
      <c r="AB23" s="33">
        <v>31180</v>
      </c>
      <c r="AC23" s="33">
        <v>35312</v>
      </c>
      <c r="AD23" s="33">
        <v>36754</v>
      </c>
      <c r="AE23" s="33">
        <v>39702</v>
      </c>
      <c r="AF23" s="33">
        <v>40873</v>
      </c>
      <c r="AG23" s="33">
        <v>41834</v>
      </c>
      <c r="AH23" s="33">
        <v>33086</v>
      </c>
      <c r="AI23" s="33">
        <v>38800</v>
      </c>
      <c r="AJ23" s="33">
        <v>39143</v>
      </c>
      <c r="AK23" s="33">
        <v>39265</v>
      </c>
      <c r="AL23" s="33">
        <v>35298</v>
      </c>
      <c r="AM23" s="33">
        <v>33526</v>
      </c>
      <c r="AN23" s="33">
        <v>37914</v>
      </c>
      <c r="AO23" s="33">
        <v>34261</v>
      </c>
      <c r="AP23" s="33">
        <v>36181</v>
      </c>
      <c r="AQ23" s="33">
        <v>36677</v>
      </c>
      <c r="AR23" s="33">
        <v>38810</v>
      </c>
      <c r="AS23" s="33">
        <v>40387</v>
      </c>
      <c r="AT23" s="33">
        <v>30977</v>
      </c>
      <c r="AU23" s="33">
        <v>37356</v>
      </c>
      <c r="AV23" s="33">
        <v>36653</v>
      </c>
      <c r="AW23" s="33">
        <v>36445.324170274202</v>
      </c>
      <c r="AX23" s="33">
        <v>36193</v>
      </c>
      <c r="AY23" s="33">
        <v>34123</v>
      </c>
      <c r="AZ23" s="33">
        <v>36726</v>
      </c>
      <c r="BA23" s="33">
        <v>37555</v>
      </c>
      <c r="BB23" s="33">
        <v>37760</v>
      </c>
      <c r="BC23" s="33">
        <v>37657</v>
      </c>
      <c r="BD23" s="33">
        <v>39870</v>
      </c>
      <c r="BE23" s="33">
        <v>41613</v>
      </c>
      <c r="BF23" s="33">
        <v>31978</v>
      </c>
      <c r="BG23" s="33">
        <v>38660.639999999999</v>
      </c>
      <c r="BH23" s="33">
        <v>38748</v>
      </c>
      <c r="BI23" s="33">
        <v>37984</v>
      </c>
      <c r="BJ23" s="33">
        <v>37723</v>
      </c>
      <c r="BK23" s="33">
        <v>33731</v>
      </c>
      <c r="BL23" s="33">
        <v>37636</v>
      </c>
      <c r="BM23" s="33">
        <v>38590</v>
      </c>
      <c r="BN23" s="33">
        <v>37621</v>
      </c>
      <c r="BO23" s="33">
        <v>40701</v>
      </c>
      <c r="BP23" s="33">
        <v>41953</v>
      </c>
      <c r="BQ23" s="33">
        <v>41872</v>
      </c>
      <c r="BR23" s="34">
        <v>38417.168660287047</v>
      </c>
      <c r="BS23" s="34">
        <v>41374.4845238095</v>
      </c>
      <c r="BT23" s="34">
        <v>41081.118181818194</v>
      </c>
      <c r="BU23" s="6">
        <v>33325</v>
      </c>
      <c r="BV23" s="33">
        <v>39863</v>
      </c>
      <c r="BW23" s="62">
        <v>37861</v>
      </c>
      <c r="BX23" s="62">
        <v>40424</v>
      </c>
      <c r="BY23" s="62">
        <v>39112</v>
      </c>
      <c r="BZ23" s="62">
        <v>42462</v>
      </c>
      <c r="CA23" s="62">
        <v>46239.366873095998</v>
      </c>
      <c r="CB23" s="62">
        <v>44677</v>
      </c>
      <c r="CC23" s="62">
        <v>44530</v>
      </c>
      <c r="CD23" s="62">
        <v>34353</v>
      </c>
      <c r="CE23" s="62">
        <v>40747</v>
      </c>
      <c r="CF23" s="62">
        <v>40493.465972222199</v>
      </c>
      <c r="CG23" s="62">
        <v>34782</v>
      </c>
      <c r="CH23" s="33">
        <v>36646.1439393939</v>
      </c>
      <c r="CI23" s="33">
        <v>39557.863795518198</v>
      </c>
      <c r="CJ23" s="33">
        <v>41885.106249999997</v>
      </c>
      <c r="CK23" s="33">
        <v>42379.803030303003</v>
      </c>
      <c r="CL23" s="33">
        <v>41923.091307814997</v>
      </c>
      <c r="CM23" s="33"/>
      <c r="CN23" s="33"/>
      <c r="CO23" s="33"/>
      <c r="CP23" s="33"/>
      <c r="CQ23" s="33"/>
      <c r="CR23" s="33"/>
      <c r="CS23" s="33"/>
      <c r="CT23" s="33"/>
      <c r="CV23" s="43">
        <f t="shared" si="0"/>
        <v>40504.552573021771</v>
      </c>
    </row>
    <row r="24" spans="1:100" x14ac:dyDescent="0.3">
      <c r="A24" s="71" t="s">
        <v>211</v>
      </c>
      <c r="B24" s="72" t="s">
        <v>212</v>
      </c>
      <c r="C24" s="34">
        <v>47966.51</v>
      </c>
      <c r="D24" s="34">
        <v>49523.235999999997</v>
      </c>
      <c r="E24" s="34">
        <v>48559.717499999999</v>
      </c>
      <c r="F24" s="34">
        <v>47026.211578947397</v>
      </c>
      <c r="G24" s="34">
        <v>48148.946363636402</v>
      </c>
      <c r="H24" s="33">
        <v>62613</v>
      </c>
      <c r="I24" s="33">
        <v>60703</v>
      </c>
      <c r="J24" s="34">
        <v>62020</v>
      </c>
      <c r="K24" s="34">
        <v>63095</v>
      </c>
      <c r="L24" s="33">
        <v>64654</v>
      </c>
      <c r="M24" s="33">
        <v>65245</v>
      </c>
      <c r="N24" s="33">
        <v>64149</v>
      </c>
      <c r="O24" s="33">
        <v>61504</v>
      </c>
      <c r="P24" s="33">
        <v>64117</v>
      </c>
      <c r="Q24" s="33">
        <v>38583</v>
      </c>
      <c r="R24" s="33">
        <v>15612</v>
      </c>
      <c r="S24" s="33">
        <v>32064</v>
      </c>
      <c r="T24" s="33">
        <v>48504</v>
      </c>
      <c r="U24" s="33">
        <v>51272</v>
      </c>
      <c r="V24" s="33">
        <v>38999</v>
      </c>
      <c r="W24" s="33">
        <v>56463</v>
      </c>
      <c r="X24" s="33">
        <v>60319</v>
      </c>
      <c r="Y24" s="33">
        <v>58718</v>
      </c>
      <c r="Z24" s="33">
        <v>57564</v>
      </c>
      <c r="AA24" s="33">
        <v>53438</v>
      </c>
      <c r="AB24" s="33">
        <v>52933</v>
      </c>
      <c r="AC24" s="33">
        <v>56950</v>
      </c>
      <c r="AD24" s="33">
        <v>58022</v>
      </c>
      <c r="AE24" s="33">
        <v>60440</v>
      </c>
      <c r="AF24" s="33">
        <v>61301</v>
      </c>
      <c r="AG24" s="33">
        <v>54685</v>
      </c>
      <c r="AH24" s="33">
        <v>41269</v>
      </c>
      <c r="AI24" s="33">
        <v>62215</v>
      </c>
      <c r="AJ24" s="33">
        <v>63754</v>
      </c>
      <c r="AK24" s="33">
        <v>65063</v>
      </c>
      <c r="AL24" s="33">
        <v>60167</v>
      </c>
      <c r="AM24" s="33">
        <v>57347</v>
      </c>
      <c r="AN24" s="33">
        <v>61108</v>
      </c>
      <c r="AO24" s="34">
        <v>54978.5</v>
      </c>
      <c r="AP24" s="34">
        <v>55097.5</v>
      </c>
      <c r="AQ24" s="34">
        <v>56777.5</v>
      </c>
      <c r="AR24" s="34">
        <v>57331</v>
      </c>
      <c r="AS24" s="34">
        <v>52098</v>
      </c>
      <c r="AT24" s="34">
        <v>39896</v>
      </c>
      <c r="AU24" s="34">
        <v>58095.479999999996</v>
      </c>
      <c r="AV24" s="34">
        <v>59088</v>
      </c>
      <c r="AW24" s="34">
        <v>60942</v>
      </c>
      <c r="AX24" s="34">
        <v>56927.5</v>
      </c>
      <c r="AY24" s="34">
        <v>53278</v>
      </c>
      <c r="AZ24" s="34">
        <v>56565</v>
      </c>
      <c r="BA24" s="33">
        <v>53007</v>
      </c>
      <c r="BB24" s="33">
        <v>52173</v>
      </c>
      <c r="BC24" s="33">
        <v>53115</v>
      </c>
      <c r="BD24" s="33">
        <v>53361</v>
      </c>
      <c r="BE24" s="33">
        <v>49511</v>
      </c>
      <c r="BF24" s="33">
        <v>38523</v>
      </c>
      <c r="BG24" s="33">
        <v>53975.96</v>
      </c>
      <c r="BH24" s="33">
        <v>54422</v>
      </c>
      <c r="BI24" s="33">
        <v>56821</v>
      </c>
      <c r="BJ24" s="33">
        <v>53688</v>
      </c>
      <c r="BK24" s="33">
        <v>49209</v>
      </c>
      <c r="BL24" s="33">
        <v>52022</v>
      </c>
      <c r="BM24" s="33">
        <v>53588</v>
      </c>
      <c r="BN24" s="33">
        <v>51390</v>
      </c>
      <c r="BO24" s="33">
        <v>53386</v>
      </c>
      <c r="BP24" s="33">
        <v>54066</v>
      </c>
      <c r="BQ24" s="34">
        <v>33406.3847826087</v>
      </c>
      <c r="BR24" s="34">
        <v>27841.224761904799</v>
      </c>
      <c r="BS24" s="34">
        <v>29781.746190476199</v>
      </c>
      <c r="BT24" s="34">
        <v>34506.531666666699</v>
      </c>
      <c r="BU24" s="34">
        <v>39110.329411764702</v>
      </c>
      <c r="BV24" s="34">
        <v>56388.051111111097</v>
      </c>
      <c r="BW24" s="61">
        <v>53085.735999999997</v>
      </c>
      <c r="BX24" s="61">
        <v>50060.39</v>
      </c>
      <c r="BY24" s="61">
        <v>45813.668947368402</v>
      </c>
      <c r="BZ24" s="61">
        <v>46016.135789473701</v>
      </c>
      <c r="CA24" s="61">
        <v>44369.227894736898</v>
      </c>
      <c r="CB24" s="61">
        <v>43837.800999999999</v>
      </c>
      <c r="CC24" s="61">
        <v>42517.2036363636</v>
      </c>
      <c r="CD24" s="61">
        <v>21937</v>
      </c>
      <c r="CE24" s="61">
        <v>25825.5</v>
      </c>
      <c r="CF24" s="65">
        <v>27663.5</v>
      </c>
      <c r="CG24" s="65">
        <v>23955</v>
      </c>
      <c r="CH24" s="28">
        <v>20229</v>
      </c>
      <c r="CI24" s="28">
        <v>19777</v>
      </c>
      <c r="CJ24" s="28">
        <v>18753.5</v>
      </c>
      <c r="CK24" s="28">
        <v>19871.8654040404</v>
      </c>
      <c r="CL24" s="28">
        <f>CL33*0.9</f>
        <v>18866.031638755951</v>
      </c>
      <c r="CM24" s="28"/>
      <c r="CN24" s="28"/>
      <c r="CO24" s="28"/>
      <c r="CP24" s="28"/>
      <c r="CQ24" s="28"/>
      <c r="CR24" s="28"/>
      <c r="CS24" s="28"/>
      <c r="CT24" s="28"/>
      <c r="CV24" s="43">
        <f t="shared" si="0"/>
        <v>32661.160019421182</v>
      </c>
    </row>
    <row r="25" spans="1:100" x14ac:dyDescent="0.3">
      <c r="A25" s="11" t="s">
        <v>149</v>
      </c>
      <c r="B25" s="1" t="s">
        <v>169</v>
      </c>
      <c r="C25" s="33">
        <v>42212</v>
      </c>
      <c r="D25" s="33">
        <v>43495</v>
      </c>
      <c r="E25" s="33">
        <v>45189</v>
      </c>
      <c r="F25" s="33">
        <v>42715</v>
      </c>
      <c r="G25" s="33">
        <v>43903</v>
      </c>
      <c r="H25" s="33">
        <v>44068</v>
      </c>
      <c r="I25" s="33">
        <v>42403</v>
      </c>
      <c r="J25" s="33">
        <v>32381</v>
      </c>
      <c r="K25" s="33">
        <v>42333</v>
      </c>
      <c r="L25" s="33">
        <v>42999</v>
      </c>
      <c r="M25" s="33">
        <v>43209</v>
      </c>
      <c r="N25" s="33">
        <v>42558</v>
      </c>
      <c r="O25" s="33">
        <v>41313</v>
      </c>
      <c r="P25" s="33">
        <v>43299</v>
      </c>
      <c r="Q25" s="33">
        <v>26760</v>
      </c>
      <c r="R25" s="33">
        <v>11447</v>
      </c>
      <c r="S25" s="33">
        <v>22999</v>
      </c>
      <c r="T25" s="33">
        <v>37412</v>
      </c>
      <c r="U25" s="33">
        <v>41067</v>
      </c>
      <c r="V25" s="33">
        <v>32079</v>
      </c>
      <c r="W25" s="33">
        <v>41130</v>
      </c>
      <c r="X25" s="33">
        <v>40516</v>
      </c>
      <c r="Y25" s="33">
        <v>40852</v>
      </c>
      <c r="Z25" s="33">
        <v>39927</v>
      </c>
      <c r="AA25" s="33">
        <v>30602</v>
      </c>
      <c r="AB25" s="33">
        <v>26268</v>
      </c>
      <c r="AC25" s="33">
        <v>23579</v>
      </c>
      <c r="AD25" s="34">
        <v>24882</v>
      </c>
      <c r="AE25" s="34">
        <v>30956.5</v>
      </c>
      <c r="AF25" s="34">
        <v>38663</v>
      </c>
      <c r="AG25" s="34">
        <v>40181.5</v>
      </c>
      <c r="AH25" s="33">
        <v>29834</v>
      </c>
      <c r="AI25" s="33">
        <v>38315</v>
      </c>
      <c r="AJ25" s="33">
        <v>38704</v>
      </c>
      <c r="AK25" s="33">
        <v>39656</v>
      </c>
      <c r="AL25" s="33">
        <v>37489</v>
      </c>
      <c r="AM25" s="33">
        <v>36106</v>
      </c>
      <c r="AN25" s="33">
        <v>39648</v>
      </c>
      <c r="AO25" s="33">
        <v>39513</v>
      </c>
      <c r="AP25" s="33">
        <v>38317</v>
      </c>
      <c r="AQ25" s="33">
        <v>38914</v>
      </c>
      <c r="AR25" s="33">
        <v>39914</v>
      </c>
      <c r="AS25" s="33">
        <v>39296</v>
      </c>
      <c r="AT25" s="33">
        <v>31250</v>
      </c>
      <c r="AU25" s="33">
        <v>39640</v>
      </c>
      <c r="AV25" s="33">
        <v>39686</v>
      </c>
      <c r="AW25" s="38">
        <v>37928.6850378788</v>
      </c>
      <c r="AX25" s="38">
        <v>37485</v>
      </c>
      <c r="AY25" s="38">
        <v>37567</v>
      </c>
      <c r="AZ25" s="33">
        <v>39008</v>
      </c>
      <c r="BA25" s="33">
        <v>40656</v>
      </c>
      <c r="BB25" s="33">
        <v>38797</v>
      </c>
      <c r="BC25" s="33">
        <v>39225</v>
      </c>
      <c r="BD25" s="33">
        <v>39943</v>
      </c>
      <c r="BE25" s="33">
        <v>38895</v>
      </c>
      <c r="BF25" s="33">
        <v>30358</v>
      </c>
      <c r="BG25" s="33">
        <v>39040.81</v>
      </c>
      <c r="BH25" s="33">
        <v>39948</v>
      </c>
      <c r="BI25" s="33">
        <v>39851</v>
      </c>
      <c r="BJ25" s="33">
        <v>39498</v>
      </c>
      <c r="BK25" s="33">
        <v>37085</v>
      </c>
      <c r="BL25" s="33">
        <v>39459</v>
      </c>
      <c r="BM25" s="33">
        <v>40527</v>
      </c>
      <c r="BN25" s="33">
        <v>39340</v>
      </c>
      <c r="BO25" s="33">
        <v>40489</v>
      </c>
      <c r="BP25" s="33">
        <v>41301</v>
      </c>
      <c r="BQ25" s="33">
        <v>39541</v>
      </c>
      <c r="BR25" s="33">
        <v>32762</v>
      </c>
      <c r="BS25" s="33">
        <v>39179</v>
      </c>
      <c r="BT25" s="33">
        <v>39951</v>
      </c>
      <c r="BU25" s="33">
        <v>39632</v>
      </c>
      <c r="BV25" s="33">
        <v>39176</v>
      </c>
      <c r="BW25" s="62">
        <v>39001</v>
      </c>
      <c r="BX25" s="62">
        <v>40015</v>
      </c>
      <c r="BY25" s="62">
        <v>40017</v>
      </c>
      <c r="BZ25" s="62">
        <v>39952</v>
      </c>
      <c r="CA25" s="62">
        <v>41017.342693855899</v>
      </c>
      <c r="CB25" s="62">
        <v>42124</v>
      </c>
      <c r="CC25" s="62">
        <v>37647</v>
      </c>
      <c r="CD25" s="62">
        <v>30519</v>
      </c>
      <c r="CE25" s="62">
        <v>36489</v>
      </c>
      <c r="CF25" s="62">
        <v>37737.307532051302</v>
      </c>
      <c r="CG25" s="62">
        <v>36305</v>
      </c>
      <c r="CH25" s="33">
        <v>34862.399305555598</v>
      </c>
      <c r="CI25" s="33">
        <v>34261.180859010303</v>
      </c>
      <c r="CJ25" s="33">
        <v>33813.194270833301</v>
      </c>
      <c r="CK25" s="33">
        <v>35063.124337121197</v>
      </c>
      <c r="CL25" s="33">
        <v>34250.290669856498</v>
      </c>
      <c r="CM25" s="33"/>
      <c r="CN25" s="33"/>
      <c r="CO25" s="33"/>
      <c r="CP25" s="33"/>
      <c r="CQ25" s="33"/>
      <c r="CR25" s="33"/>
      <c r="CS25" s="33"/>
      <c r="CT25" s="33"/>
      <c r="CV25" s="43">
        <f t="shared" si="0"/>
        <v>37067.114979267753</v>
      </c>
    </row>
    <row r="26" spans="1:100" x14ac:dyDescent="0.3">
      <c r="A26" s="11" t="s">
        <v>199</v>
      </c>
      <c r="B26" s="1" t="s">
        <v>200</v>
      </c>
      <c r="C26" s="34">
        <v>26301.771428571399</v>
      </c>
      <c r="D26" s="33">
        <v>34174</v>
      </c>
      <c r="E26" s="34">
        <v>32612.45</v>
      </c>
      <c r="F26" s="34">
        <v>32058.517368420999</v>
      </c>
      <c r="G26" s="33">
        <v>33701</v>
      </c>
      <c r="H26" s="33">
        <v>34027</v>
      </c>
      <c r="I26" s="33">
        <v>31703</v>
      </c>
      <c r="J26" s="33">
        <v>23167</v>
      </c>
      <c r="K26" s="33">
        <v>32965</v>
      </c>
      <c r="L26" s="33">
        <v>34211</v>
      </c>
      <c r="M26" s="33">
        <v>34375</v>
      </c>
      <c r="N26" s="33">
        <v>33629</v>
      </c>
      <c r="O26" s="33">
        <v>31880</v>
      </c>
      <c r="P26" s="33">
        <v>32809</v>
      </c>
      <c r="Q26" s="33">
        <v>19560</v>
      </c>
      <c r="R26" s="33">
        <v>7846</v>
      </c>
      <c r="S26" s="33">
        <v>15219</v>
      </c>
      <c r="T26" s="33">
        <v>24729</v>
      </c>
      <c r="U26" s="33">
        <v>27454</v>
      </c>
      <c r="V26" s="33">
        <v>22013</v>
      </c>
      <c r="W26" s="33">
        <v>30120</v>
      </c>
      <c r="X26" s="33">
        <v>31540</v>
      </c>
      <c r="Y26" s="33">
        <v>30091</v>
      </c>
      <c r="Z26" s="33">
        <v>28993</v>
      </c>
      <c r="AA26" s="33">
        <v>26550</v>
      </c>
      <c r="AB26" s="33">
        <v>25806</v>
      </c>
      <c r="AC26" s="33">
        <v>29397</v>
      </c>
      <c r="AD26" s="33">
        <v>30243</v>
      </c>
      <c r="AE26" s="33">
        <v>31830</v>
      </c>
      <c r="AF26" s="33">
        <v>32697</v>
      </c>
      <c r="AG26" s="33">
        <v>29745</v>
      </c>
      <c r="AH26" s="33">
        <v>22709</v>
      </c>
      <c r="AI26" s="33">
        <v>32712</v>
      </c>
      <c r="AJ26" s="33">
        <v>33967</v>
      </c>
      <c r="AK26" s="33">
        <v>34604</v>
      </c>
      <c r="AL26" s="33">
        <v>32204</v>
      </c>
      <c r="AM26" s="33">
        <v>29810</v>
      </c>
      <c r="AN26" s="33">
        <v>33185</v>
      </c>
      <c r="AO26" s="33">
        <v>29928</v>
      </c>
      <c r="AP26" s="33">
        <v>29472</v>
      </c>
      <c r="AQ26" s="33">
        <v>30637</v>
      </c>
      <c r="AR26" s="33">
        <v>31664</v>
      </c>
      <c r="AS26" s="33">
        <v>29594</v>
      </c>
      <c r="AT26" s="33">
        <v>22653</v>
      </c>
      <c r="AU26" s="33">
        <v>31002</v>
      </c>
      <c r="AV26" s="33">
        <v>31506</v>
      </c>
      <c r="AW26" s="33">
        <v>31484.119261904802</v>
      </c>
      <c r="AX26" s="33">
        <v>30475</v>
      </c>
      <c r="AY26" s="33">
        <v>29548</v>
      </c>
      <c r="AZ26" s="33">
        <v>31474</v>
      </c>
      <c r="BA26" s="33">
        <v>30964</v>
      </c>
      <c r="BB26" s="33">
        <v>30966</v>
      </c>
      <c r="BC26" s="33">
        <v>32174</v>
      </c>
      <c r="BD26" s="33">
        <v>32414</v>
      </c>
      <c r="BE26" s="33">
        <v>30934</v>
      </c>
      <c r="BF26" s="33">
        <v>22600</v>
      </c>
      <c r="BG26" s="33">
        <v>31666.32</v>
      </c>
      <c r="BH26" s="33">
        <v>32569</v>
      </c>
      <c r="BI26" s="33">
        <v>32527</v>
      </c>
      <c r="BJ26" s="33">
        <v>31901</v>
      </c>
      <c r="BK26" s="33">
        <v>29913</v>
      </c>
      <c r="BL26" s="33">
        <v>32799</v>
      </c>
      <c r="BM26" s="33">
        <v>32829</v>
      </c>
      <c r="BN26" s="33">
        <v>31259</v>
      </c>
      <c r="BO26" s="33">
        <v>33171</v>
      </c>
      <c r="BP26" s="33">
        <v>33637</v>
      </c>
      <c r="BQ26" s="34">
        <v>35102</v>
      </c>
      <c r="BR26" s="33">
        <v>28437</v>
      </c>
      <c r="BS26" s="33">
        <v>35906</v>
      </c>
      <c r="BT26" s="33">
        <v>37735</v>
      </c>
      <c r="BU26" s="33">
        <v>36971</v>
      </c>
      <c r="BV26" s="33">
        <v>38595</v>
      </c>
      <c r="BW26" s="62">
        <v>37471</v>
      </c>
      <c r="BX26" s="62">
        <v>38556</v>
      </c>
      <c r="BY26" s="62">
        <v>37311</v>
      </c>
      <c r="BZ26" s="62">
        <v>38899</v>
      </c>
      <c r="CA26" s="62">
        <v>39839.355582137199</v>
      </c>
      <c r="CB26" s="62">
        <v>40557</v>
      </c>
      <c r="CC26" s="62">
        <v>39270</v>
      </c>
      <c r="CD26" s="62">
        <v>29275</v>
      </c>
      <c r="CE26" s="62">
        <v>39709</v>
      </c>
      <c r="CF26" s="62">
        <v>37730.674155011598</v>
      </c>
      <c r="CG26" s="62">
        <v>36262</v>
      </c>
      <c r="CH26" s="33">
        <v>34821.4077777778</v>
      </c>
      <c r="CI26" s="33">
        <v>34980.017260732297</v>
      </c>
      <c r="CJ26" s="33">
        <v>35848.170034090901</v>
      </c>
      <c r="CK26" s="33">
        <v>35839.371074810602</v>
      </c>
      <c r="CL26" s="33">
        <v>34647.191997607697</v>
      </c>
      <c r="CM26" s="33"/>
      <c r="CN26" s="33"/>
      <c r="CO26" s="33"/>
      <c r="CP26" s="33"/>
      <c r="CQ26" s="33"/>
      <c r="CR26" s="33"/>
      <c r="CS26" s="33"/>
      <c r="CT26" s="33"/>
      <c r="CV26" s="43">
        <f t="shared" si="0"/>
        <v>36938.511742635506</v>
      </c>
    </row>
    <row r="27" spans="1:100" x14ac:dyDescent="0.3">
      <c r="A27" s="11" t="s">
        <v>150</v>
      </c>
      <c r="B27" s="1" t="s">
        <v>183</v>
      </c>
      <c r="C27" s="34">
        <v>43523.724999999999</v>
      </c>
      <c r="D27" s="33">
        <v>40551</v>
      </c>
      <c r="E27" s="33">
        <v>40012</v>
      </c>
      <c r="F27" s="33">
        <v>39906</v>
      </c>
      <c r="G27" s="33">
        <v>41026</v>
      </c>
      <c r="H27" s="33">
        <v>44084</v>
      </c>
      <c r="I27" s="33">
        <v>41337</v>
      </c>
      <c r="J27" s="33">
        <v>30361</v>
      </c>
      <c r="K27" s="33">
        <v>44259</v>
      </c>
      <c r="L27" s="33">
        <v>46328</v>
      </c>
      <c r="M27" s="33">
        <v>46521</v>
      </c>
      <c r="N27" s="33">
        <v>45958</v>
      </c>
      <c r="O27" s="33">
        <v>43882</v>
      </c>
      <c r="P27" s="33">
        <v>44807</v>
      </c>
      <c r="Q27" s="33">
        <v>28554</v>
      </c>
      <c r="R27" s="33">
        <v>11323</v>
      </c>
      <c r="S27" s="33">
        <v>21485</v>
      </c>
      <c r="T27" s="33">
        <v>34214</v>
      </c>
      <c r="U27" s="33">
        <v>37338</v>
      </c>
      <c r="V27" s="33">
        <v>28550</v>
      </c>
      <c r="W27" s="33">
        <v>39755</v>
      </c>
      <c r="X27" s="33">
        <v>41520</v>
      </c>
      <c r="Y27" s="33">
        <v>40109</v>
      </c>
      <c r="Z27" s="33">
        <v>38792</v>
      </c>
      <c r="AA27" s="33">
        <v>35255</v>
      </c>
      <c r="AB27" s="33">
        <v>34840</v>
      </c>
      <c r="AC27" s="33">
        <v>38741</v>
      </c>
      <c r="AD27" s="33">
        <v>39333</v>
      </c>
      <c r="AE27" s="33">
        <v>41743</v>
      </c>
      <c r="AF27" s="33">
        <v>43252</v>
      </c>
      <c r="AG27" s="33">
        <v>37632</v>
      </c>
      <c r="AH27" s="33">
        <v>30055</v>
      </c>
      <c r="AI27" s="33">
        <v>41123</v>
      </c>
      <c r="AJ27" s="33">
        <v>41877</v>
      </c>
      <c r="AK27" s="33">
        <v>41934</v>
      </c>
      <c r="AL27" s="33">
        <v>39195</v>
      </c>
      <c r="AM27" s="33">
        <v>37314</v>
      </c>
      <c r="AN27" s="33">
        <v>40991</v>
      </c>
      <c r="AO27" s="33">
        <v>38617</v>
      </c>
      <c r="AP27" s="33">
        <v>37449</v>
      </c>
      <c r="AQ27" s="33">
        <v>36539</v>
      </c>
      <c r="AR27" s="33">
        <v>39408</v>
      </c>
      <c r="AS27" s="34">
        <v>37676.5</v>
      </c>
      <c r="AT27" s="34">
        <v>28933.5</v>
      </c>
      <c r="AU27" s="34">
        <v>39414.815000000002</v>
      </c>
      <c r="AV27" s="34">
        <v>40237.5</v>
      </c>
      <c r="AW27" s="34">
        <v>42189</v>
      </c>
      <c r="AX27" s="34">
        <v>38621</v>
      </c>
      <c r="AY27" s="34">
        <v>36197.5</v>
      </c>
      <c r="AZ27" s="34">
        <v>39545.5</v>
      </c>
      <c r="BA27" s="33">
        <v>40391</v>
      </c>
      <c r="BB27" s="33">
        <v>39165</v>
      </c>
      <c r="BC27" s="33">
        <v>39620</v>
      </c>
      <c r="BD27" s="33">
        <v>39500</v>
      </c>
      <c r="BE27" s="33">
        <v>37721</v>
      </c>
      <c r="BF27" s="33">
        <v>27812</v>
      </c>
      <c r="BG27" s="33">
        <v>37706.629999999997</v>
      </c>
      <c r="BH27" s="33">
        <v>38598</v>
      </c>
      <c r="BI27" s="33">
        <v>42444</v>
      </c>
      <c r="BJ27" s="33">
        <v>38047</v>
      </c>
      <c r="BK27" s="33">
        <v>35081</v>
      </c>
      <c r="BL27" s="33">
        <v>38100</v>
      </c>
      <c r="BM27" s="33">
        <v>37540</v>
      </c>
      <c r="BN27" s="33">
        <v>35806</v>
      </c>
      <c r="BO27" s="33">
        <v>37137</v>
      </c>
      <c r="BP27" s="33">
        <v>37968</v>
      </c>
      <c r="BQ27" s="33">
        <v>36584</v>
      </c>
      <c r="BR27" s="33">
        <v>27661</v>
      </c>
      <c r="BS27" s="33">
        <v>36597</v>
      </c>
      <c r="BT27" s="33">
        <v>38646</v>
      </c>
      <c r="BU27" s="33">
        <v>37710</v>
      </c>
      <c r="BV27" s="33">
        <v>37947</v>
      </c>
      <c r="BW27" s="62">
        <v>36950</v>
      </c>
      <c r="BX27" s="62">
        <v>38030</v>
      </c>
      <c r="BY27" s="62">
        <v>37264</v>
      </c>
      <c r="BZ27" s="62">
        <v>39687</v>
      </c>
      <c r="CA27" s="62">
        <v>38963.221249145601</v>
      </c>
      <c r="CB27" s="62">
        <v>39432</v>
      </c>
      <c r="CC27" s="62">
        <v>37526</v>
      </c>
      <c r="CD27" s="62">
        <v>28834</v>
      </c>
      <c r="CE27" s="62">
        <v>38181</v>
      </c>
      <c r="CF27" s="62">
        <v>40083.286188811202</v>
      </c>
      <c r="CG27" s="62">
        <v>41021</v>
      </c>
      <c r="CH27" s="33">
        <v>40141.798611111102</v>
      </c>
      <c r="CI27" s="33">
        <v>39683.438516865099</v>
      </c>
      <c r="CJ27" s="33">
        <v>37499.048106060603</v>
      </c>
      <c r="CK27" s="33">
        <v>40155.856481481504</v>
      </c>
      <c r="CL27" s="33">
        <v>39457.469098883601</v>
      </c>
      <c r="CM27" s="33"/>
      <c r="CN27" s="33"/>
      <c r="CO27" s="33"/>
      <c r="CP27" s="33"/>
      <c r="CQ27" s="33"/>
      <c r="CR27" s="33"/>
      <c r="CS27" s="33"/>
      <c r="CT27" s="33"/>
      <c r="CV27" s="43">
        <f t="shared" si="0"/>
        <v>38306.819890772415</v>
      </c>
    </row>
    <row r="28" spans="1:100" x14ac:dyDescent="0.3">
      <c r="A28" s="11" t="s">
        <v>151</v>
      </c>
      <c r="B28" s="1" t="s">
        <v>176</v>
      </c>
      <c r="C28" s="33">
        <v>37074</v>
      </c>
      <c r="D28" s="33">
        <v>37882</v>
      </c>
      <c r="E28" s="33">
        <v>37268</v>
      </c>
      <c r="F28" s="33">
        <v>36895</v>
      </c>
      <c r="G28" s="33">
        <v>38511</v>
      </c>
      <c r="H28" s="33">
        <v>38141</v>
      </c>
      <c r="I28" s="33">
        <v>36859</v>
      </c>
      <c r="J28" s="33">
        <v>26572</v>
      </c>
      <c r="K28" s="33">
        <v>36180</v>
      </c>
      <c r="L28" s="33">
        <v>37917</v>
      </c>
      <c r="M28" s="33">
        <v>37742</v>
      </c>
      <c r="N28" s="33">
        <v>37594</v>
      </c>
      <c r="O28" s="33">
        <v>35819</v>
      </c>
      <c r="P28" s="33">
        <v>37521</v>
      </c>
      <c r="Q28" s="33">
        <v>27470</v>
      </c>
      <c r="R28" s="33">
        <v>23942</v>
      </c>
      <c r="S28" s="33">
        <v>20862</v>
      </c>
      <c r="T28" s="33">
        <v>28438</v>
      </c>
      <c r="U28" s="33">
        <v>32896</v>
      </c>
      <c r="V28" s="33">
        <v>24899</v>
      </c>
      <c r="W28" s="33">
        <v>34792</v>
      </c>
      <c r="X28" s="33">
        <v>36578</v>
      </c>
      <c r="Y28" s="33">
        <v>35006</v>
      </c>
      <c r="Z28" s="33">
        <v>34354</v>
      </c>
      <c r="AA28" s="33">
        <v>30267</v>
      </c>
      <c r="AB28" s="33">
        <v>29646</v>
      </c>
      <c r="AC28" s="33">
        <v>32905</v>
      </c>
      <c r="AD28" s="33">
        <v>33069</v>
      </c>
      <c r="AE28" s="33">
        <v>34535</v>
      </c>
      <c r="AF28" s="33">
        <v>35128</v>
      </c>
      <c r="AG28" s="33">
        <v>33083</v>
      </c>
      <c r="AH28" s="33">
        <v>25614</v>
      </c>
      <c r="AI28" s="33">
        <v>33602</v>
      </c>
      <c r="AJ28" s="33">
        <v>35209</v>
      </c>
      <c r="AK28" s="33">
        <v>35683</v>
      </c>
      <c r="AL28" s="33">
        <v>34522</v>
      </c>
      <c r="AM28" s="33">
        <v>32731</v>
      </c>
      <c r="AN28" s="33">
        <v>35179</v>
      </c>
      <c r="AO28" s="33">
        <v>31600</v>
      </c>
      <c r="AP28" s="33">
        <v>33412</v>
      </c>
      <c r="AQ28" s="33">
        <v>34705</v>
      </c>
      <c r="AR28" s="33">
        <v>34244</v>
      </c>
      <c r="AS28" s="33">
        <v>33422</v>
      </c>
      <c r="AT28" s="33">
        <v>25458</v>
      </c>
      <c r="AU28" s="33">
        <v>34305</v>
      </c>
      <c r="AV28" s="33">
        <v>34752</v>
      </c>
      <c r="AW28" s="33">
        <v>35105.037878787902</v>
      </c>
      <c r="AX28" s="33">
        <v>35034</v>
      </c>
      <c r="AY28" s="33">
        <v>33151</v>
      </c>
      <c r="AZ28" s="33">
        <v>34603</v>
      </c>
      <c r="BA28" s="33">
        <v>33483</v>
      </c>
      <c r="BB28" s="33">
        <v>33295</v>
      </c>
      <c r="BC28" s="33">
        <v>34025</v>
      </c>
      <c r="BD28" s="33">
        <v>34731</v>
      </c>
      <c r="BE28" s="33">
        <v>33744</v>
      </c>
      <c r="BF28" s="33">
        <v>25351</v>
      </c>
      <c r="BG28" s="33">
        <v>34439.58</v>
      </c>
      <c r="BH28" s="33">
        <v>34596</v>
      </c>
      <c r="BI28" s="33">
        <v>34526</v>
      </c>
      <c r="BJ28" s="33">
        <v>34598</v>
      </c>
      <c r="BK28" s="33">
        <v>31543</v>
      </c>
      <c r="BL28" s="33">
        <v>34433</v>
      </c>
      <c r="BM28" s="33">
        <v>33612</v>
      </c>
      <c r="BN28" s="33">
        <v>33223</v>
      </c>
      <c r="BO28" s="33">
        <v>34505</v>
      </c>
      <c r="BP28" s="33">
        <v>35043</v>
      </c>
      <c r="BQ28" s="33">
        <v>33343</v>
      </c>
      <c r="BR28" s="33">
        <v>25226</v>
      </c>
      <c r="BS28" s="33">
        <v>34141</v>
      </c>
      <c r="BT28" s="33">
        <v>35703</v>
      </c>
      <c r="BU28" s="33">
        <v>36756</v>
      </c>
      <c r="BV28" s="33">
        <v>36276</v>
      </c>
      <c r="BW28" s="62">
        <v>34504</v>
      </c>
      <c r="BX28" s="62">
        <v>35458</v>
      </c>
      <c r="BY28" s="62">
        <v>33972</v>
      </c>
      <c r="BZ28" s="62">
        <v>37830</v>
      </c>
      <c r="CA28" s="62">
        <v>39286.230975165199</v>
      </c>
      <c r="CB28" s="62">
        <v>39909</v>
      </c>
      <c r="CC28" s="62">
        <v>39007</v>
      </c>
      <c r="CD28" s="62">
        <v>33420</v>
      </c>
      <c r="CE28" s="62">
        <v>41309</v>
      </c>
      <c r="CF28" s="62">
        <v>41163.300000000003</v>
      </c>
      <c r="CG28" s="62">
        <v>37794</v>
      </c>
      <c r="CH28" s="33">
        <v>40141.798611111102</v>
      </c>
      <c r="CI28" s="33">
        <v>36198.651990493199</v>
      </c>
      <c r="CJ28" s="33">
        <v>38054.6</v>
      </c>
      <c r="CK28" s="33">
        <v>37478.285353535299</v>
      </c>
      <c r="CL28" s="33">
        <v>38300.155502392299</v>
      </c>
      <c r="CM28" s="33"/>
      <c r="CN28" s="33"/>
      <c r="CO28" s="33"/>
      <c r="CP28" s="33"/>
      <c r="CQ28" s="33"/>
      <c r="CR28" s="33"/>
      <c r="CS28" s="33"/>
      <c r="CT28" s="33"/>
      <c r="CV28" s="43">
        <f t="shared" si="0"/>
        <v>37739.12640204357</v>
      </c>
    </row>
    <row r="29" spans="1:100" x14ac:dyDescent="0.3">
      <c r="A29" s="11" t="s">
        <v>152</v>
      </c>
      <c r="B29" s="1" t="s">
        <v>189</v>
      </c>
      <c r="C29" s="33">
        <v>42152</v>
      </c>
      <c r="D29" s="33">
        <v>44019</v>
      </c>
      <c r="E29" s="33">
        <v>43309</v>
      </c>
      <c r="F29" s="33">
        <v>42715</v>
      </c>
      <c r="G29" s="33">
        <v>44254</v>
      </c>
      <c r="H29" s="33">
        <v>44265</v>
      </c>
      <c r="I29" s="33">
        <v>43000</v>
      </c>
      <c r="J29" s="33">
        <v>33080</v>
      </c>
      <c r="K29" s="33">
        <v>42640</v>
      </c>
      <c r="L29" s="33">
        <v>43769</v>
      </c>
      <c r="M29" s="33">
        <v>43593</v>
      </c>
      <c r="N29" s="33">
        <v>42956</v>
      </c>
      <c r="O29" s="33">
        <v>41229</v>
      </c>
      <c r="P29" s="33">
        <v>43585</v>
      </c>
      <c r="Q29" s="33">
        <v>26491</v>
      </c>
      <c r="R29" s="33">
        <v>11342</v>
      </c>
      <c r="S29" s="33">
        <v>21993</v>
      </c>
      <c r="T29" s="33">
        <v>35198</v>
      </c>
      <c r="U29" s="33">
        <v>39695</v>
      </c>
      <c r="V29" s="33">
        <v>31268</v>
      </c>
      <c r="W29" s="33">
        <v>40282</v>
      </c>
      <c r="X29" s="33">
        <v>41831</v>
      </c>
      <c r="Y29" s="33">
        <v>40194</v>
      </c>
      <c r="Z29" s="33">
        <v>39157</v>
      </c>
      <c r="AA29" s="33">
        <v>34741</v>
      </c>
      <c r="AB29" s="33">
        <v>34283</v>
      </c>
      <c r="AC29" s="33">
        <v>37182</v>
      </c>
      <c r="AD29" s="33">
        <v>37588</v>
      </c>
      <c r="AE29" s="33">
        <v>39101</v>
      </c>
      <c r="AF29" s="33">
        <v>39143</v>
      </c>
      <c r="AG29" s="33">
        <v>37446</v>
      </c>
      <c r="AH29" s="33">
        <v>31198</v>
      </c>
      <c r="AI29" s="33">
        <v>40477</v>
      </c>
      <c r="AJ29" s="34">
        <v>41188.5</v>
      </c>
      <c r="AK29" s="34">
        <v>40278.341666666645</v>
      </c>
      <c r="AL29" s="34">
        <v>39412</v>
      </c>
      <c r="AM29" s="34">
        <v>36502</v>
      </c>
      <c r="AN29" s="33">
        <v>38934</v>
      </c>
      <c r="AO29" s="33">
        <v>37244</v>
      </c>
      <c r="AP29" s="33">
        <v>38244</v>
      </c>
      <c r="AQ29" s="33">
        <v>38702</v>
      </c>
      <c r="AR29" s="33">
        <v>40237</v>
      </c>
      <c r="AS29" s="33">
        <v>40314</v>
      </c>
      <c r="AT29" s="33">
        <v>32408</v>
      </c>
      <c r="AU29" s="33">
        <v>41177</v>
      </c>
      <c r="AV29" s="33">
        <v>40546</v>
      </c>
      <c r="AW29" s="33">
        <v>40362.683333333298</v>
      </c>
      <c r="AX29" s="33">
        <v>39667</v>
      </c>
      <c r="AY29" s="33">
        <v>38263</v>
      </c>
      <c r="AZ29" s="33">
        <v>39803</v>
      </c>
      <c r="BA29" s="33">
        <v>40452</v>
      </c>
      <c r="BB29" s="33">
        <v>40100</v>
      </c>
      <c r="BC29" s="33">
        <v>40600</v>
      </c>
      <c r="BD29" s="33">
        <v>41145</v>
      </c>
      <c r="BE29" s="33">
        <v>39184</v>
      </c>
      <c r="BF29" s="33">
        <v>31652</v>
      </c>
      <c r="BG29" s="33">
        <v>38932.5</v>
      </c>
      <c r="BH29" s="33">
        <v>37761</v>
      </c>
      <c r="BI29" s="33">
        <v>37298</v>
      </c>
      <c r="BJ29" s="33">
        <v>36816</v>
      </c>
      <c r="BK29" s="33">
        <v>34810</v>
      </c>
      <c r="BL29" s="33">
        <v>37493</v>
      </c>
      <c r="BM29" s="33">
        <v>37430</v>
      </c>
      <c r="BN29" s="33">
        <v>36776</v>
      </c>
      <c r="BO29" s="33">
        <v>37889</v>
      </c>
      <c r="BP29" s="33">
        <v>38703</v>
      </c>
      <c r="BQ29" s="33">
        <v>38376</v>
      </c>
      <c r="BR29" s="33">
        <v>30668</v>
      </c>
      <c r="BS29" s="33">
        <v>36898</v>
      </c>
      <c r="BT29" s="33">
        <v>37274</v>
      </c>
      <c r="BU29" s="33">
        <v>36257</v>
      </c>
      <c r="BV29" s="33">
        <v>36294</v>
      </c>
      <c r="BW29" s="62">
        <v>36048</v>
      </c>
      <c r="BX29" s="62">
        <v>36720</v>
      </c>
      <c r="BY29" s="62">
        <v>35218</v>
      </c>
      <c r="BZ29" s="62">
        <v>36679</v>
      </c>
      <c r="CA29" s="62">
        <v>37155.071400091103</v>
      </c>
      <c r="CB29" s="60">
        <v>38401</v>
      </c>
      <c r="CC29" s="60">
        <v>38027</v>
      </c>
      <c r="CD29" s="60">
        <v>30515</v>
      </c>
      <c r="CE29" s="60">
        <v>36629</v>
      </c>
      <c r="CF29" s="60">
        <v>37336.778263403299</v>
      </c>
      <c r="CG29" s="60">
        <v>37286</v>
      </c>
      <c r="CH29" s="33">
        <v>35752.965277777803</v>
      </c>
      <c r="CI29" s="33">
        <v>35798.579904082799</v>
      </c>
      <c r="CJ29" s="33">
        <v>36600.270833333299</v>
      </c>
      <c r="CK29" s="33">
        <v>36783.542234848501</v>
      </c>
      <c r="CL29" s="33">
        <v>36938.8746012759</v>
      </c>
      <c r="CM29" s="33"/>
      <c r="CN29" s="33"/>
      <c r="CO29" s="33"/>
      <c r="CP29" s="33"/>
      <c r="CQ29" s="33"/>
      <c r="CR29" s="33"/>
      <c r="CS29" s="33"/>
      <c r="CT29" s="33"/>
      <c r="CV29" s="43">
        <f t="shared" si="0"/>
        <v>36368.067657175794</v>
      </c>
    </row>
    <row r="30" spans="1:100" x14ac:dyDescent="0.3">
      <c r="A30" s="11" t="s">
        <v>153</v>
      </c>
      <c r="B30" s="1" t="s">
        <v>166</v>
      </c>
      <c r="C30" s="33">
        <v>49157</v>
      </c>
      <c r="D30" s="33">
        <v>48831</v>
      </c>
      <c r="E30" s="33">
        <v>48991</v>
      </c>
      <c r="F30" s="33">
        <v>46182</v>
      </c>
      <c r="G30" s="33">
        <v>46275</v>
      </c>
      <c r="H30" s="33">
        <v>47243</v>
      </c>
      <c r="I30" s="33">
        <v>43127</v>
      </c>
      <c r="J30" s="33">
        <v>30042</v>
      </c>
      <c r="K30" s="33">
        <v>45358</v>
      </c>
      <c r="L30" s="33">
        <v>47760</v>
      </c>
      <c r="M30" s="33">
        <v>46235</v>
      </c>
      <c r="N30" s="33">
        <v>44678</v>
      </c>
      <c r="O30" s="33">
        <v>42997</v>
      </c>
      <c r="P30" s="33">
        <v>44340</v>
      </c>
      <c r="Q30" s="33">
        <v>26921</v>
      </c>
      <c r="R30" s="33">
        <v>10710</v>
      </c>
      <c r="S30" s="33">
        <v>21332</v>
      </c>
      <c r="T30" s="33">
        <v>33494</v>
      </c>
      <c r="U30" s="33">
        <v>35452</v>
      </c>
      <c r="V30" s="33">
        <v>27196</v>
      </c>
      <c r="W30" s="38">
        <v>41278</v>
      </c>
      <c r="X30" s="38">
        <v>45472</v>
      </c>
      <c r="Y30" s="38">
        <v>42711</v>
      </c>
      <c r="Z30" s="6">
        <v>38249</v>
      </c>
      <c r="AA30" s="33">
        <v>40614</v>
      </c>
      <c r="AB30" s="33">
        <v>40491</v>
      </c>
      <c r="AC30" s="33">
        <v>43930</v>
      </c>
      <c r="AD30" s="33">
        <v>45104</v>
      </c>
      <c r="AE30" s="33">
        <v>46245</v>
      </c>
      <c r="AF30" s="33">
        <v>47524</v>
      </c>
      <c r="AG30" s="33">
        <v>42176</v>
      </c>
      <c r="AH30" s="33">
        <v>31554</v>
      </c>
      <c r="AI30" s="33">
        <v>47904</v>
      </c>
      <c r="AJ30" s="33">
        <v>49443</v>
      </c>
      <c r="AK30" s="33">
        <v>49883</v>
      </c>
      <c r="AL30" s="33">
        <v>45925</v>
      </c>
      <c r="AM30" s="33">
        <v>43866</v>
      </c>
      <c r="AN30" s="33">
        <v>47133</v>
      </c>
      <c r="AO30" s="33">
        <v>44617</v>
      </c>
      <c r="AP30" s="33">
        <v>45573</v>
      </c>
      <c r="AQ30" s="33">
        <v>46028</v>
      </c>
      <c r="AR30" s="33">
        <v>44062</v>
      </c>
      <c r="AS30" s="33">
        <v>40467</v>
      </c>
      <c r="AT30" s="33">
        <v>30421</v>
      </c>
      <c r="AU30" s="33">
        <v>43713</v>
      </c>
      <c r="AV30" s="33">
        <v>44973</v>
      </c>
      <c r="AW30" s="33">
        <v>42193.904601571303</v>
      </c>
      <c r="AX30" s="6">
        <v>34564</v>
      </c>
      <c r="AY30" s="38">
        <v>42116</v>
      </c>
      <c r="AZ30" s="38">
        <v>41376</v>
      </c>
      <c r="BA30" s="6">
        <v>31997</v>
      </c>
      <c r="BB30" s="6">
        <v>41537</v>
      </c>
      <c r="BC30" s="6">
        <v>42701</v>
      </c>
      <c r="BD30" s="33">
        <v>42604</v>
      </c>
      <c r="BE30" s="33">
        <v>39045</v>
      </c>
      <c r="BF30" s="33">
        <v>27973</v>
      </c>
      <c r="BG30" s="33">
        <v>41838.17</v>
      </c>
      <c r="BH30" s="33">
        <v>43738</v>
      </c>
      <c r="BI30" s="33">
        <v>43826</v>
      </c>
      <c r="BJ30" s="33">
        <v>42843</v>
      </c>
      <c r="BK30" s="33">
        <v>39932</v>
      </c>
      <c r="BL30" s="33">
        <v>42595</v>
      </c>
      <c r="BM30" s="33">
        <v>42833</v>
      </c>
      <c r="BN30" s="33">
        <v>41527</v>
      </c>
      <c r="BO30" s="33">
        <v>43267</v>
      </c>
      <c r="BP30" s="33">
        <v>43392</v>
      </c>
      <c r="BQ30" s="33">
        <v>35454</v>
      </c>
      <c r="BR30" s="33">
        <v>25833</v>
      </c>
      <c r="BS30" s="33">
        <v>39315</v>
      </c>
      <c r="BT30" s="33">
        <v>43199</v>
      </c>
      <c r="BU30" s="33">
        <v>46816</v>
      </c>
      <c r="BV30" s="33">
        <v>45765</v>
      </c>
      <c r="BW30" s="62">
        <v>44440</v>
      </c>
      <c r="BX30" s="62">
        <v>45160</v>
      </c>
      <c r="BY30" s="62">
        <v>42498</v>
      </c>
      <c r="BZ30" s="62">
        <v>40769</v>
      </c>
      <c r="CA30" s="62">
        <v>40868.929087871198</v>
      </c>
      <c r="CB30" s="60">
        <v>41351</v>
      </c>
      <c r="CC30" s="60">
        <v>27979</v>
      </c>
      <c r="CD30" s="60">
        <v>19015</v>
      </c>
      <c r="CE30" s="60">
        <v>27026</v>
      </c>
      <c r="CF30" s="60">
        <v>28626.677738927701</v>
      </c>
      <c r="CG30" s="60">
        <v>27598</v>
      </c>
      <c r="CH30" s="37">
        <v>26367.180555555598</v>
      </c>
      <c r="CI30" s="37">
        <v>25799.352554961399</v>
      </c>
      <c r="CJ30" s="37">
        <v>25572.071022727301</v>
      </c>
      <c r="CK30" s="37">
        <v>26417.149122807001</v>
      </c>
      <c r="CL30" s="37">
        <v>24542.648724082901</v>
      </c>
      <c r="CM30" s="37"/>
      <c r="CN30" s="37"/>
      <c r="CO30" s="37"/>
      <c r="CP30" s="37"/>
      <c r="CQ30" s="37"/>
      <c r="CR30" s="37"/>
      <c r="CS30" s="37"/>
      <c r="CT30" s="37"/>
      <c r="CV30" s="43">
        <f t="shared" si="0"/>
        <v>32126.875550433324</v>
      </c>
    </row>
    <row r="31" spans="1:100" x14ac:dyDescent="0.3">
      <c r="A31" s="11" t="s">
        <v>205</v>
      </c>
      <c r="B31" s="1" t="s">
        <v>206</v>
      </c>
      <c r="C31" s="33">
        <v>38020</v>
      </c>
      <c r="D31" s="33">
        <v>38686</v>
      </c>
      <c r="E31" s="33">
        <v>37460</v>
      </c>
      <c r="F31" s="33">
        <v>37911</v>
      </c>
      <c r="G31" s="33">
        <v>39408</v>
      </c>
      <c r="H31" s="33">
        <v>39075</v>
      </c>
      <c r="I31" s="33">
        <v>37791</v>
      </c>
      <c r="J31" s="33">
        <v>27404</v>
      </c>
      <c r="K31" s="33">
        <v>37292</v>
      </c>
      <c r="L31" s="33">
        <v>38990</v>
      </c>
      <c r="M31" s="33">
        <v>38815</v>
      </c>
      <c r="N31" s="33">
        <v>38755</v>
      </c>
      <c r="O31" s="33">
        <v>36930</v>
      </c>
      <c r="P31" s="33">
        <v>38638</v>
      </c>
      <c r="Q31" s="33">
        <v>27575</v>
      </c>
      <c r="R31" s="33">
        <v>24053</v>
      </c>
      <c r="S31" s="33">
        <v>21332</v>
      </c>
      <c r="T31" s="33">
        <v>29039</v>
      </c>
      <c r="U31" s="33">
        <v>33688</v>
      </c>
      <c r="V31" s="33">
        <v>25587</v>
      </c>
      <c r="W31" s="33">
        <v>35632</v>
      </c>
      <c r="X31" s="33">
        <v>37382</v>
      </c>
      <c r="Y31" s="33">
        <v>35787</v>
      </c>
      <c r="Z31" s="33">
        <v>35345</v>
      </c>
      <c r="AA31" s="33">
        <v>31219</v>
      </c>
      <c r="AB31" s="33">
        <v>30471</v>
      </c>
      <c r="AC31" s="33">
        <v>33827</v>
      </c>
      <c r="AD31" s="33">
        <v>34000</v>
      </c>
      <c r="AE31" s="33">
        <v>35447</v>
      </c>
      <c r="AF31" s="33">
        <v>36166</v>
      </c>
      <c r="AG31" s="33">
        <v>34099</v>
      </c>
      <c r="AH31" s="33">
        <v>26117</v>
      </c>
      <c r="AI31" s="33">
        <v>34331</v>
      </c>
      <c r="AJ31" s="33">
        <v>36199</v>
      </c>
      <c r="AK31" s="33">
        <v>36617</v>
      </c>
      <c r="AL31" s="33">
        <v>35145</v>
      </c>
      <c r="AM31" s="33">
        <v>33241</v>
      </c>
      <c r="AN31" s="33">
        <v>35668</v>
      </c>
      <c r="AO31" s="33">
        <v>31804</v>
      </c>
      <c r="AP31" s="33">
        <v>34065</v>
      </c>
      <c r="AQ31" s="33">
        <v>35289</v>
      </c>
      <c r="AR31" s="33">
        <v>34817</v>
      </c>
      <c r="AS31" s="33">
        <v>34055</v>
      </c>
      <c r="AT31" s="33">
        <v>25997</v>
      </c>
      <c r="AU31" s="33">
        <v>35111</v>
      </c>
      <c r="AV31" s="33">
        <v>35312</v>
      </c>
      <c r="AW31" s="33">
        <v>35619.388167388199</v>
      </c>
      <c r="AX31" s="33">
        <v>35524</v>
      </c>
      <c r="AY31" s="33">
        <v>33687</v>
      </c>
      <c r="AZ31" s="33">
        <v>35323</v>
      </c>
      <c r="BA31" s="6">
        <v>34169</v>
      </c>
      <c r="BB31" s="6">
        <v>33355</v>
      </c>
      <c r="BC31" s="6">
        <v>34895</v>
      </c>
      <c r="BD31" s="33">
        <v>35851</v>
      </c>
      <c r="BE31" s="33">
        <v>35141</v>
      </c>
      <c r="BF31" s="33">
        <v>26112</v>
      </c>
      <c r="BG31" s="33">
        <v>34922.449999999997</v>
      </c>
      <c r="BH31" s="33">
        <v>35096</v>
      </c>
      <c r="BI31" s="33">
        <v>35552</v>
      </c>
      <c r="BJ31" s="33">
        <v>35636</v>
      </c>
      <c r="BK31" s="33">
        <v>32722</v>
      </c>
      <c r="BL31" s="33">
        <v>35043</v>
      </c>
      <c r="BM31" s="33">
        <v>33988</v>
      </c>
      <c r="BN31" s="33">
        <v>33814</v>
      </c>
      <c r="BO31" s="33">
        <v>35111</v>
      </c>
      <c r="BP31" s="33">
        <v>35679</v>
      </c>
      <c r="BQ31" s="33">
        <v>33993</v>
      </c>
      <c r="BR31" s="33">
        <v>25830</v>
      </c>
      <c r="BS31" s="33">
        <v>34797</v>
      </c>
      <c r="BT31" s="33">
        <v>36353</v>
      </c>
      <c r="BU31" s="33">
        <v>37303</v>
      </c>
      <c r="BV31" s="33">
        <v>36976</v>
      </c>
      <c r="BW31" s="62">
        <v>35164</v>
      </c>
      <c r="BX31" s="62">
        <v>36062</v>
      </c>
      <c r="BY31" s="62">
        <v>34958</v>
      </c>
      <c r="BZ31" s="62">
        <v>36002</v>
      </c>
      <c r="CA31" s="62">
        <v>36629.8538011696</v>
      </c>
      <c r="CB31" s="62">
        <v>37369</v>
      </c>
      <c r="CC31" s="62">
        <v>36665</v>
      </c>
      <c r="CD31" s="62">
        <v>31458</v>
      </c>
      <c r="CE31" s="62">
        <v>38688</v>
      </c>
      <c r="CF31" s="62">
        <v>39095.225694444402</v>
      </c>
      <c r="CG31" s="62">
        <v>36299.078030302997</v>
      </c>
      <c r="CH31" s="33">
        <v>35282.444444444402</v>
      </c>
      <c r="CI31" s="33">
        <v>34958.070023767097</v>
      </c>
      <c r="CJ31" s="33">
        <v>36616.193939393903</v>
      </c>
      <c r="CK31" s="33">
        <v>36276.3400178253</v>
      </c>
      <c r="CL31" s="33">
        <v>36676.057416267897</v>
      </c>
      <c r="CM31" s="33"/>
      <c r="CN31" s="33"/>
      <c r="CO31" s="33"/>
      <c r="CP31" s="33"/>
      <c r="CQ31" s="33"/>
      <c r="CR31" s="33"/>
      <c r="CS31" s="33"/>
      <c r="CT31" s="33"/>
      <c r="CV31" s="43">
        <f t="shared" si="0"/>
        <v>36137.453960475978</v>
      </c>
    </row>
    <row r="32" spans="1:100" x14ac:dyDescent="0.3">
      <c r="A32" s="71" t="s">
        <v>213</v>
      </c>
      <c r="B32" s="72" t="s">
        <v>214</v>
      </c>
      <c r="C32" s="33">
        <v>63855</v>
      </c>
      <c r="D32" s="33">
        <v>65431</v>
      </c>
      <c r="E32" s="33">
        <v>64923</v>
      </c>
      <c r="F32" s="33">
        <v>64039</v>
      </c>
      <c r="G32" s="33">
        <v>65111</v>
      </c>
      <c r="H32" s="33">
        <v>64927</v>
      </c>
      <c r="I32" s="33">
        <v>60771</v>
      </c>
      <c r="J32" s="33">
        <v>45662</v>
      </c>
      <c r="K32" s="33">
        <v>62410</v>
      </c>
      <c r="L32" s="33">
        <v>64878</v>
      </c>
      <c r="M32" s="33">
        <v>65264</v>
      </c>
      <c r="N32" s="33">
        <v>64528</v>
      </c>
      <c r="O32" s="33">
        <v>61923</v>
      </c>
      <c r="P32" s="33">
        <v>66607</v>
      </c>
      <c r="Q32" s="33">
        <v>39399</v>
      </c>
      <c r="R32" s="33">
        <v>16229</v>
      </c>
      <c r="S32" s="33">
        <v>31638</v>
      </c>
      <c r="T32" s="33">
        <v>51834</v>
      </c>
      <c r="U32" s="33">
        <v>56310</v>
      </c>
      <c r="V32" s="33">
        <v>43675</v>
      </c>
      <c r="W32" s="33">
        <v>58576</v>
      </c>
      <c r="X32" s="33">
        <v>61445</v>
      </c>
      <c r="Y32" s="33">
        <v>59654</v>
      </c>
      <c r="Z32" s="33">
        <v>58585</v>
      </c>
      <c r="AA32" s="33">
        <v>52236</v>
      </c>
      <c r="AB32" s="33">
        <v>51820</v>
      </c>
      <c r="AC32" s="33">
        <v>54861</v>
      </c>
      <c r="AD32" s="33">
        <v>55658</v>
      </c>
      <c r="AE32" s="33">
        <v>56953</v>
      </c>
      <c r="AF32" s="33">
        <v>57932</v>
      </c>
      <c r="AG32" s="33">
        <v>52828</v>
      </c>
      <c r="AH32" s="33">
        <v>42990</v>
      </c>
      <c r="AI32" s="33">
        <v>61095</v>
      </c>
      <c r="AJ32" s="33">
        <v>62123</v>
      </c>
      <c r="AK32" s="33">
        <v>62839</v>
      </c>
      <c r="AL32" s="33">
        <v>59283</v>
      </c>
      <c r="AM32" s="33">
        <v>56758</v>
      </c>
      <c r="AN32" s="33">
        <v>61360</v>
      </c>
      <c r="AO32" s="33">
        <v>57771</v>
      </c>
      <c r="AP32" s="33">
        <v>57672</v>
      </c>
      <c r="AQ32" s="33">
        <v>57545</v>
      </c>
      <c r="AR32" s="33">
        <v>51500</v>
      </c>
      <c r="AS32" s="33">
        <v>49141</v>
      </c>
      <c r="AT32" s="38">
        <v>42175</v>
      </c>
      <c r="AU32" s="38">
        <v>56963</v>
      </c>
      <c r="AV32" s="38">
        <v>59760</v>
      </c>
      <c r="AW32" s="33">
        <v>59640.974090909098</v>
      </c>
      <c r="AX32" s="33">
        <v>57796</v>
      </c>
      <c r="AY32" s="33">
        <v>55288</v>
      </c>
      <c r="AZ32" s="38">
        <v>53022</v>
      </c>
      <c r="BA32" s="6">
        <v>40560</v>
      </c>
      <c r="BB32" s="6">
        <v>42025</v>
      </c>
      <c r="BC32" s="6">
        <v>39714</v>
      </c>
      <c r="BD32" s="34">
        <v>53716.5</v>
      </c>
      <c r="BE32" s="34">
        <v>50432</v>
      </c>
      <c r="BF32" s="34">
        <v>41992.5</v>
      </c>
      <c r="BG32" s="34">
        <v>50714.25</v>
      </c>
      <c r="BH32" s="34">
        <v>53440.5</v>
      </c>
      <c r="BI32" s="34">
        <v>53309.987045454545</v>
      </c>
      <c r="BJ32" s="34">
        <v>52073.5</v>
      </c>
      <c r="BK32" s="34">
        <v>50675</v>
      </c>
      <c r="BL32" s="6">
        <v>54177</v>
      </c>
      <c r="BM32" s="33">
        <v>53900</v>
      </c>
      <c r="BN32" s="33">
        <v>54173</v>
      </c>
      <c r="BO32" s="33">
        <v>55794</v>
      </c>
      <c r="BP32" s="33">
        <v>55933</v>
      </c>
      <c r="BQ32" s="33">
        <v>51723</v>
      </c>
      <c r="BR32" s="33">
        <v>41810</v>
      </c>
      <c r="BS32" s="34">
        <v>44465.5</v>
      </c>
      <c r="BT32" s="33">
        <v>47121</v>
      </c>
      <c r="BU32" s="33">
        <v>46979</v>
      </c>
      <c r="BV32" s="33">
        <v>46351</v>
      </c>
      <c r="BW32" s="62">
        <v>46062</v>
      </c>
      <c r="BX32" s="62">
        <v>46941</v>
      </c>
      <c r="BY32" s="62">
        <v>45905</v>
      </c>
      <c r="BZ32" s="62">
        <v>46493</v>
      </c>
      <c r="CA32" s="62">
        <v>46769.197597022903</v>
      </c>
      <c r="CB32" s="62">
        <v>50271</v>
      </c>
      <c r="CC32" s="61">
        <v>28802</v>
      </c>
      <c r="CD32" s="61">
        <v>37658</v>
      </c>
      <c r="CE32" s="61">
        <v>37249.465277777803</v>
      </c>
      <c r="CF32" s="65">
        <v>34237</v>
      </c>
      <c r="CG32" s="65">
        <v>30590</v>
      </c>
      <c r="CH32" s="28">
        <v>28381</v>
      </c>
      <c r="CI32" s="34">
        <v>28085</v>
      </c>
      <c r="CJ32" s="28">
        <v>25797.015340909053</v>
      </c>
      <c r="CK32" s="28">
        <v>25506.165370813425</v>
      </c>
      <c r="CL32" s="28">
        <v>24430.870813397101</v>
      </c>
      <c r="CM32" s="28"/>
      <c r="CN32" s="28"/>
      <c r="CO32" s="28"/>
      <c r="CP32" s="28"/>
      <c r="CQ32" s="28"/>
      <c r="CR32" s="28"/>
      <c r="CS32" s="28"/>
      <c r="CT32" s="34"/>
      <c r="CV32" s="43">
        <f t="shared" si="0"/>
        <v>36448.607149995019</v>
      </c>
    </row>
    <row r="33" spans="1:100" x14ac:dyDescent="0.3">
      <c r="A33" s="11" t="s">
        <v>154</v>
      </c>
      <c r="B33" s="1" t="s">
        <v>165</v>
      </c>
      <c r="C33" s="33">
        <v>43567</v>
      </c>
      <c r="D33" s="33">
        <v>38440</v>
      </c>
      <c r="E33" s="33">
        <v>37392</v>
      </c>
      <c r="F33" s="33">
        <v>36814</v>
      </c>
      <c r="G33" s="33">
        <v>39452</v>
      </c>
      <c r="H33" s="33">
        <v>45877</v>
      </c>
      <c r="I33" s="33">
        <v>41801</v>
      </c>
      <c r="J33" s="33">
        <v>29156</v>
      </c>
      <c r="K33" s="33">
        <v>43990</v>
      </c>
      <c r="L33" s="33">
        <v>45913</v>
      </c>
      <c r="M33" s="33">
        <v>46401</v>
      </c>
      <c r="N33" s="33">
        <v>46133</v>
      </c>
      <c r="O33" s="33">
        <v>43965</v>
      </c>
      <c r="P33" s="33">
        <v>46012</v>
      </c>
      <c r="Q33" s="33">
        <v>27736</v>
      </c>
      <c r="R33" s="33">
        <v>10984</v>
      </c>
      <c r="S33" s="33">
        <v>23079</v>
      </c>
      <c r="T33" s="33">
        <v>34621</v>
      </c>
      <c r="U33" s="33">
        <v>36294</v>
      </c>
      <c r="V33" s="33">
        <v>27445</v>
      </c>
      <c r="W33" s="33">
        <v>39943</v>
      </c>
      <c r="X33" s="33">
        <v>42583</v>
      </c>
      <c r="Y33" s="33">
        <v>41617</v>
      </c>
      <c r="Z33" s="33">
        <v>40765</v>
      </c>
      <c r="AA33" s="33">
        <v>38165</v>
      </c>
      <c r="AB33" s="33">
        <v>37460</v>
      </c>
      <c r="AC33" s="33">
        <v>40473</v>
      </c>
      <c r="AD33" s="33">
        <v>41333</v>
      </c>
      <c r="AE33" s="33">
        <v>42531</v>
      </c>
      <c r="AF33" s="33">
        <v>43323</v>
      </c>
      <c r="AG33" s="33">
        <v>38420</v>
      </c>
      <c r="AH33" s="33">
        <v>28814</v>
      </c>
      <c r="AI33" s="33">
        <v>43537</v>
      </c>
      <c r="AJ33" s="33">
        <v>44946</v>
      </c>
      <c r="AK33" s="33">
        <v>45197</v>
      </c>
      <c r="AL33" s="33">
        <v>42348</v>
      </c>
      <c r="AM33" s="33">
        <v>40340</v>
      </c>
      <c r="AN33" s="33">
        <v>43109</v>
      </c>
      <c r="AO33" s="33">
        <v>41074</v>
      </c>
      <c r="AP33" s="33">
        <v>41899</v>
      </c>
      <c r="AQ33" s="33">
        <v>41967</v>
      </c>
      <c r="AR33" s="33">
        <v>40105</v>
      </c>
      <c r="AS33" s="33">
        <v>36778</v>
      </c>
      <c r="AT33" s="33">
        <v>27892</v>
      </c>
      <c r="AU33" s="33">
        <v>39893</v>
      </c>
      <c r="AV33" s="33">
        <v>41134</v>
      </c>
      <c r="AW33" s="33">
        <v>41581.582792207802</v>
      </c>
      <c r="AX33" s="33">
        <v>40480</v>
      </c>
      <c r="AY33" s="33">
        <v>39332</v>
      </c>
      <c r="AZ33" s="33">
        <v>40649</v>
      </c>
      <c r="BA33" s="33">
        <v>39509</v>
      </c>
      <c r="BB33" s="33">
        <v>38176</v>
      </c>
      <c r="BC33" s="33">
        <v>40030</v>
      </c>
      <c r="BD33" s="33">
        <v>39987</v>
      </c>
      <c r="BE33" s="33">
        <v>37217</v>
      </c>
      <c r="BF33" s="33">
        <v>27399</v>
      </c>
      <c r="BG33" s="33">
        <v>41106.9</v>
      </c>
      <c r="BH33" s="33">
        <v>43148</v>
      </c>
      <c r="BI33" s="33">
        <v>42703</v>
      </c>
      <c r="BJ33" s="33">
        <v>40267</v>
      </c>
      <c r="BK33" s="33">
        <v>37615</v>
      </c>
      <c r="BL33" s="33">
        <v>40137</v>
      </c>
      <c r="BM33" s="33">
        <v>39704</v>
      </c>
      <c r="BN33" s="33">
        <v>38745</v>
      </c>
      <c r="BO33" s="33">
        <v>40358</v>
      </c>
      <c r="BP33" s="33">
        <v>40928</v>
      </c>
      <c r="BQ33" s="33">
        <v>33554</v>
      </c>
      <c r="BR33" s="33">
        <v>24470</v>
      </c>
      <c r="BS33" s="33">
        <v>37019</v>
      </c>
      <c r="BT33" s="33">
        <v>40340</v>
      </c>
      <c r="BU33" s="33">
        <v>43810</v>
      </c>
      <c r="BV33" s="33">
        <v>42692</v>
      </c>
      <c r="BW33" s="62">
        <v>41844</v>
      </c>
      <c r="BX33" s="62">
        <v>42181</v>
      </c>
      <c r="BY33" s="62">
        <v>39840</v>
      </c>
      <c r="BZ33" s="62">
        <v>37583</v>
      </c>
      <c r="CA33" s="62">
        <v>36845.445844725502</v>
      </c>
      <c r="CB33" s="62">
        <v>38466</v>
      </c>
      <c r="CC33" s="60">
        <v>32715</v>
      </c>
      <c r="CD33" s="60">
        <v>18424</v>
      </c>
      <c r="CE33" s="60">
        <v>23326</v>
      </c>
      <c r="CF33" s="60">
        <v>24829.956281565701</v>
      </c>
      <c r="CG33" s="60">
        <v>23640</v>
      </c>
      <c r="CH33" s="37">
        <v>22208.951388888901</v>
      </c>
      <c r="CI33" s="37">
        <v>22172.5566547831</v>
      </c>
      <c r="CJ33" s="37">
        <v>21714.5634469697</v>
      </c>
      <c r="CK33" s="37">
        <v>22426.643740031901</v>
      </c>
      <c r="CL33" s="37">
        <v>20962.257376395501</v>
      </c>
      <c r="CM33" s="37"/>
      <c r="CN33" s="37"/>
      <c r="CO33" s="37"/>
      <c r="CP33" s="37"/>
      <c r="CQ33" s="37"/>
      <c r="CR33" s="37"/>
      <c r="CS33" s="37"/>
      <c r="CT33" s="37"/>
      <c r="CV33" s="43">
        <f t="shared" si="0"/>
        <v>29323.710920835019</v>
      </c>
    </row>
    <row r="34" spans="1:100" x14ac:dyDescent="0.3">
      <c r="A34" s="75" t="s">
        <v>216</v>
      </c>
      <c r="B34" s="76" t="s">
        <v>215</v>
      </c>
      <c r="C34" s="37">
        <v>46425.976190476198</v>
      </c>
      <c r="D34" s="37">
        <v>47108.474999999999</v>
      </c>
      <c r="E34" s="37">
        <v>48408</v>
      </c>
      <c r="F34" s="37">
        <v>46257</v>
      </c>
      <c r="G34" s="37">
        <v>47903.25</v>
      </c>
      <c r="H34" s="37">
        <v>49092</v>
      </c>
      <c r="I34" s="37">
        <v>45103</v>
      </c>
      <c r="J34" s="37">
        <v>34885.261904761901</v>
      </c>
      <c r="K34" s="37">
        <v>44789.710526315801</v>
      </c>
      <c r="L34" s="37">
        <v>46632</v>
      </c>
      <c r="M34" s="37">
        <v>47140</v>
      </c>
      <c r="N34" s="37">
        <v>46986</v>
      </c>
      <c r="O34" s="37">
        <v>45360</v>
      </c>
      <c r="P34" s="37">
        <v>47237.175000000003</v>
      </c>
      <c r="Q34" s="37">
        <v>45195</v>
      </c>
      <c r="R34" s="37">
        <v>14759</v>
      </c>
      <c r="S34" s="37">
        <v>23446.25</v>
      </c>
      <c r="T34" s="37">
        <v>37688.125</v>
      </c>
      <c r="U34" s="37">
        <v>39645.608695652198</v>
      </c>
      <c r="V34" s="37">
        <v>32637.261904761901</v>
      </c>
      <c r="W34" s="37">
        <v>41459.952380952403</v>
      </c>
      <c r="X34" s="37">
        <v>43316.974999999999</v>
      </c>
      <c r="Y34" s="37">
        <v>42172.761904761901</v>
      </c>
      <c r="Z34" s="37">
        <v>42377</v>
      </c>
      <c r="AA34" s="37">
        <v>38142.888888888898</v>
      </c>
      <c r="AB34" s="37">
        <v>38533.763157894697</v>
      </c>
      <c r="AC34" s="37">
        <v>42937</v>
      </c>
      <c r="AD34" s="37">
        <v>42566</v>
      </c>
      <c r="AE34" s="37">
        <v>45188.880952380998</v>
      </c>
      <c r="AF34" s="37">
        <v>47721</v>
      </c>
      <c r="AG34" s="37">
        <v>44387</v>
      </c>
      <c r="AH34" s="37">
        <v>35081.113636363603</v>
      </c>
      <c r="AI34" s="37">
        <v>44585.590909090897</v>
      </c>
      <c r="AJ34" s="37">
        <v>46395.25</v>
      </c>
      <c r="AK34" s="37">
        <v>46079.175000000003</v>
      </c>
      <c r="AL34" s="37">
        <v>42690.809523809497</v>
      </c>
      <c r="AM34" s="37">
        <v>40904.275000000001</v>
      </c>
      <c r="AN34" s="37">
        <v>44723.025000000001</v>
      </c>
      <c r="AO34" s="37">
        <v>44477.2045454545</v>
      </c>
      <c r="AP34" s="37">
        <v>43035</v>
      </c>
      <c r="AQ34" s="37">
        <v>47099</v>
      </c>
      <c r="AR34" s="37">
        <v>47283</v>
      </c>
      <c r="AS34" s="37">
        <v>43044.380952380998</v>
      </c>
      <c r="AT34" s="37">
        <v>34555</v>
      </c>
      <c r="AU34" s="37">
        <v>43856</v>
      </c>
      <c r="AV34" s="37">
        <v>44995.199999999997</v>
      </c>
      <c r="AW34" s="37">
        <v>44611.952380952403</v>
      </c>
      <c r="AX34" s="37">
        <v>43823</v>
      </c>
      <c r="AY34" s="37">
        <v>42878</v>
      </c>
      <c r="AZ34" s="37">
        <v>45108.275000000001</v>
      </c>
      <c r="BA34" s="37">
        <v>44793</v>
      </c>
      <c r="BB34" s="37">
        <v>45829</v>
      </c>
      <c r="BC34" s="37">
        <v>46186</v>
      </c>
      <c r="BD34" s="37">
        <v>47138</v>
      </c>
      <c r="BE34" s="37">
        <v>44472.023809523802</v>
      </c>
      <c r="BF34" s="37">
        <v>35226.7954545455</v>
      </c>
      <c r="BG34" s="37">
        <v>44525.190476190503</v>
      </c>
      <c r="BH34" s="37">
        <v>46430.45</v>
      </c>
      <c r="BI34" s="37">
        <v>46376.5952380952</v>
      </c>
      <c r="BJ34" s="37">
        <v>46122</v>
      </c>
      <c r="BK34" s="37">
        <v>44151</v>
      </c>
      <c r="BL34" s="37">
        <v>46921.785714285703</v>
      </c>
      <c r="BM34" s="37">
        <v>46111</v>
      </c>
      <c r="BN34" s="37">
        <v>45110</v>
      </c>
      <c r="BO34" s="37">
        <v>47504.159090909103</v>
      </c>
      <c r="BP34" s="37">
        <v>48100.868421052597</v>
      </c>
      <c r="BQ34" s="37">
        <v>45249.891304347802</v>
      </c>
      <c r="BR34" s="37">
        <v>35564.142857142899</v>
      </c>
      <c r="BS34" s="37">
        <v>45684</v>
      </c>
      <c r="BT34" s="37">
        <v>47557.666666666701</v>
      </c>
      <c r="BU34" s="37">
        <v>49882</v>
      </c>
      <c r="BV34" s="37">
        <v>48788.333333333299</v>
      </c>
      <c r="BW34" s="37">
        <v>46757.875</v>
      </c>
      <c r="BX34" s="37">
        <v>47304.710526315801</v>
      </c>
      <c r="BY34" s="37">
        <v>47073</v>
      </c>
      <c r="BZ34" s="37">
        <v>46921</v>
      </c>
      <c r="CA34" s="37">
        <v>47756.657894736803</v>
      </c>
      <c r="CB34" s="37">
        <v>49264</v>
      </c>
      <c r="CC34" s="37">
        <v>48674.886363636397</v>
      </c>
      <c r="CD34" s="37">
        <v>37706.763157894697</v>
      </c>
      <c r="CE34" s="37">
        <v>49696</v>
      </c>
      <c r="CF34" s="37">
        <v>52423</v>
      </c>
      <c r="CG34" s="37">
        <v>51461.9</v>
      </c>
      <c r="CH34" s="37">
        <v>49874</v>
      </c>
      <c r="CI34" s="37">
        <v>50398.235294117701</v>
      </c>
      <c r="CJ34" s="37">
        <v>51602.9992965368</v>
      </c>
      <c r="CK34" s="37">
        <v>52052.191985645899</v>
      </c>
      <c r="CL34" s="37">
        <v>50605.001395534302</v>
      </c>
      <c r="CM34" s="37"/>
      <c r="CN34" s="37"/>
      <c r="CO34" s="37"/>
      <c r="CP34" s="37"/>
      <c r="CQ34" s="37"/>
      <c r="CR34" s="37"/>
      <c r="CS34" s="37"/>
      <c r="CT34" s="37"/>
      <c r="CV34" s="43">
        <f t="shared" si="0"/>
        <v>48723.263807151146</v>
      </c>
    </row>
    <row r="35" spans="1:100" x14ac:dyDescent="0.3">
      <c r="A35" s="11" t="s">
        <v>155</v>
      </c>
      <c r="B35" s="1" t="s">
        <v>185</v>
      </c>
      <c r="C35" s="33">
        <v>35735</v>
      </c>
      <c r="D35" s="33">
        <v>37464</v>
      </c>
      <c r="E35" s="33">
        <v>37972</v>
      </c>
      <c r="F35" s="33">
        <v>36587</v>
      </c>
      <c r="G35" s="33">
        <v>37110</v>
      </c>
      <c r="H35" s="33">
        <v>36922</v>
      </c>
      <c r="I35" s="33">
        <v>35575</v>
      </c>
      <c r="J35" s="33">
        <v>27079</v>
      </c>
      <c r="K35" s="33">
        <v>35743</v>
      </c>
      <c r="L35" s="33">
        <v>36614</v>
      </c>
      <c r="M35" s="33">
        <v>36802</v>
      </c>
      <c r="N35" s="33">
        <v>35964</v>
      </c>
      <c r="O35" s="33">
        <v>34437</v>
      </c>
      <c r="P35" s="33">
        <v>36707</v>
      </c>
      <c r="Q35" s="33">
        <v>22259</v>
      </c>
      <c r="R35" s="33">
        <v>9315</v>
      </c>
      <c r="S35" s="33">
        <v>17435</v>
      </c>
      <c r="T35" s="33">
        <v>28658</v>
      </c>
      <c r="U35" s="33">
        <v>32134</v>
      </c>
      <c r="V35" s="33">
        <v>25279</v>
      </c>
      <c r="W35" s="33">
        <v>33149</v>
      </c>
      <c r="X35" s="33">
        <v>34551</v>
      </c>
      <c r="Y35" s="33">
        <v>33311</v>
      </c>
      <c r="Z35" s="33">
        <v>32372</v>
      </c>
      <c r="AA35" s="33">
        <v>29351</v>
      </c>
      <c r="AB35" s="33">
        <v>29005</v>
      </c>
      <c r="AC35" s="33">
        <v>31512</v>
      </c>
      <c r="AD35" s="33">
        <v>32009</v>
      </c>
      <c r="AE35" s="33">
        <v>32898</v>
      </c>
      <c r="AF35" s="33">
        <v>33340</v>
      </c>
      <c r="AG35" s="33">
        <v>31550</v>
      </c>
      <c r="AH35" s="33">
        <v>25504</v>
      </c>
      <c r="AI35" s="33">
        <v>34304</v>
      </c>
      <c r="AJ35" s="33">
        <v>33122</v>
      </c>
      <c r="AK35" s="33">
        <v>32103</v>
      </c>
      <c r="AL35" s="33">
        <v>30424</v>
      </c>
      <c r="AM35" s="33">
        <v>29684</v>
      </c>
      <c r="AN35" s="33">
        <v>32912</v>
      </c>
      <c r="AO35" s="33">
        <v>32224</v>
      </c>
      <c r="AP35" s="33">
        <v>32365</v>
      </c>
      <c r="AQ35" s="33">
        <v>33206</v>
      </c>
      <c r="AR35" s="33">
        <v>33628</v>
      </c>
      <c r="AS35" s="33">
        <v>33881</v>
      </c>
      <c r="AT35" s="33">
        <v>26805</v>
      </c>
      <c r="AU35" s="33">
        <v>33831</v>
      </c>
      <c r="AV35" s="33">
        <v>33742</v>
      </c>
      <c r="AW35" s="33">
        <v>34175.257792207798</v>
      </c>
      <c r="AX35" s="33">
        <v>33212</v>
      </c>
      <c r="AY35" s="33">
        <v>32309</v>
      </c>
      <c r="AZ35" s="33">
        <v>33784</v>
      </c>
      <c r="BA35" s="33">
        <v>35191</v>
      </c>
      <c r="BB35" s="33">
        <v>34920</v>
      </c>
      <c r="BC35" s="33">
        <v>34347</v>
      </c>
      <c r="BD35" s="33">
        <v>33729</v>
      </c>
      <c r="BE35" s="33">
        <v>31605</v>
      </c>
      <c r="BF35" s="33">
        <v>24873</v>
      </c>
      <c r="BG35" s="33">
        <v>32356.43</v>
      </c>
      <c r="BH35" s="33">
        <v>32320</v>
      </c>
      <c r="BI35" s="33">
        <v>32160</v>
      </c>
      <c r="BJ35" s="33">
        <v>31396</v>
      </c>
      <c r="BK35" s="33">
        <v>29871</v>
      </c>
      <c r="BL35" s="33">
        <v>32394</v>
      </c>
      <c r="BM35" s="33">
        <v>32715</v>
      </c>
      <c r="BN35" s="33">
        <v>31694</v>
      </c>
      <c r="BO35" s="33">
        <v>32942</v>
      </c>
      <c r="BP35" s="33">
        <v>33513</v>
      </c>
      <c r="BQ35" s="33">
        <v>33330</v>
      </c>
      <c r="BR35" s="33">
        <v>25842</v>
      </c>
      <c r="BS35" s="33">
        <v>32063</v>
      </c>
      <c r="BT35" s="33">
        <v>32489</v>
      </c>
      <c r="BU35" s="38">
        <v>32401</v>
      </c>
      <c r="BV35" s="33">
        <v>32609</v>
      </c>
      <c r="BW35" s="62">
        <v>31594</v>
      </c>
      <c r="BX35" s="62">
        <v>32500</v>
      </c>
      <c r="BY35" s="62">
        <v>31204</v>
      </c>
      <c r="BZ35" s="62">
        <v>32089</v>
      </c>
      <c r="CA35" s="62">
        <v>32434.097696893699</v>
      </c>
      <c r="CB35" s="62">
        <v>34161</v>
      </c>
      <c r="CC35" s="62">
        <v>33395</v>
      </c>
      <c r="CD35" s="62">
        <v>26309</v>
      </c>
      <c r="CE35" s="62">
        <v>32734</v>
      </c>
      <c r="CF35" s="62">
        <v>33686.795745920703</v>
      </c>
      <c r="CG35" s="62">
        <v>33203</v>
      </c>
      <c r="CH35" s="33">
        <v>31359.586805555598</v>
      </c>
      <c r="CI35" s="33">
        <v>31493.3272727273</v>
      </c>
      <c r="CJ35" s="33">
        <v>32539.0619318182</v>
      </c>
      <c r="CK35" s="33">
        <v>32877.765350877198</v>
      </c>
      <c r="CL35" s="33">
        <v>32237.438397129201</v>
      </c>
      <c r="CM35" s="33"/>
      <c r="CN35" s="33"/>
      <c r="CO35" s="33"/>
      <c r="CP35" s="33"/>
      <c r="CQ35" s="33"/>
      <c r="CR35" s="33"/>
      <c r="CS35" s="33"/>
      <c r="CT35" s="33"/>
      <c r="CV35" s="43">
        <f t="shared" si="0"/>
        <v>32113.567075057621</v>
      </c>
    </row>
    <row r="36" spans="1:100" x14ac:dyDescent="0.3">
      <c r="A36" s="11" t="s">
        <v>156</v>
      </c>
      <c r="B36" s="1" t="s">
        <v>178</v>
      </c>
      <c r="C36" s="33">
        <v>32803</v>
      </c>
      <c r="D36" s="33">
        <v>33193</v>
      </c>
      <c r="E36" s="33">
        <v>32518</v>
      </c>
      <c r="F36" s="33">
        <v>33389</v>
      </c>
      <c r="G36" s="33">
        <v>33671</v>
      </c>
      <c r="H36" s="33">
        <v>33886</v>
      </c>
      <c r="I36" s="33">
        <v>31504</v>
      </c>
      <c r="J36" s="33">
        <v>23391</v>
      </c>
      <c r="K36" s="33">
        <v>31646</v>
      </c>
      <c r="L36" s="33">
        <v>33870</v>
      </c>
      <c r="M36" s="33">
        <v>33555</v>
      </c>
      <c r="N36" s="33">
        <v>32395</v>
      </c>
      <c r="O36" s="33">
        <v>30977</v>
      </c>
      <c r="P36" s="33">
        <v>32431</v>
      </c>
      <c r="Q36" s="33">
        <v>19260</v>
      </c>
      <c r="R36" s="33">
        <v>7324</v>
      </c>
      <c r="S36" s="33">
        <v>14113</v>
      </c>
      <c r="T36" s="33">
        <v>24327</v>
      </c>
      <c r="U36" s="33">
        <v>26599</v>
      </c>
      <c r="V36" s="33">
        <v>21430</v>
      </c>
      <c r="W36" s="33">
        <v>28985</v>
      </c>
      <c r="X36" s="38">
        <v>28915</v>
      </c>
      <c r="Y36" s="33">
        <v>29356</v>
      </c>
      <c r="Z36" s="33">
        <v>29733</v>
      </c>
      <c r="AA36" s="34">
        <v>32207.325000000001</v>
      </c>
      <c r="AB36" s="34">
        <v>32733</v>
      </c>
      <c r="AC36" s="34">
        <v>24411.095238095251</v>
      </c>
      <c r="AD36" s="33">
        <v>34172</v>
      </c>
      <c r="AE36" s="33">
        <v>34042</v>
      </c>
      <c r="AF36" s="33">
        <v>34550</v>
      </c>
      <c r="AG36" s="33">
        <v>31537</v>
      </c>
      <c r="AH36" s="33">
        <v>24237</v>
      </c>
      <c r="AI36" s="33">
        <v>32701</v>
      </c>
      <c r="AJ36" s="33">
        <v>33213</v>
      </c>
      <c r="AK36" s="33">
        <v>33052</v>
      </c>
      <c r="AL36" s="33">
        <v>30452</v>
      </c>
      <c r="AM36" s="33">
        <v>29153</v>
      </c>
      <c r="AN36" s="33">
        <v>32401</v>
      </c>
      <c r="AO36" s="33">
        <v>29951</v>
      </c>
      <c r="AP36" s="33">
        <v>31117</v>
      </c>
      <c r="AQ36" s="33">
        <v>30936</v>
      </c>
      <c r="AR36" s="33">
        <v>31569</v>
      </c>
      <c r="AS36" s="33">
        <v>30075</v>
      </c>
      <c r="AT36" s="33">
        <v>23147</v>
      </c>
      <c r="AU36" s="33">
        <v>30837</v>
      </c>
      <c r="AV36" s="33">
        <v>31065</v>
      </c>
      <c r="AW36" s="33">
        <v>31285.921572871601</v>
      </c>
      <c r="AX36" s="33">
        <v>29750</v>
      </c>
      <c r="AY36" s="33">
        <v>29733</v>
      </c>
      <c r="AZ36" s="33">
        <v>31212</v>
      </c>
      <c r="BA36" s="33">
        <v>27778</v>
      </c>
      <c r="BB36" s="33">
        <v>30142</v>
      </c>
      <c r="BC36" s="33">
        <v>31493</v>
      </c>
      <c r="BD36" s="33">
        <v>31602</v>
      </c>
      <c r="BE36" s="33">
        <v>29771</v>
      </c>
      <c r="BF36" s="33">
        <v>22947</v>
      </c>
      <c r="BG36" s="33">
        <v>31639.43</v>
      </c>
      <c r="BH36" s="33">
        <v>31723</v>
      </c>
      <c r="BI36" s="33">
        <v>31710</v>
      </c>
      <c r="BJ36" s="33">
        <v>30711</v>
      </c>
      <c r="BK36" s="33">
        <v>29135</v>
      </c>
      <c r="BL36" s="33">
        <v>31344</v>
      </c>
      <c r="BM36" s="33">
        <v>30458</v>
      </c>
      <c r="BN36" s="33">
        <v>30165</v>
      </c>
      <c r="BO36" s="33">
        <v>31574</v>
      </c>
      <c r="BP36" s="33">
        <v>33330</v>
      </c>
      <c r="BQ36" s="33">
        <v>30259</v>
      </c>
      <c r="BR36" s="33">
        <v>23422</v>
      </c>
      <c r="BS36" s="33">
        <v>31787</v>
      </c>
      <c r="BT36" s="33">
        <v>31597</v>
      </c>
      <c r="BU36" s="33">
        <v>33234</v>
      </c>
      <c r="BV36" s="33">
        <v>32202</v>
      </c>
      <c r="BW36" s="62">
        <v>30657</v>
      </c>
      <c r="BX36" s="62">
        <v>32054</v>
      </c>
      <c r="BY36" s="62">
        <v>30983</v>
      </c>
      <c r="BZ36" s="62">
        <v>32038</v>
      </c>
      <c r="CA36" s="62">
        <v>32170.456368193201</v>
      </c>
      <c r="CB36" s="62">
        <v>33208</v>
      </c>
      <c r="CC36" s="62">
        <v>31972</v>
      </c>
      <c r="CD36" s="62">
        <v>24244</v>
      </c>
      <c r="CE36" s="62">
        <v>32398</v>
      </c>
      <c r="CF36" s="62">
        <v>34182.022601010103</v>
      </c>
      <c r="CG36" s="62">
        <v>34054</v>
      </c>
      <c r="CH36" s="33">
        <v>32353.770833333299</v>
      </c>
      <c r="CI36" s="65">
        <v>32190.5</v>
      </c>
      <c r="CJ36" s="65">
        <v>33851.5</v>
      </c>
      <c r="CK36" s="65">
        <v>33951.642102917751</v>
      </c>
      <c r="CL36" s="33">
        <v>32714.225852272699</v>
      </c>
      <c r="CM36" s="33"/>
      <c r="CN36" s="33"/>
      <c r="CO36" s="33"/>
      <c r="CP36" s="33"/>
      <c r="CQ36" s="33"/>
      <c r="CR36" s="33"/>
      <c r="CS36" s="33"/>
      <c r="CT36" s="33"/>
      <c r="CV36" s="43">
        <f t="shared" si="0"/>
        <v>32063.882359857944</v>
      </c>
    </row>
    <row r="37" spans="1:100" x14ac:dyDescent="0.3">
      <c r="A37" s="11" t="s">
        <v>157</v>
      </c>
      <c r="B37" s="1" t="s">
        <v>173</v>
      </c>
      <c r="C37" s="33">
        <v>34699</v>
      </c>
      <c r="D37" s="33">
        <v>36936</v>
      </c>
      <c r="E37" s="33">
        <v>36539</v>
      </c>
      <c r="F37" s="33">
        <v>36267</v>
      </c>
      <c r="G37" s="33">
        <v>37560</v>
      </c>
      <c r="H37" s="33">
        <v>37597</v>
      </c>
      <c r="I37" s="33">
        <v>36752</v>
      </c>
      <c r="J37" s="33">
        <v>29425</v>
      </c>
      <c r="K37" s="33">
        <v>35373</v>
      </c>
      <c r="L37" s="33">
        <v>36541</v>
      </c>
      <c r="M37" s="33">
        <v>36283</v>
      </c>
      <c r="N37" s="33">
        <v>36071</v>
      </c>
      <c r="O37" s="33">
        <v>33990</v>
      </c>
      <c r="P37" s="33">
        <v>36381</v>
      </c>
      <c r="Q37" s="33">
        <v>22022</v>
      </c>
      <c r="R37" s="33">
        <v>9748</v>
      </c>
      <c r="S37" s="33">
        <v>17430</v>
      </c>
      <c r="T37" s="33">
        <v>28247</v>
      </c>
      <c r="U37" s="33">
        <v>32751</v>
      </c>
      <c r="V37" s="33">
        <v>27975</v>
      </c>
      <c r="W37" s="33">
        <v>32712</v>
      </c>
      <c r="X37" s="33">
        <v>33314</v>
      </c>
      <c r="Y37" s="33">
        <v>32418</v>
      </c>
      <c r="Z37" s="33">
        <v>31608</v>
      </c>
      <c r="AA37" s="33">
        <v>29201</v>
      </c>
      <c r="AB37" s="33">
        <v>27915</v>
      </c>
      <c r="AC37" s="33">
        <v>31534</v>
      </c>
      <c r="AD37" s="33">
        <v>31861</v>
      </c>
      <c r="AE37" s="33">
        <v>34331</v>
      </c>
      <c r="AF37" s="33">
        <v>35165</v>
      </c>
      <c r="AG37" s="33">
        <v>34181</v>
      </c>
      <c r="AH37" s="33">
        <v>29053</v>
      </c>
      <c r="AI37" s="33">
        <v>35214</v>
      </c>
      <c r="AJ37" s="33">
        <v>35911</v>
      </c>
      <c r="AK37" s="33">
        <v>35244</v>
      </c>
      <c r="AL37" s="33">
        <v>32335</v>
      </c>
      <c r="AM37" s="33">
        <v>30761</v>
      </c>
      <c r="AN37" s="33">
        <v>34320</v>
      </c>
      <c r="AO37" s="33">
        <v>32850</v>
      </c>
      <c r="AP37" s="33">
        <v>33475</v>
      </c>
      <c r="AQ37" s="33">
        <v>34557</v>
      </c>
      <c r="AR37" s="33">
        <v>34698</v>
      </c>
      <c r="AS37" s="33">
        <v>33955</v>
      </c>
      <c r="AT37" s="33">
        <v>27715</v>
      </c>
      <c r="AU37" s="33">
        <v>33056</v>
      </c>
      <c r="AV37" s="33">
        <v>33145</v>
      </c>
      <c r="AW37" s="33">
        <v>32484.4318261183</v>
      </c>
      <c r="AX37" s="33">
        <v>32550</v>
      </c>
      <c r="AY37" s="33">
        <v>35008</v>
      </c>
      <c r="AZ37" s="33">
        <v>35851</v>
      </c>
      <c r="BA37" s="33">
        <v>32981</v>
      </c>
      <c r="BB37" s="33">
        <v>33089</v>
      </c>
      <c r="BC37" s="33">
        <v>34211</v>
      </c>
      <c r="BD37" s="33">
        <v>35085</v>
      </c>
      <c r="BE37" s="33">
        <v>34535</v>
      </c>
      <c r="BF37" s="34">
        <v>28232.130137559798</v>
      </c>
      <c r="BG37" s="34">
        <v>30209.0966883117</v>
      </c>
      <c r="BH37" s="34">
        <v>32573.702166666651</v>
      </c>
      <c r="BI37" s="34">
        <v>30556.07675</v>
      </c>
      <c r="BJ37" s="34">
        <v>31744.813730158749</v>
      </c>
      <c r="BK37" s="34">
        <v>30753.643750000003</v>
      </c>
      <c r="BL37" s="34">
        <v>32465.7309736842</v>
      </c>
      <c r="BM37" s="34">
        <v>28690.800992822951</v>
      </c>
      <c r="BN37" s="34">
        <v>29682.718669590602</v>
      </c>
      <c r="BO37" s="34">
        <v>31298.246794258401</v>
      </c>
      <c r="BP37" s="34">
        <v>34703.86848809525</v>
      </c>
      <c r="BQ37" s="34">
        <v>33679.262435064898</v>
      </c>
      <c r="BR37" s="34">
        <v>27414.898456937801</v>
      </c>
      <c r="BS37" s="38">
        <v>25209.234285714301</v>
      </c>
      <c r="BT37" s="38">
        <v>29643</v>
      </c>
      <c r="BU37" s="38">
        <v>30434</v>
      </c>
      <c r="BV37" s="38">
        <v>31159</v>
      </c>
      <c r="BW37" s="55">
        <v>30750</v>
      </c>
      <c r="BX37" s="62">
        <v>31701</v>
      </c>
      <c r="BY37" s="61">
        <v>23599.577894736802</v>
      </c>
      <c r="BZ37" s="61">
        <v>25893.107894736801</v>
      </c>
      <c r="CA37" s="62">
        <v>35259.25</v>
      </c>
      <c r="CB37" s="62">
        <v>34567</v>
      </c>
      <c r="CC37" s="62">
        <v>33408</v>
      </c>
      <c r="CD37" s="62">
        <v>27268</v>
      </c>
      <c r="CE37" s="62">
        <v>31665</v>
      </c>
      <c r="CF37" s="62">
        <v>33978.533365384603</v>
      </c>
      <c r="CG37" s="62">
        <v>32986</v>
      </c>
      <c r="CH37" s="33">
        <v>31271.416874999999</v>
      </c>
      <c r="CI37" s="33">
        <v>31025.145497708199</v>
      </c>
      <c r="CJ37" s="33">
        <v>32487.997757575798</v>
      </c>
      <c r="CK37" s="33">
        <v>31896.5648724083</v>
      </c>
      <c r="CL37" s="33">
        <v>31716.6602870813</v>
      </c>
      <c r="CM37" s="33"/>
      <c r="CN37" s="33"/>
      <c r="CO37" s="33"/>
      <c r="CP37" s="33"/>
      <c r="CQ37" s="33"/>
      <c r="CR37" s="33"/>
      <c r="CS37" s="33"/>
      <c r="CT37" s="33"/>
      <c r="CV37" s="43">
        <f t="shared" si="0"/>
        <v>31217.078402789488</v>
      </c>
    </row>
    <row r="38" spans="1:100" x14ac:dyDescent="0.3">
      <c r="A38" s="11" t="s">
        <v>158</v>
      </c>
      <c r="B38" s="1" t="s">
        <v>171</v>
      </c>
      <c r="C38" s="33">
        <v>38568</v>
      </c>
      <c r="D38" s="33">
        <v>38581</v>
      </c>
      <c r="E38" s="33">
        <v>36387</v>
      </c>
      <c r="F38" s="33">
        <v>38283</v>
      </c>
      <c r="G38" s="33">
        <v>39657</v>
      </c>
      <c r="H38" s="33">
        <v>39436</v>
      </c>
      <c r="I38" s="33">
        <v>38114</v>
      </c>
      <c r="J38" s="33">
        <v>27652</v>
      </c>
      <c r="K38" s="33">
        <v>37274</v>
      </c>
      <c r="L38" s="33">
        <v>38137</v>
      </c>
      <c r="M38" s="33">
        <v>38154</v>
      </c>
      <c r="N38" s="33">
        <v>37810</v>
      </c>
      <c r="O38" s="33">
        <v>35942</v>
      </c>
      <c r="P38" s="33">
        <v>37309</v>
      </c>
      <c r="Q38" s="33">
        <v>22034</v>
      </c>
      <c r="R38" s="33">
        <v>7554</v>
      </c>
      <c r="S38" s="33">
        <v>17028</v>
      </c>
      <c r="T38" s="33">
        <v>29002</v>
      </c>
      <c r="U38" s="33">
        <v>33086</v>
      </c>
      <c r="V38" s="33">
        <v>25030</v>
      </c>
      <c r="W38" s="33">
        <v>34480</v>
      </c>
      <c r="X38" s="33">
        <v>35667</v>
      </c>
      <c r="Y38" s="33">
        <v>33221</v>
      </c>
      <c r="Z38" s="33">
        <v>32386</v>
      </c>
      <c r="AA38" s="33">
        <v>25844</v>
      </c>
      <c r="AB38" s="33">
        <v>27488</v>
      </c>
      <c r="AC38" s="33">
        <v>30980</v>
      </c>
      <c r="AD38" s="33">
        <v>31503</v>
      </c>
      <c r="AE38" s="33">
        <v>33494</v>
      </c>
      <c r="AF38" s="33">
        <v>34709</v>
      </c>
      <c r="AG38" s="33">
        <v>32781</v>
      </c>
      <c r="AH38" s="33">
        <v>24120</v>
      </c>
      <c r="AI38" s="33">
        <v>33501</v>
      </c>
      <c r="AJ38" s="33">
        <v>34805</v>
      </c>
      <c r="AK38" s="33">
        <v>34554</v>
      </c>
      <c r="AL38" s="33">
        <v>32990</v>
      </c>
      <c r="AM38" s="33">
        <v>30848</v>
      </c>
      <c r="AN38" s="33">
        <v>33733</v>
      </c>
      <c r="AO38" s="33">
        <v>29646</v>
      </c>
      <c r="AP38" s="33">
        <v>32590</v>
      </c>
      <c r="AQ38" s="33">
        <v>33991</v>
      </c>
      <c r="AR38" s="33">
        <v>33574</v>
      </c>
      <c r="AS38" s="33">
        <v>32818</v>
      </c>
      <c r="AT38" s="33">
        <v>24310</v>
      </c>
      <c r="AU38" s="33">
        <v>33496</v>
      </c>
      <c r="AV38" s="33">
        <v>34144</v>
      </c>
      <c r="AW38" s="33">
        <v>34051.913961038998</v>
      </c>
      <c r="AX38" s="33">
        <v>33477</v>
      </c>
      <c r="AY38" s="33">
        <v>31697</v>
      </c>
      <c r="AZ38" s="33">
        <v>33432</v>
      </c>
      <c r="BA38" s="33">
        <v>30818</v>
      </c>
      <c r="BB38" s="33">
        <v>32352</v>
      </c>
      <c r="BC38" s="33">
        <v>33715</v>
      </c>
      <c r="BD38" s="33">
        <v>34387</v>
      </c>
      <c r="BE38" s="33">
        <v>33425</v>
      </c>
      <c r="BF38" s="33">
        <v>24809</v>
      </c>
      <c r="BG38" s="33">
        <v>33687.279999999999</v>
      </c>
      <c r="BH38" s="33">
        <v>34128</v>
      </c>
      <c r="BI38" s="33">
        <v>34038</v>
      </c>
      <c r="BJ38" s="33">
        <v>34425</v>
      </c>
      <c r="BK38" s="33">
        <v>31355</v>
      </c>
      <c r="BL38" s="33">
        <v>33866</v>
      </c>
      <c r="BM38" s="33">
        <v>32744</v>
      </c>
      <c r="BN38" s="33">
        <v>32933</v>
      </c>
      <c r="BO38" s="33">
        <v>34276</v>
      </c>
      <c r="BP38" s="33">
        <v>34527</v>
      </c>
      <c r="BQ38" s="33">
        <v>33217</v>
      </c>
      <c r="BR38" s="33">
        <v>25598</v>
      </c>
      <c r="BS38" s="41">
        <v>29290</v>
      </c>
      <c r="BT38" s="41">
        <v>30831</v>
      </c>
      <c r="BU38" s="41">
        <v>31982</v>
      </c>
      <c r="BV38" s="41">
        <v>31649</v>
      </c>
      <c r="BW38" s="60">
        <v>29730</v>
      </c>
      <c r="BX38" s="60">
        <v>30595</v>
      </c>
      <c r="BY38" s="60">
        <v>28683</v>
      </c>
      <c r="BZ38" s="60">
        <v>30186</v>
      </c>
      <c r="CA38" s="60">
        <v>31081.977623456802</v>
      </c>
      <c r="CB38" s="60">
        <v>37059</v>
      </c>
      <c r="CC38" s="60">
        <v>39091</v>
      </c>
      <c r="CD38" s="62">
        <v>29766</v>
      </c>
      <c r="CE38" s="62">
        <v>39928</v>
      </c>
      <c r="CF38" s="60">
        <v>41250.332692307697</v>
      </c>
      <c r="CG38" s="60">
        <v>40565</v>
      </c>
      <c r="CH38" s="37">
        <v>39025.760416666701</v>
      </c>
      <c r="CI38" s="37">
        <v>38116.030690235697</v>
      </c>
      <c r="CJ38" s="37">
        <v>38935.742845117798</v>
      </c>
      <c r="CK38" s="37">
        <v>39740.457664884103</v>
      </c>
      <c r="CL38" s="37">
        <v>40106.970693779898</v>
      </c>
      <c r="CM38" s="37"/>
      <c r="CN38" s="37"/>
      <c r="CO38" s="37"/>
      <c r="CP38" s="37"/>
      <c r="CQ38" s="37"/>
      <c r="CR38" s="37"/>
      <c r="CS38" s="37"/>
      <c r="CT38" s="37"/>
      <c r="CV38" s="43">
        <f>AVERAGE(BW38:CT38)</f>
        <v>35866.267039153041</v>
      </c>
    </row>
    <row r="39" spans="1:100" x14ac:dyDescent="0.3">
      <c r="A39" s="11"/>
      <c r="B39" s="19" t="s">
        <v>191</v>
      </c>
      <c r="C39" s="20">
        <f t="shared" ref="C39:AH39" si="1">SUM(C2:C38)</f>
        <v>1830644.9826190476</v>
      </c>
      <c r="D39" s="21">
        <f t="shared" si="1"/>
        <v>1857027.4943333333</v>
      </c>
      <c r="E39" s="21">
        <f t="shared" si="1"/>
        <v>1833486.1647222224</v>
      </c>
      <c r="F39" s="21">
        <f t="shared" si="1"/>
        <v>1827966.7552631581</v>
      </c>
      <c r="G39" s="21">
        <f t="shared" si="1"/>
        <v>1894793.1963636363</v>
      </c>
      <c r="H39" s="21">
        <f t="shared" si="1"/>
        <v>1933487</v>
      </c>
      <c r="I39" s="21">
        <f t="shared" si="1"/>
        <v>1847553</v>
      </c>
      <c r="J39" s="21">
        <f t="shared" si="1"/>
        <v>1394739.5642857144</v>
      </c>
      <c r="K39" s="21">
        <f t="shared" si="1"/>
        <v>1836193.4094736842</v>
      </c>
      <c r="L39" s="21">
        <f t="shared" si="1"/>
        <v>1900513.854090909</v>
      </c>
      <c r="M39" s="21">
        <f t="shared" si="1"/>
        <v>1899537.628</v>
      </c>
      <c r="N39" s="21">
        <f t="shared" si="1"/>
        <v>1870817.2166666668</v>
      </c>
      <c r="O39" s="22">
        <f t="shared" si="1"/>
        <v>1800435</v>
      </c>
      <c r="P39" s="22">
        <f t="shared" si="1"/>
        <v>1873378.175</v>
      </c>
      <c r="Q39" s="22">
        <f t="shared" si="1"/>
        <v>1133539</v>
      </c>
      <c r="R39" s="22">
        <f t="shared" si="1"/>
        <v>491657</v>
      </c>
      <c r="S39" s="22">
        <f t="shared" si="1"/>
        <v>924619.25</v>
      </c>
      <c r="T39" s="22">
        <f t="shared" si="1"/>
        <v>1445409.125</v>
      </c>
      <c r="U39" s="22">
        <f t="shared" si="1"/>
        <v>1611146.6086956521</v>
      </c>
      <c r="V39" s="22">
        <f t="shared" si="1"/>
        <v>1296936.2619047619</v>
      </c>
      <c r="W39" s="22">
        <f t="shared" si="1"/>
        <v>1723850.9523809524</v>
      </c>
      <c r="X39" s="22">
        <f t="shared" si="1"/>
        <v>1793834.5886363639</v>
      </c>
      <c r="Y39" s="22">
        <f t="shared" si="1"/>
        <v>1731638.6278138529</v>
      </c>
      <c r="Z39" s="22">
        <f t="shared" si="1"/>
        <v>1703037.35</v>
      </c>
      <c r="AA39" s="23">
        <f t="shared" si="1"/>
        <v>1546565.2138888889</v>
      </c>
      <c r="AB39" s="23">
        <f t="shared" si="1"/>
        <v>1531733.7631578946</v>
      </c>
      <c r="AC39" s="23">
        <f t="shared" si="1"/>
        <v>1669863.0952380951</v>
      </c>
      <c r="AD39" s="23">
        <f t="shared" si="1"/>
        <v>1712521</v>
      </c>
      <c r="AE39" s="23">
        <f t="shared" si="1"/>
        <v>1791094.3809523811</v>
      </c>
      <c r="AF39" s="23">
        <f t="shared" si="1"/>
        <v>1829264</v>
      </c>
      <c r="AG39" s="23">
        <f t="shared" si="1"/>
        <v>1710785</v>
      </c>
      <c r="AH39" s="23">
        <f t="shared" si="1"/>
        <v>1351233.1136363635</v>
      </c>
      <c r="AI39" s="23">
        <f t="shared" ref="AI39:BN39" si="2">SUM(AI2:AI38)</f>
        <v>1811258.5909090908</v>
      </c>
      <c r="AJ39" s="23">
        <f t="shared" si="2"/>
        <v>1859964.75</v>
      </c>
      <c r="AK39" s="23">
        <f t="shared" si="2"/>
        <v>1858306.5166666666</v>
      </c>
      <c r="AL39" s="23">
        <f t="shared" si="2"/>
        <v>1740846.8095238095</v>
      </c>
      <c r="AM39" s="24">
        <f t="shared" si="2"/>
        <v>1662286.2749999999</v>
      </c>
      <c r="AN39" s="24">
        <f t="shared" si="2"/>
        <v>1809491.0249999999</v>
      </c>
      <c r="AO39" s="24">
        <f t="shared" si="2"/>
        <v>1684963.7045454546</v>
      </c>
      <c r="AP39" s="24">
        <f t="shared" si="2"/>
        <v>1745154.5</v>
      </c>
      <c r="AQ39" s="24">
        <f t="shared" si="2"/>
        <v>1768728.5</v>
      </c>
      <c r="AR39" s="24">
        <f t="shared" si="2"/>
        <v>1776918.5</v>
      </c>
      <c r="AS39" s="24">
        <f t="shared" si="2"/>
        <v>1713585.8809523811</v>
      </c>
      <c r="AT39" s="24">
        <f t="shared" si="2"/>
        <v>1341074</v>
      </c>
      <c r="AU39" s="24">
        <f t="shared" si="2"/>
        <v>1759514.0249999999</v>
      </c>
      <c r="AV39" s="24">
        <f t="shared" si="2"/>
        <v>1782970.2</v>
      </c>
      <c r="AW39" s="24">
        <f t="shared" si="2"/>
        <v>1784420.4145660379</v>
      </c>
      <c r="AX39" s="24">
        <f t="shared" si="2"/>
        <v>1729647</v>
      </c>
      <c r="AY39" s="25">
        <f t="shared" si="2"/>
        <v>1684130.5</v>
      </c>
      <c r="AZ39" s="25">
        <f t="shared" si="2"/>
        <v>1765010.7749999999</v>
      </c>
      <c r="BA39" s="25">
        <f t="shared" si="2"/>
        <v>1687691</v>
      </c>
      <c r="BB39" s="25">
        <f t="shared" si="2"/>
        <v>1729774</v>
      </c>
      <c r="BC39" s="25">
        <f t="shared" si="2"/>
        <v>1772629</v>
      </c>
      <c r="BD39" s="25">
        <f t="shared" si="2"/>
        <v>1799520.5</v>
      </c>
      <c r="BE39" s="25">
        <f t="shared" si="2"/>
        <v>1729075.0238095238</v>
      </c>
      <c r="BF39" s="25">
        <f t="shared" si="2"/>
        <v>1332790.4255921051</v>
      </c>
      <c r="BG39" s="25">
        <f t="shared" si="2"/>
        <v>1750623.7871645021</v>
      </c>
      <c r="BH39" s="25">
        <f t="shared" si="2"/>
        <v>1784183.1521666667</v>
      </c>
      <c r="BI39" s="25">
        <f t="shared" si="2"/>
        <v>1793430.9336738817</v>
      </c>
      <c r="BJ39" s="25">
        <f t="shared" si="2"/>
        <v>1764696.8137301588</v>
      </c>
      <c r="BK39" s="26">
        <f t="shared" si="2"/>
        <v>1647666.64375</v>
      </c>
      <c r="BL39" s="26">
        <f t="shared" si="2"/>
        <v>1766326.5166879699</v>
      </c>
      <c r="BM39" s="26">
        <f t="shared" si="2"/>
        <v>1747813.800992823</v>
      </c>
      <c r="BN39" s="26">
        <f t="shared" si="2"/>
        <v>1708248.7186695905</v>
      </c>
      <c r="BO39" s="26">
        <f t="shared" ref="BO39:CH39" si="3">SUM(BO2:BO38)</f>
        <v>1793006.8149760768</v>
      </c>
      <c r="BP39" s="26">
        <f t="shared" si="3"/>
        <v>1822252.2105933584</v>
      </c>
      <c r="BQ39" s="26">
        <f t="shared" si="3"/>
        <v>1719522.4950437604</v>
      </c>
      <c r="BR39" s="26">
        <f t="shared" si="3"/>
        <v>1354171.8156886536</v>
      </c>
      <c r="BS39" s="26">
        <f t="shared" si="3"/>
        <v>1716158.9166666667</v>
      </c>
      <c r="BT39" s="26">
        <f t="shared" si="3"/>
        <v>1773483.6498484849</v>
      </c>
      <c r="BU39" s="26">
        <f t="shared" si="3"/>
        <v>1756041.3919117646</v>
      </c>
      <c r="BV39" s="26">
        <f t="shared" si="3"/>
        <v>1813331.7025325052</v>
      </c>
      <c r="BW39" s="21">
        <f t="shared" si="3"/>
        <v>1761005.9110000001</v>
      </c>
      <c r="BX39" s="21">
        <f t="shared" si="3"/>
        <v>1804327.4163157893</v>
      </c>
      <c r="BY39" s="21">
        <f t="shared" si="3"/>
        <v>1713957.5626315789</v>
      </c>
      <c r="BZ39" s="21">
        <f t="shared" si="3"/>
        <v>1772220.1910526315</v>
      </c>
      <c r="CA39" s="21">
        <f t="shared" si="3"/>
        <v>1815791.0649577819</v>
      </c>
      <c r="CB39" s="21">
        <f t="shared" si="3"/>
        <v>1849034.801</v>
      </c>
      <c r="CC39" s="21">
        <f t="shared" si="3"/>
        <v>1751840.1809090909</v>
      </c>
      <c r="CD39" s="21">
        <f t="shared" si="3"/>
        <v>1374783.0789473683</v>
      </c>
      <c r="CE39" s="21">
        <f t="shared" si="3"/>
        <v>1734441.2152777778</v>
      </c>
      <c r="CF39" s="21">
        <f t="shared" si="3"/>
        <v>1786737.6319489446</v>
      </c>
      <c r="CG39" s="21">
        <f t="shared" si="3"/>
        <v>1744172.9780303028</v>
      </c>
      <c r="CH39" s="21">
        <f t="shared" si="3"/>
        <v>1698788.8235732322</v>
      </c>
      <c r="CI39" s="69">
        <f>SUM(CI2:CI38)</f>
        <v>1683490.5291309864</v>
      </c>
      <c r="CJ39" s="69">
        <f t="shared" ref="CJ39:CK39" si="4">SUM(CJ2:CJ38)</f>
        <v>1718461.4817329198</v>
      </c>
      <c r="CK39" s="69">
        <f t="shared" si="4"/>
        <v>1702654.5293142123</v>
      </c>
      <c r="CL39" s="69">
        <f t="shared" ref="CL39" si="5">SUM(CL2:CL38)</f>
        <v>1708455.7896125275</v>
      </c>
      <c r="CM39" s="69"/>
      <c r="CN39" s="69"/>
      <c r="CO39" s="69"/>
      <c r="CP39" s="69"/>
      <c r="CQ39" s="69"/>
      <c r="CR39" s="69"/>
      <c r="CS39" s="69"/>
      <c r="CT39" s="69"/>
      <c r="CV39" s="7"/>
    </row>
    <row r="40" spans="1:100" s="36" customFormat="1" x14ac:dyDescent="0.3">
      <c r="A40" s="52"/>
      <c r="B40" s="54" t="s">
        <v>202</v>
      </c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46">
        <f>O39-C39</f>
        <v>-30209.982619047631</v>
      </c>
      <c r="P40" s="46">
        <f t="shared" ref="P40:CA40" si="6">P39-D39</f>
        <v>16350.680666666711</v>
      </c>
      <c r="Q40" s="46">
        <f t="shared" si="6"/>
        <v>-699947.16472222237</v>
      </c>
      <c r="R40" s="46">
        <f t="shared" si="6"/>
        <v>-1336309.7552631581</v>
      </c>
      <c r="S40" s="46">
        <f t="shared" si="6"/>
        <v>-970173.94636363629</v>
      </c>
      <c r="T40" s="46">
        <f t="shared" si="6"/>
        <v>-488077.875</v>
      </c>
      <c r="U40" s="46">
        <f t="shared" si="6"/>
        <v>-236406.3913043479</v>
      </c>
      <c r="V40" s="46">
        <f t="shared" si="6"/>
        <v>-97803.302380952518</v>
      </c>
      <c r="W40" s="46">
        <f t="shared" si="6"/>
        <v>-112342.45709273173</v>
      </c>
      <c r="X40" s="46">
        <f t="shared" si="6"/>
        <v>-106679.26545454515</v>
      </c>
      <c r="Y40" s="46">
        <f t="shared" si="6"/>
        <v>-167899.00018614717</v>
      </c>
      <c r="Z40" s="46">
        <f t="shared" si="6"/>
        <v>-167779.8666666667</v>
      </c>
      <c r="AA40" s="47">
        <f t="shared" si="6"/>
        <v>-253869.78611111105</v>
      </c>
      <c r="AB40" s="47">
        <f t="shared" si="6"/>
        <v>-341644.41184210544</v>
      </c>
      <c r="AC40" s="47">
        <f t="shared" si="6"/>
        <v>536324.09523809515</v>
      </c>
      <c r="AD40" s="47">
        <f t="shared" si="6"/>
        <v>1220864</v>
      </c>
      <c r="AE40" s="47">
        <f t="shared" si="6"/>
        <v>866475.13095238106</v>
      </c>
      <c r="AF40" s="47">
        <f t="shared" si="6"/>
        <v>383854.875</v>
      </c>
      <c r="AG40" s="47">
        <f t="shared" si="6"/>
        <v>99638.391304347897</v>
      </c>
      <c r="AH40" s="47">
        <f t="shared" si="6"/>
        <v>54296.851731601637</v>
      </c>
      <c r="AI40" s="47">
        <f t="shared" si="6"/>
        <v>87407.638528138399</v>
      </c>
      <c r="AJ40" s="47">
        <f t="shared" si="6"/>
        <v>66130.161363636144</v>
      </c>
      <c r="AK40" s="47">
        <f t="shared" si="6"/>
        <v>126667.88885281375</v>
      </c>
      <c r="AL40" s="47">
        <f t="shared" si="6"/>
        <v>37809.459523809375</v>
      </c>
      <c r="AM40" s="48">
        <f t="shared" si="6"/>
        <v>115721.06111111096</v>
      </c>
      <c r="AN40" s="48">
        <f t="shared" si="6"/>
        <v>277757.2618421053</v>
      </c>
      <c r="AO40" s="48">
        <f t="shared" si="6"/>
        <v>15100.609307359438</v>
      </c>
      <c r="AP40" s="48">
        <f t="shared" si="6"/>
        <v>32633.5</v>
      </c>
      <c r="AQ40" s="48">
        <f t="shared" si="6"/>
        <v>-22365.880952381063</v>
      </c>
      <c r="AR40" s="48">
        <f t="shared" si="6"/>
        <v>-52345.5</v>
      </c>
      <c r="AS40" s="48">
        <f t="shared" si="6"/>
        <v>2800.8809523810633</v>
      </c>
      <c r="AT40" s="48">
        <f t="shared" si="6"/>
        <v>-10159.113636363531</v>
      </c>
      <c r="AU40" s="48">
        <f t="shared" si="6"/>
        <v>-51744.565909090918</v>
      </c>
      <c r="AV40" s="48">
        <f t="shared" si="6"/>
        <v>-76994.550000000047</v>
      </c>
      <c r="AW40" s="48">
        <f t="shared" si="6"/>
        <v>-73886.102100628661</v>
      </c>
      <c r="AX40" s="48">
        <f t="shared" si="6"/>
        <v>-11199.809523809468</v>
      </c>
      <c r="AY40" s="49">
        <f t="shared" si="6"/>
        <v>21844.225000000093</v>
      </c>
      <c r="AZ40" s="49">
        <f t="shared" si="6"/>
        <v>-44480.25</v>
      </c>
      <c r="BA40" s="49">
        <f t="shared" si="6"/>
        <v>2727.2954545454122</v>
      </c>
      <c r="BB40" s="49">
        <f t="shared" si="6"/>
        <v>-15380.5</v>
      </c>
      <c r="BC40" s="49">
        <f t="shared" si="6"/>
        <v>3900.5</v>
      </c>
      <c r="BD40" s="49">
        <f t="shared" si="6"/>
        <v>22602</v>
      </c>
      <c r="BE40" s="49">
        <f t="shared" si="6"/>
        <v>15489.142857142724</v>
      </c>
      <c r="BF40" s="49">
        <f t="shared" si="6"/>
        <v>-8283.5744078948628</v>
      </c>
      <c r="BG40" s="49">
        <f t="shared" si="6"/>
        <v>-8890.2378354978282</v>
      </c>
      <c r="BH40" s="49">
        <f t="shared" si="6"/>
        <v>1212.9521666667424</v>
      </c>
      <c r="BI40" s="49">
        <f t="shared" si="6"/>
        <v>9010.5191078437492</v>
      </c>
      <c r="BJ40" s="49">
        <f t="shared" si="6"/>
        <v>35049.813730158843</v>
      </c>
      <c r="BK40" s="50">
        <f t="shared" si="6"/>
        <v>-36463.856249999953</v>
      </c>
      <c r="BL40" s="50">
        <f t="shared" si="6"/>
        <v>1315.7416879700031</v>
      </c>
      <c r="BM40" s="50">
        <f t="shared" si="6"/>
        <v>60122.800992822973</v>
      </c>
      <c r="BN40" s="50">
        <f t="shared" si="6"/>
        <v>-21525.28133040946</v>
      </c>
      <c r="BO40" s="50">
        <f t="shared" si="6"/>
        <v>20377.814976076828</v>
      </c>
      <c r="BP40" s="50">
        <f t="shared" si="6"/>
        <v>22731.710593358381</v>
      </c>
      <c r="BQ40" s="50">
        <f t="shared" si="6"/>
        <v>-9552.5287657633889</v>
      </c>
      <c r="BR40" s="50">
        <f t="shared" si="6"/>
        <v>21381.390096548479</v>
      </c>
      <c r="BS40" s="50">
        <f t="shared" si="6"/>
        <v>-34464.870497835334</v>
      </c>
      <c r="BT40" s="50">
        <f t="shared" si="6"/>
        <v>-10699.502318181796</v>
      </c>
      <c r="BU40" s="50">
        <f t="shared" si="6"/>
        <v>-37389.541762117064</v>
      </c>
      <c r="BV40" s="50">
        <f t="shared" si="6"/>
        <v>48634.888802346308</v>
      </c>
      <c r="BW40" s="51">
        <f t="shared" si="6"/>
        <v>113339.26725000003</v>
      </c>
      <c r="BX40" s="51">
        <f t="shared" si="6"/>
        <v>38000.899627819424</v>
      </c>
      <c r="BY40" s="51">
        <f t="shared" si="6"/>
        <v>-33856.23836124409</v>
      </c>
      <c r="BZ40" s="51">
        <f t="shared" si="6"/>
        <v>63971.472383040935</v>
      </c>
      <c r="CA40" s="51">
        <f t="shared" si="6"/>
        <v>22784.249981705099</v>
      </c>
      <c r="CB40" s="51">
        <f t="shared" ref="CB40:CL40" si="7">CB39-BP39</f>
        <v>26782.590406641597</v>
      </c>
      <c r="CC40" s="51">
        <f t="shared" si="7"/>
        <v>32317.68586533051</v>
      </c>
      <c r="CD40" s="51">
        <f t="shared" si="7"/>
        <v>20611.263258714695</v>
      </c>
      <c r="CE40" s="51">
        <f t="shared" si="7"/>
        <v>18282.298611111008</v>
      </c>
      <c r="CF40" s="51">
        <f t="shared" si="7"/>
        <v>13253.982100459747</v>
      </c>
      <c r="CG40" s="51">
        <f t="shared" si="7"/>
        <v>-11868.413881461835</v>
      </c>
      <c r="CH40" s="51">
        <f t="shared" si="7"/>
        <v>-114542.87895927299</v>
      </c>
      <c r="CI40" s="70">
        <f>CI39-BW39</f>
        <v>-77515.381869013654</v>
      </c>
      <c r="CJ40" s="70">
        <f t="shared" si="7"/>
        <v>-85865.934582869522</v>
      </c>
      <c r="CK40" s="70">
        <f t="shared" si="7"/>
        <v>-11303.033317366615</v>
      </c>
      <c r="CL40" s="70">
        <f>CL39-BZ39</f>
        <v>-63764.401440104004</v>
      </c>
      <c r="CM40" s="70"/>
      <c r="CN40" s="70"/>
      <c r="CO40" s="70"/>
      <c r="CP40" s="70"/>
      <c r="CQ40" s="70"/>
      <c r="CR40" s="70"/>
      <c r="CS40" s="70"/>
      <c r="CT40" s="70"/>
      <c r="CV40" s="53"/>
    </row>
    <row r="41" spans="1:100" x14ac:dyDescent="0.3">
      <c r="B41" s="3" t="s">
        <v>42</v>
      </c>
    </row>
    <row r="42" spans="1:100" x14ac:dyDescent="0.3">
      <c r="A42" s="30" t="s">
        <v>195</v>
      </c>
      <c r="B42" s="32" t="s">
        <v>197</v>
      </c>
      <c r="C42" s="6"/>
      <c r="D42" s="6"/>
      <c r="E42" s="6"/>
      <c r="F42" s="6"/>
      <c r="O42" s="40"/>
      <c r="P42" s="40"/>
      <c r="Q42" s="40"/>
      <c r="R42" s="40"/>
      <c r="S42" s="40"/>
      <c r="BW42" s="58" t="s">
        <v>208</v>
      </c>
      <c r="BX42" s="56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</row>
    <row r="43" spans="1:100" x14ac:dyDescent="0.3">
      <c r="A43" s="29" t="s">
        <v>195</v>
      </c>
      <c r="B43" s="31" t="s">
        <v>196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</row>
    <row r="44" spans="1:100" x14ac:dyDescent="0.3">
      <c r="A44" s="11"/>
      <c r="B44" s="14"/>
      <c r="O44" s="40"/>
    </row>
    <row r="45" spans="1:100" x14ac:dyDescent="0.3">
      <c r="CT45" s="80"/>
    </row>
    <row r="46" spans="1:100" x14ac:dyDescent="0.3">
      <c r="CT46" s="77"/>
    </row>
  </sheetData>
  <autoFilter ref="A1:CV44">
    <sortState ref="A2:CV40">
      <sortCondition descending="1" ref="CV2:CV40"/>
    </sortState>
  </autoFilter>
  <sortState ref="A2:CV37">
    <sortCondition descending="1" ref="CV2:CV37"/>
  </sortState>
  <pageMargins left="0.7" right="0.7" top="0.75" bottom="0.75" header="0.3" footer="0.3"/>
  <pageSetup paperSize="9" orientation="portrait" r:id="rId1"/>
  <ignoredErrors>
    <ignoredError sqref="CV2:CV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6"/>
  <sheetViews>
    <sheetView workbookViewId="0">
      <pane xSplit="2" ySplit="1" topLeftCell="CA2" activePane="bottomRight" state="frozen"/>
      <selection pane="topRight"/>
      <selection pane="bottomLeft"/>
      <selection pane="bottomRight" activeCell="CM2" sqref="CM2"/>
    </sheetView>
  </sheetViews>
  <sheetFormatPr baseColWidth="10" defaultColWidth="11.5546875" defaultRowHeight="13.2" x14ac:dyDescent="0.3"/>
  <cols>
    <col min="1" max="1" width="6.5546875" style="11" customWidth="1"/>
    <col min="2" max="2" width="65.44140625" style="1" bestFit="1" customWidth="1"/>
    <col min="3" max="7" width="8.5546875" style="1" customWidth="1"/>
    <col min="8" max="8" width="9.5546875" style="1" customWidth="1"/>
    <col min="9" max="98" width="8.5546875" style="1" customWidth="1"/>
    <col min="99" max="99" width="1.5546875" style="1" customWidth="1"/>
    <col min="100" max="16384" width="11.5546875" style="1"/>
  </cols>
  <sheetData>
    <row r="1" spans="1:101" ht="51" customHeight="1" x14ac:dyDescent="0.3">
      <c r="A1" s="4" t="s">
        <v>50</v>
      </c>
      <c r="B1" s="5" t="s">
        <v>198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201</v>
      </c>
      <c r="CG1" s="9" t="s">
        <v>203</v>
      </c>
      <c r="CH1" s="9" t="s">
        <v>204</v>
      </c>
      <c r="CI1" s="68" t="s">
        <v>209</v>
      </c>
      <c r="CJ1" s="68" t="s">
        <v>218</v>
      </c>
      <c r="CK1" s="68" t="s">
        <v>219</v>
      </c>
      <c r="CL1" s="68" t="s">
        <v>220</v>
      </c>
      <c r="CM1" s="68" t="s">
        <v>221</v>
      </c>
      <c r="CN1" s="68" t="s">
        <v>222</v>
      </c>
      <c r="CO1" s="68" t="s">
        <v>223</v>
      </c>
      <c r="CP1" s="68" t="s">
        <v>224</v>
      </c>
      <c r="CQ1" s="68" t="s">
        <v>225</v>
      </c>
      <c r="CR1" s="68" t="s">
        <v>226</v>
      </c>
      <c r="CS1" s="68" t="s">
        <v>227</v>
      </c>
      <c r="CT1" s="68" t="s">
        <v>217</v>
      </c>
      <c r="CV1" s="17" t="s">
        <v>210</v>
      </c>
    </row>
    <row r="2" spans="1:101" ht="14.4" x14ac:dyDescent="0.3">
      <c r="A2" s="11">
        <v>335</v>
      </c>
      <c r="B2" s="1" t="s">
        <v>122</v>
      </c>
      <c r="C2"/>
      <c r="D2"/>
      <c r="E2" s="33">
        <v>1933</v>
      </c>
      <c r="F2" s="33">
        <v>2095</v>
      </c>
      <c r="G2" s="33">
        <v>2341</v>
      </c>
      <c r="H2" s="33">
        <v>2500</v>
      </c>
      <c r="I2" s="33">
        <v>2260</v>
      </c>
      <c r="J2" s="33">
        <v>1853</v>
      </c>
      <c r="K2" s="33">
        <v>2361</v>
      </c>
      <c r="L2" s="33">
        <v>2856</v>
      </c>
      <c r="M2" s="33">
        <v>2596</v>
      </c>
      <c r="N2" s="33">
        <v>2137</v>
      </c>
      <c r="O2" s="33">
        <v>2386</v>
      </c>
      <c r="P2" s="33">
        <v>2614</v>
      </c>
      <c r="Q2" s="33">
        <v>1382</v>
      </c>
      <c r="R2" s="33">
        <v>313</v>
      </c>
      <c r="S2" s="33">
        <v>1584</v>
      </c>
      <c r="T2" s="33">
        <v>2279</v>
      </c>
      <c r="U2" s="33">
        <v>2467</v>
      </c>
      <c r="V2" s="33">
        <v>1988</v>
      </c>
      <c r="W2" s="33">
        <v>2847</v>
      </c>
      <c r="X2" s="33">
        <v>3086</v>
      </c>
      <c r="Y2" s="33">
        <v>2742</v>
      </c>
      <c r="Z2" s="33">
        <v>2699</v>
      </c>
      <c r="AA2" s="33">
        <v>2429</v>
      </c>
      <c r="AB2" s="33">
        <v>2560</v>
      </c>
      <c r="AC2" s="33">
        <v>2784</v>
      </c>
      <c r="AD2" s="33">
        <v>2577</v>
      </c>
      <c r="AE2" s="33">
        <v>3204</v>
      </c>
      <c r="AF2" s="33">
        <v>3133</v>
      </c>
      <c r="AG2" s="33">
        <v>3068</v>
      </c>
      <c r="AH2" s="33">
        <v>2584</v>
      </c>
      <c r="AI2" s="33">
        <v>3544</v>
      </c>
      <c r="AJ2" s="33">
        <v>3966</v>
      </c>
      <c r="AK2" s="33">
        <v>3574</v>
      </c>
      <c r="AL2" s="33">
        <v>3098.61904761905</v>
      </c>
      <c r="AM2" s="33">
        <v>2978</v>
      </c>
      <c r="AN2" s="33">
        <v>3438</v>
      </c>
      <c r="AO2" s="33">
        <v>2803</v>
      </c>
      <c r="AP2" s="33">
        <v>2951</v>
      </c>
      <c r="AQ2" s="33">
        <v>3735</v>
      </c>
      <c r="AR2" s="33">
        <v>3692</v>
      </c>
      <c r="AS2" s="33">
        <v>3369</v>
      </c>
      <c r="AT2" s="33">
        <v>2569</v>
      </c>
      <c r="AU2" s="33">
        <v>3500</v>
      </c>
      <c r="AV2" s="33">
        <v>3845.6745999999998</v>
      </c>
      <c r="AW2" s="33">
        <v>4188.6856060606096</v>
      </c>
      <c r="AX2" s="33">
        <v>3246.5791666666701</v>
      </c>
      <c r="AY2" s="33">
        <v>3418</v>
      </c>
      <c r="AZ2" s="33">
        <v>3297</v>
      </c>
      <c r="BA2" s="33">
        <v>3638</v>
      </c>
      <c r="BB2" s="33">
        <v>4525</v>
      </c>
      <c r="BC2" s="33">
        <v>4864</v>
      </c>
      <c r="BD2" s="33">
        <v>5403</v>
      </c>
      <c r="BE2" s="33">
        <v>5104</v>
      </c>
      <c r="BF2" s="33">
        <v>4278</v>
      </c>
      <c r="BG2" s="33">
        <v>5713</v>
      </c>
      <c r="BH2" s="33">
        <v>6395</v>
      </c>
      <c r="BI2" s="33">
        <v>5515</v>
      </c>
      <c r="BJ2" s="33">
        <v>5152</v>
      </c>
      <c r="BK2" s="33">
        <v>5078</v>
      </c>
      <c r="BL2" s="33">
        <v>5537</v>
      </c>
      <c r="BM2" s="33">
        <v>5430</v>
      </c>
      <c r="BN2" s="33">
        <v>5863</v>
      </c>
      <c r="BO2" s="33">
        <v>6364</v>
      </c>
      <c r="BP2" s="33">
        <v>5937</v>
      </c>
      <c r="BQ2" s="33">
        <v>5333</v>
      </c>
      <c r="BR2" s="33">
        <v>4437</v>
      </c>
      <c r="BS2" s="33">
        <v>5647</v>
      </c>
      <c r="BT2" s="33">
        <v>5707</v>
      </c>
      <c r="BU2" s="33">
        <v>5743</v>
      </c>
      <c r="BV2" s="33">
        <v>5342</v>
      </c>
      <c r="BW2" s="63">
        <v>5287</v>
      </c>
      <c r="BX2" s="63">
        <v>5834</v>
      </c>
      <c r="BY2" s="63">
        <v>5169</v>
      </c>
      <c r="BZ2" s="63">
        <v>5690</v>
      </c>
      <c r="CA2" s="63">
        <v>5731</v>
      </c>
      <c r="CB2" s="63">
        <v>6002</v>
      </c>
      <c r="CC2" s="63">
        <v>5411</v>
      </c>
      <c r="CD2" s="63">
        <v>4716</v>
      </c>
      <c r="CE2" s="63">
        <v>5658</v>
      </c>
      <c r="CF2" s="60">
        <v>5739.3764957265003</v>
      </c>
      <c r="CG2" s="60">
        <v>5076</v>
      </c>
      <c r="CH2" s="37">
        <v>4084.7361111111099</v>
      </c>
      <c r="CI2" s="37">
        <v>3531.91493506494</v>
      </c>
      <c r="CJ2" s="37">
        <v>3967.2581439393898</v>
      </c>
      <c r="CK2" s="37">
        <v>3427.6379585326999</v>
      </c>
      <c r="CL2" s="37">
        <v>3921.15151515152</v>
      </c>
      <c r="CM2" s="37"/>
      <c r="CN2" s="37"/>
      <c r="CO2" s="37"/>
      <c r="CP2" s="37"/>
      <c r="CQ2" s="37"/>
      <c r="CR2" s="37"/>
      <c r="CS2" s="37"/>
      <c r="CT2" s="37"/>
      <c r="CV2" s="43">
        <f t="shared" ref="CV2:CV31" si="0">AVERAGE(BW2:CT2)</f>
        <v>4952.8796974703846</v>
      </c>
      <c r="CW2" s="6"/>
    </row>
    <row r="3" spans="1:101" x14ac:dyDescent="0.3">
      <c r="A3" s="11">
        <v>2544</v>
      </c>
      <c r="B3" s="1" t="s">
        <v>117</v>
      </c>
      <c r="C3" s="33">
        <v>2850</v>
      </c>
      <c r="D3" s="33">
        <v>3350</v>
      </c>
      <c r="E3" s="33">
        <v>3694</v>
      </c>
      <c r="F3" s="33">
        <v>3515</v>
      </c>
      <c r="G3" s="33">
        <v>3872</v>
      </c>
      <c r="H3" s="33">
        <v>3993</v>
      </c>
      <c r="I3" s="33">
        <v>3434</v>
      </c>
      <c r="J3" s="33">
        <v>2670</v>
      </c>
      <c r="K3" s="33">
        <v>3754</v>
      </c>
      <c r="L3" s="33">
        <v>4522</v>
      </c>
      <c r="M3" s="33">
        <v>4167</v>
      </c>
      <c r="N3" s="33">
        <v>3539</v>
      </c>
      <c r="O3" s="33">
        <v>3679</v>
      </c>
      <c r="P3" s="33">
        <v>4132</v>
      </c>
      <c r="Q3" s="33">
        <v>2220</v>
      </c>
      <c r="R3" s="33">
        <v>517</v>
      </c>
      <c r="S3" s="33">
        <v>2330</v>
      </c>
      <c r="T3" s="33">
        <v>3420</v>
      </c>
      <c r="U3" s="33">
        <v>3517</v>
      </c>
      <c r="V3" s="33">
        <v>2825</v>
      </c>
      <c r="W3" s="33">
        <v>4220</v>
      </c>
      <c r="X3" s="33">
        <v>4552</v>
      </c>
      <c r="Y3" s="33">
        <v>3955</v>
      </c>
      <c r="Z3" s="33">
        <v>3794</v>
      </c>
      <c r="AA3" s="33">
        <v>3414</v>
      </c>
      <c r="AB3" s="33">
        <v>3634</v>
      </c>
      <c r="AC3" s="33">
        <v>4015</v>
      </c>
      <c r="AD3" s="33">
        <v>3568</v>
      </c>
      <c r="AE3" s="33">
        <v>4521</v>
      </c>
      <c r="AF3" s="33">
        <v>4361</v>
      </c>
      <c r="AG3" s="33">
        <v>3959</v>
      </c>
      <c r="AH3" s="33">
        <v>3308</v>
      </c>
      <c r="AI3" s="33">
        <v>5082</v>
      </c>
      <c r="AJ3" s="33">
        <v>5685</v>
      </c>
      <c r="AK3" s="33">
        <v>5127</v>
      </c>
      <c r="AL3" s="33">
        <v>4410.2380952381</v>
      </c>
      <c r="AM3" s="33">
        <v>4183</v>
      </c>
      <c r="AN3" s="33">
        <v>4977</v>
      </c>
      <c r="AO3" s="33">
        <v>4090</v>
      </c>
      <c r="AP3" s="33">
        <v>4040</v>
      </c>
      <c r="AQ3" s="33">
        <v>5121</v>
      </c>
      <c r="AR3" s="33">
        <v>5220</v>
      </c>
      <c r="AS3" s="33">
        <v>4700</v>
      </c>
      <c r="AT3" s="33">
        <v>3622</v>
      </c>
      <c r="AU3" s="33">
        <v>5375</v>
      </c>
      <c r="AV3" s="33">
        <v>5654.8311000000003</v>
      </c>
      <c r="AW3" s="33">
        <v>5373.7453102453101</v>
      </c>
      <c r="AX3" s="33">
        <v>4357.66447368421</v>
      </c>
      <c r="AY3" s="33">
        <v>4571</v>
      </c>
      <c r="AZ3" s="33">
        <v>4477</v>
      </c>
      <c r="BA3" s="33">
        <v>5197</v>
      </c>
      <c r="BB3" s="33">
        <v>5273</v>
      </c>
      <c r="BC3" s="33">
        <v>5142</v>
      </c>
      <c r="BD3" s="33">
        <v>4999</v>
      </c>
      <c r="BE3" s="33">
        <v>4501</v>
      </c>
      <c r="BF3" s="33">
        <v>3561</v>
      </c>
      <c r="BG3" s="33">
        <v>5130</v>
      </c>
      <c r="BH3" s="33">
        <v>5724</v>
      </c>
      <c r="BI3" s="33">
        <v>5459</v>
      </c>
      <c r="BJ3" s="33">
        <v>4703</v>
      </c>
      <c r="BK3" s="33">
        <v>4394</v>
      </c>
      <c r="BL3" s="33">
        <v>4858</v>
      </c>
      <c r="BM3" s="33">
        <v>4973</v>
      </c>
      <c r="BN3" s="33">
        <v>4956</v>
      </c>
      <c r="BO3" s="33">
        <v>5328</v>
      </c>
      <c r="BP3" s="33">
        <v>4741</v>
      </c>
      <c r="BQ3" s="33">
        <v>4509</v>
      </c>
      <c r="BR3" s="33">
        <v>3604</v>
      </c>
      <c r="BS3" s="33">
        <v>4660</v>
      </c>
      <c r="BT3" s="33">
        <v>5462</v>
      </c>
      <c r="BU3" s="33">
        <v>5545</v>
      </c>
      <c r="BV3" s="33">
        <v>4831</v>
      </c>
      <c r="BW3" s="63">
        <v>4768</v>
      </c>
      <c r="BX3" s="63">
        <v>5314</v>
      </c>
      <c r="BY3" s="63">
        <v>4796</v>
      </c>
      <c r="BZ3" s="63">
        <v>5104</v>
      </c>
      <c r="CA3" s="63">
        <v>5515</v>
      </c>
      <c r="CB3" s="63">
        <v>5472</v>
      </c>
      <c r="CC3" s="63">
        <v>4842</v>
      </c>
      <c r="CD3" s="63">
        <v>4081</v>
      </c>
      <c r="CE3" s="63">
        <v>5470</v>
      </c>
      <c r="CF3" s="60">
        <v>6137.0314102564098</v>
      </c>
      <c r="CG3" s="60">
        <v>5743</v>
      </c>
      <c r="CH3" s="37">
        <v>4278.7847222222199</v>
      </c>
      <c r="CI3" s="37">
        <v>4653.8268623737404</v>
      </c>
      <c r="CJ3" s="37">
        <v>5026.8573863636402</v>
      </c>
      <c r="CK3" s="37">
        <v>5075.0294612794596</v>
      </c>
      <c r="CL3" s="37">
        <v>5290.3552631578996</v>
      </c>
      <c r="CM3" s="37"/>
      <c r="CN3" s="37"/>
      <c r="CO3" s="37"/>
      <c r="CP3" s="37"/>
      <c r="CQ3" s="37"/>
      <c r="CR3" s="37"/>
      <c r="CS3" s="37"/>
      <c r="CT3" s="37"/>
      <c r="CV3" s="43">
        <f t="shared" si="0"/>
        <v>5097.930319103335</v>
      </c>
      <c r="CW3" s="6"/>
    </row>
    <row r="4" spans="1:101" x14ac:dyDescent="0.3">
      <c r="A4" s="11">
        <v>235</v>
      </c>
      <c r="B4" s="1" t="s">
        <v>115</v>
      </c>
      <c r="C4" s="33">
        <v>3496</v>
      </c>
      <c r="D4" s="33">
        <v>3990</v>
      </c>
      <c r="E4" s="33">
        <v>4383</v>
      </c>
      <c r="F4" s="33">
        <v>4127</v>
      </c>
      <c r="G4" s="33">
        <v>4438</v>
      </c>
      <c r="H4" s="33">
        <v>4648</v>
      </c>
      <c r="I4" s="33">
        <v>4008</v>
      </c>
      <c r="J4" s="33">
        <v>3081</v>
      </c>
      <c r="K4" s="33">
        <v>4226</v>
      </c>
      <c r="L4" s="33">
        <v>5117</v>
      </c>
      <c r="M4" s="33">
        <v>4621</v>
      </c>
      <c r="N4" s="33">
        <v>3860</v>
      </c>
      <c r="O4" s="33">
        <v>4079</v>
      </c>
      <c r="P4" s="33">
        <v>4451</v>
      </c>
      <c r="Q4" s="33">
        <v>2322</v>
      </c>
      <c r="R4" s="33">
        <v>411</v>
      </c>
      <c r="S4" s="33">
        <v>2391</v>
      </c>
      <c r="T4" s="33">
        <v>3572</v>
      </c>
      <c r="U4" s="33">
        <v>3729</v>
      </c>
      <c r="V4" s="33">
        <v>2794</v>
      </c>
      <c r="W4" s="33">
        <v>4328</v>
      </c>
      <c r="X4" s="33">
        <v>4649</v>
      </c>
      <c r="Y4" s="33">
        <v>3968</v>
      </c>
      <c r="Z4" s="33">
        <v>3875</v>
      </c>
      <c r="AA4" s="33">
        <v>3397</v>
      </c>
      <c r="AB4" s="33">
        <v>3557</v>
      </c>
      <c r="AC4" s="33">
        <v>4009</v>
      </c>
      <c r="AD4" s="33">
        <v>3624</v>
      </c>
      <c r="AE4" s="33">
        <v>4585</v>
      </c>
      <c r="AF4" s="33">
        <v>4425</v>
      </c>
      <c r="AG4" s="33">
        <v>4340</v>
      </c>
      <c r="AH4" s="33">
        <v>4482</v>
      </c>
      <c r="AI4" s="33">
        <v>5536</v>
      </c>
      <c r="AJ4" s="33">
        <v>6289</v>
      </c>
      <c r="AK4" s="33">
        <v>5492</v>
      </c>
      <c r="AL4" s="33">
        <v>4660.2380952381</v>
      </c>
      <c r="AM4" s="33">
        <v>4299</v>
      </c>
      <c r="AN4" s="33">
        <v>5246</v>
      </c>
      <c r="AO4" s="33">
        <v>4266</v>
      </c>
      <c r="AP4" s="33">
        <v>4242</v>
      </c>
      <c r="AQ4" s="33">
        <v>5698</v>
      </c>
      <c r="AR4" s="33">
        <v>5625</v>
      </c>
      <c r="AS4" s="33">
        <v>5041</v>
      </c>
      <c r="AT4" s="33">
        <v>3945</v>
      </c>
      <c r="AU4" s="33">
        <v>5844</v>
      </c>
      <c r="AV4" s="33">
        <v>6108.2996000000003</v>
      </c>
      <c r="AW4" s="33">
        <v>5528.6446608946599</v>
      </c>
      <c r="AX4" s="33">
        <v>4589.0482456140398</v>
      </c>
      <c r="AY4" s="33">
        <v>4632</v>
      </c>
      <c r="AZ4" s="33">
        <v>4580</v>
      </c>
      <c r="BA4" s="33">
        <v>5261</v>
      </c>
      <c r="BB4" s="33">
        <v>5370</v>
      </c>
      <c r="BC4" s="33">
        <v>5295</v>
      </c>
      <c r="BD4" s="33">
        <v>5356</v>
      </c>
      <c r="BE4" s="33">
        <v>4796</v>
      </c>
      <c r="BF4" s="33">
        <v>3853</v>
      </c>
      <c r="BG4" s="33">
        <v>5337</v>
      </c>
      <c r="BH4" s="33">
        <v>5931</v>
      </c>
      <c r="BI4" s="33">
        <v>5411</v>
      </c>
      <c r="BJ4" s="33">
        <v>4526</v>
      </c>
      <c r="BK4" s="33">
        <v>4169</v>
      </c>
      <c r="BL4" s="33">
        <v>4640</v>
      </c>
      <c r="BM4" s="33">
        <v>4870</v>
      </c>
      <c r="BN4" s="33">
        <v>4993</v>
      </c>
      <c r="BO4" s="33">
        <v>5302</v>
      </c>
      <c r="BP4" s="33">
        <v>5127</v>
      </c>
      <c r="BQ4" s="33">
        <v>4533</v>
      </c>
      <c r="BR4" s="33">
        <v>3614</v>
      </c>
      <c r="BS4" s="33">
        <v>4729</v>
      </c>
      <c r="BT4" s="33">
        <v>4943</v>
      </c>
      <c r="BU4" s="33">
        <v>5452</v>
      </c>
      <c r="BV4" s="33">
        <v>4607</v>
      </c>
      <c r="BW4" s="63">
        <v>4432</v>
      </c>
      <c r="BX4" s="63">
        <v>4925</v>
      </c>
      <c r="BY4" s="63">
        <v>4427</v>
      </c>
      <c r="BZ4" s="63">
        <v>4891</v>
      </c>
      <c r="CA4" s="63">
        <v>5171</v>
      </c>
      <c r="CB4" s="63">
        <v>5204</v>
      </c>
      <c r="CC4" s="63">
        <v>4733</v>
      </c>
      <c r="CD4" s="63">
        <v>3918</v>
      </c>
      <c r="CE4" s="63">
        <v>5098</v>
      </c>
      <c r="CF4" s="60">
        <v>5734.2993589743601</v>
      </c>
      <c r="CG4" s="60">
        <v>4863</v>
      </c>
      <c r="CH4" s="37">
        <v>3787.0972222222199</v>
      </c>
      <c r="CI4" s="37">
        <v>3701.9759379509401</v>
      </c>
      <c r="CJ4" s="37">
        <v>6464.4631180223296</v>
      </c>
      <c r="CK4" s="37">
        <v>6430.6246212121196</v>
      </c>
      <c r="CL4" s="37">
        <v>5762.9816586921797</v>
      </c>
      <c r="CM4" s="37"/>
      <c r="CN4" s="37"/>
      <c r="CO4" s="37"/>
      <c r="CP4" s="37"/>
      <c r="CQ4" s="37"/>
      <c r="CR4" s="37"/>
      <c r="CS4" s="37"/>
      <c r="CT4" s="37"/>
      <c r="CV4" s="43">
        <f t="shared" si="0"/>
        <v>4971.4651198171341</v>
      </c>
      <c r="CW4" s="6"/>
    </row>
    <row r="5" spans="1:101" ht="14.4" x14ac:dyDescent="0.3">
      <c r="A5" s="11">
        <v>1164</v>
      </c>
      <c r="B5" s="1" t="s">
        <v>101</v>
      </c>
      <c r="C5"/>
      <c r="D5"/>
      <c r="E5" s="33">
        <v>1383</v>
      </c>
      <c r="F5" s="33">
        <v>1353</v>
      </c>
      <c r="G5" s="33">
        <v>1642</v>
      </c>
      <c r="H5" s="33">
        <v>1777</v>
      </c>
      <c r="I5" s="33">
        <v>1580</v>
      </c>
      <c r="J5" s="33">
        <v>1236</v>
      </c>
      <c r="K5" s="33">
        <v>1665</v>
      </c>
      <c r="L5" s="33">
        <v>2046</v>
      </c>
      <c r="M5" s="33">
        <v>1896</v>
      </c>
      <c r="N5" s="33">
        <v>1683</v>
      </c>
      <c r="O5" s="33">
        <v>1731</v>
      </c>
      <c r="P5" s="33">
        <v>1970</v>
      </c>
      <c r="Q5" s="33">
        <v>1069</v>
      </c>
      <c r="R5" s="33">
        <v>254</v>
      </c>
      <c r="S5" s="33">
        <v>1242</v>
      </c>
      <c r="T5" s="33">
        <v>1809</v>
      </c>
      <c r="U5" s="33">
        <v>1869</v>
      </c>
      <c r="V5" s="33">
        <v>1513</v>
      </c>
      <c r="W5" s="33">
        <v>2163</v>
      </c>
      <c r="X5" s="33">
        <v>2352</v>
      </c>
      <c r="Y5" s="33">
        <v>2005</v>
      </c>
      <c r="Z5" s="33">
        <v>1926</v>
      </c>
      <c r="AA5" s="33">
        <v>1746</v>
      </c>
      <c r="AB5" s="33">
        <v>1912</v>
      </c>
      <c r="AC5" s="33">
        <v>2118</v>
      </c>
      <c r="AD5" s="33">
        <v>1907</v>
      </c>
      <c r="AE5" s="33">
        <v>2352</v>
      </c>
      <c r="AF5" s="33">
        <v>2269</v>
      </c>
      <c r="AG5" s="33">
        <v>2090</v>
      </c>
      <c r="AH5" s="33">
        <v>1806</v>
      </c>
      <c r="AI5" s="33">
        <v>2726</v>
      </c>
      <c r="AJ5" s="33">
        <v>3020</v>
      </c>
      <c r="AK5" s="33">
        <v>2830</v>
      </c>
      <c r="AL5" s="33">
        <v>2484.7619047619</v>
      </c>
      <c r="AM5" s="33">
        <v>2376</v>
      </c>
      <c r="AN5" s="33">
        <v>2850</v>
      </c>
      <c r="AO5" s="33">
        <v>2377</v>
      </c>
      <c r="AP5" s="33">
        <v>2380</v>
      </c>
      <c r="AQ5" s="33">
        <v>3103</v>
      </c>
      <c r="AR5" s="33">
        <v>3161</v>
      </c>
      <c r="AS5" s="33">
        <v>2931</v>
      </c>
      <c r="AT5" s="33">
        <v>2369</v>
      </c>
      <c r="AU5" s="33">
        <v>3315</v>
      </c>
      <c r="AV5" s="33">
        <v>3489.1614</v>
      </c>
      <c r="AW5" s="33">
        <v>3295.31565656566</v>
      </c>
      <c r="AX5" s="33">
        <v>2751.7807017543901</v>
      </c>
      <c r="AY5" s="33">
        <v>2971</v>
      </c>
      <c r="AZ5" s="33">
        <v>2801</v>
      </c>
      <c r="BA5" s="33">
        <v>3254</v>
      </c>
      <c r="BB5" s="33">
        <v>3262</v>
      </c>
      <c r="BC5" s="33">
        <v>2989</v>
      </c>
      <c r="BD5" s="33">
        <v>3181</v>
      </c>
      <c r="BE5" s="33">
        <v>2878</v>
      </c>
      <c r="BF5" s="33">
        <v>2343</v>
      </c>
      <c r="BG5" s="33">
        <v>3188</v>
      </c>
      <c r="BH5" s="33">
        <v>3575</v>
      </c>
      <c r="BI5" s="33">
        <v>3484</v>
      </c>
      <c r="BJ5" s="33">
        <v>3044</v>
      </c>
      <c r="BK5" s="33">
        <v>2964</v>
      </c>
      <c r="BL5" s="33">
        <v>3247</v>
      </c>
      <c r="BM5" s="33">
        <v>3248</v>
      </c>
      <c r="BN5" s="33">
        <v>3275</v>
      </c>
      <c r="BO5" s="33">
        <v>3511</v>
      </c>
      <c r="BP5" s="33">
        <v>3333</v>
      </c>
      <c r="BQ5" s="33">
        <v>3067</v>
      </c>
      <c r="BR5" s="33">
        <v>2576</v>
      </c>
      <c r="BS5" s="33">
        <v>3334</v>
      </c>
      <c r="BT5" s="33">
        <v>3712</v>
      </c>
      <c r="BU5" s="33">
        <v>3698</v>
      </c>
      <c r="BV5" s="33">
        <v>3495</v>
      </c>
      <c r="BW5" s="63">
        <v>3821</v>
      </c>
      <c r="BX5" s="63">
        <v>4513</v>
      </c>
      <c r="BY5" s="63">
        <v>4074</v>
      </c>
      <c r="BZ5" s="63">
        <v>4497</v>
      </c>
      <c r="CA5" s="63">
        <v>4852</v>
      </c>
      <c r="CB5" s="63">
        <v>4724</v>
      </c>
      <c r="CC5" s="63">
        <v>4123</v>
      </c>
      <c r="CD5" s="63">
        <v>3522</v>
      </c>
      <c r="CE5" s="63">
        <v>4772</v>
      </c>
      <c r="CF5" s="60">
        <v>3985.20128205128</v>
      </c>
      <c r="CG5" s="60">
        <v>3396</v>
      </c>
      <c r="CH5" s="37">
        <v>2892.9861111111099</v>
      </c>
      <c r="CI5" s="37">
        <v>4123.8725694444402</v>
      </c>
      <c r="CJ5" s="37">
        <v>3142.6314393939401</v>
      </c>
      <c r="CK5" s="37">
        <v>2958.6541666666699</v>
      </c>
      <c r="CL5" s="37">
        <v>3272.6124401913899</v>
      </c>
      <c r="CM5" s="37"/>
      <c r="CN5" s="37"/>
      <c r="CO5" s="37"/>
      <c r="CP5" s="37"/>
      <c r="CQ5" s="37"/>
      <c r="CR5" s="37"/>
      <c r="CS5" s="37"/>
      <c r="CT5" s="37"/>
      <c r="CV5" s="43">
        <f t="shared" si="0"/>
        <v>3916.8723755536766</v>
      </c>
      <c r="CW5" s="6"/>
    </row>
    <row r="6" spans="1:101" x14ac:dyDescent="0.3">
      <c r="A6" s="11">
        <v>1543</v>
      </c>
      <c r="B6" s="1" t="s">
        <v>110</v>
      </c>
      <c r="C6" s="33">
        <v>1813</v>
      </c>
      <c r="D6" s="33">
        <v>2159</v>
      </c>
      <c r="E6" s="33">
        <v>2437</v>
      </c>
      <c r="F6" s="33">
        <v>2328</v>
      </c>
      <c r="G6" s="33">
        <v>2524</v>
      </c>
      <c r="H6" s="33">
        <v>2783</v>
      </c>
      <c r="I6" s="33">
        <v>2479</v>
      </c>
      <c r="J6" s="33">
        <v>2190</v>
      </c>
      <c r="K6" s="33">
        <v>2461</v>
      </c>
      <c r="L6" s="33">
        <v>2721</v>
      </c>
      <c r="M6" s="33">
        <v>2301</v>
      </c>
      <c r="N6" s="33">
        <v>1872</v>
      </c>
      <c r="O6" s="33">
        <v>2015</v>
      </c>
      <c r="P6" s="33">
        <v>2357</v>
      </c>
      <c r="Q6" s="33">
        <v>1245</v>
      </c>
      <c r="R6" s="33">
        <v>251</v>
      </c>
      <c r="S6" s="33">
        <v>1568</v>
      </c>
      <c r="T6" s="33">
        <v>2055</v>
      </c>
      <c r="U6" s="33">
        <v>2228</v>
      </c>
      <c r="V6" s="33">
        <v>1897</v>
      </c>
      <c r="W6" s="33">
        <v>2426</v>
      </c>
      <c r="X6" s="33">
        <v>2480</v>
      </c>
      <c r="Y6" s="33">
        <v>2154</v>
      </c>
      <c r="Z6" s="33">
        <v>1891</v>
      </c>
      <c r="AA6" s="33">
        <v>1814</v>
      </c>
      <c r="AB6" s="33">
        <v>2069</v>
      </c>
      <c r="AC6" s="33">
        <v>2286</v>
      </c>
      <c r="AD6" s="33">
        <v>2104</v>
      </c>
      <c r="AE6" s="33">
        <v>2630</v>
      </c>
      <c r="AF6" s="33">
        <v>2672</v>
      </c>
      <c r="AG6" s="33">
        <v>2663</v>
      </c>
      <c r="AH6" s="33">
        <v>2565</v>
      </c>
      <c r="AI6" s="33">
        <v>3043</v>
      </c>
      <c r="AJ6" s="33">
        <v>3426</v>
      </c>
      <c r="AK6" s="33">
        <v>2895</v>
      </c>
      <c r="AL6" s="33">
        <v>2452.2857142857101</v>
      </c>
      <c r="AM6" s="33">
        <v>2238</v>
      </c>
      <c r="AN6" s="33">
        <v>2732</v>
      </c>
      <c r="AO6" s="33">
        <v>2329</v>
      </c>
      <c r="AP6" s="33">
        <v>2339</v>
      </c>
      <c r="AQ6" s="33">
        <v>3239</v>
      </c>
      <c r="AR6" s="33">
        <v>3388</v>
      </c>
      <c r="AS6" s="33">
        <v>3214</v>
      </c>
      <c r="AT6" s="33">
        <v>2817</v>
      </c>
      <c r="AU6" s="33">
        <v>3514</v>
      </c>
      <c r="AV6" s="33">
        <v>3456.7860000000001</v>
      </c>
      <c r="AW6" s="33">
        <v>3016.8498556998602</v>
      </c>
      <c r="AX6" s="33">
        <v>2458.625</v>
      </c>
      <c r="AY6" s="33">
        <v>2512</v>
      </c>
      <c r="AZ6" s="33">
        <v>2415</v>
      </c>
      <c r="BA6" s="33">
        <v>3054</v>
      </c>
      <c r="BB6" s="33">
        <v>3225</v>
      </c>
      <c r="BC6" s="33">
        <v>2953</v>
      </c>
      <c r="BD6" s="33">
        <v>3072</v>
      </c>
      <c r="BE6" s="33">
        <v>3070</v>
      </c>
      <c r="BF6" s="33">
        <v>2796</v>
      </c>
      <c r="BG6" s="33">
        <v>3217</v>
      </c>
      <c r="BH6" s="33">
        <v>3422</v>
      </c>
      <c r="BI6" s="33">
        <v>3074</v>
      </c>
      <c r="BJ6" s="33">
        <v>2586</v>
      </c>
      <c r="BK6" s="33">
        <v>2468</v>
      </c>
      <c r="BL6" s="33">
        <v>2769</v>
      </c>
      <c r="BM6" s="33">
        <v>2862</v>
      </c>
      <c r="BN6" s="33">
        <v>3038</v>
      </c>
      <c r="BO6" s="33">
        <v>3099</v>
      </c>
      <c r="BP6" s="33">
        <v>3067</v>
      </c>
      <c r="BQ6" s="33">
        <v>2902</v>
      </c>
      <c r="BR6" s="33">
        <v>2561</v>
      </c>
      <c r="BS6" s="33">
        <v>2926</v>
      </c>
      <c r="BT6" s="33">
        <v>3076</v>
      </c>
      <c r="BU6" s="33">
        <v>3204</v>
      </c>
      <c r="BV6" s="33">
        <v>2663</v>
      </c>
      <c r="BW6" s="63">
        <v>2522</v>
      </c>
      <c r="BX6" s="63">
        <v>2820</v>
      </c>
      <c r="BY6" s="63">
        <v>2935</v>
      </c>
      <c r="BZ6" s="63">
        <v>3596</v>
      </c>
      <c r="CA6" s="63">
        <v>3875</v>
      </c>
      <c r="CB6" s="63">
        <v>3978</v>
      </c>
      <c r="CC6" s="63">
        <v>3816</v>
      </c>
      <c r="CD6" s="63">
        <v>3521</v>
      </c>
      <c r="CE6" s="63">
        <v>3910</v>
      </c>
      <c r="CF6" s="60">
        <v>4279.5343822843797</v>
      </c>
      <c r="CG6" s="60">
        <v>3773</v>
      </c>
      <c r="CH6" s="37">
        <v>2722.6319444444398</v>
      </c>
      <c r="CI6" s="37">
        <v>2879.5811102092398</v>
      </c>
      <c r="CJ6" s="37">
        <v>3208.0357954545502</v>
      </c>
      <c r="CK6" s="37">
        <v>3709.0601851851802</v>
      </c>
      <c r="CL6" s="37">
        <v>4357.34409888357</v>
      </c>
      <c r="CM6" s="37"/>
      <c r="CN6" s="37"/>
      <c r="CO6" s="37"/>
      <c r="CP6" s="37"/>
      <c r="CQ6" s="37"/>
      <c r="CR6" s="37"/>
      <c r="CS6" s="37"/>
      <c r="CT6" s="37"/>
      <c r="CV6" s="43">
        <f t="shared" si="0"/>
        <v>3493.886719778835</v>
      </c>
      <c r="CW6" s="6"/>
    </row>
    <row r="7" spans="1:101" ht="14.4" x14ac:dyDescent="0.3">
      <c r="A7" s="11">
        <v>433</v>
      </c>
      <c r="B7" s="1" t="s">
        <v>125</v>
      </c>
      <c r="C7"/>
      <c r="D7"/>
      <c r="E7" s="37">
        <v>694</v>
      </c>
      <c r="F7" s="33">
        <v>2112</v>
      </c>
      <c r="G7" s="33">
        <v>2374</v>
      </c>
      <c r="H7" s="33">
        <v>2460</v>
      </c>
      <c r="I7" s="33">
        <v>2111</v>
      </c>
      <c r="J7" s="33">
        <v>1602</v>
      </c>
      <c r="K7" s="33">
        <v>2175</v>
      </c>
      <c r="L7" s="33">
        <v>2662</v>
      </c>
      <c r="M7" s="33">
        <v>2345</v>
      </c>
      <c r="N7" s="33">
        <v>1892</v>
      </c>
      <c r="O7" s="33">
        <v>2035</v>
      </c>
      <c r="P7" s="33">
        <v>2372</v>
      </c>
      <c r="Q7" s="33">
        <v>1252</v>
      </c>
      <c r="R7" s="33">
        <v>251</v>
      </c>
      <c r="S7" s="33">
        <v>1461</v>
      </c>
      <c r="T7" s="33">
        <v>1983</v>
      </c>
      <c r="U7" s="33">
        <v>2019</v>
      </c>
      <c r="V7" s="33">
        <v>1595</v>
      </c>
      <c r="W7" s="33">
        <v>2415</v>
      </c>
      <c r="X7" s="33">
        <v>2632</v>
      </c>
      <c r="Y7" s="33">
        <v>2249</v>
      </c>
      <c r="Z7" s="33">
        <v>2096</v>
      </c>
      <c r="AA7" s="33">
        <v>1892</v>
      </c>
      <c r="AB7" s="33">
        <v>2071</v>
      </c>
      <c r="AC7" s="33">
        <v>2232</v>
      </c>
      <c r="AD7" s="33">
        <v>1981</v>
      </c>
      <c r="AE7" s="33">
        <v>2527</v>
      </c>
      <c r="AF7" s="33">
        <v>2410</v>
      </c>
      <c r="AG7" s="33">
        <v>2313</v>
      </c>
      <c r="AH7" s="33">
        <v>1958</v>
      </c>
      <c r="AI7" s="33">
        <v>2866</v>
      </c>
      <c r="AJ7" s="33">
        <v>3194</v>
      </c>
      <c r="AK7" s="33">
        <v>2761</v>
      </c>
      <c r="AL7" s="33">
        <v>2345.8095238095202</v>
      </c>
      <c r="AM7" s="33">
        <v>2310</v>
      </c>
      <c r="AN7" s="33">
        <v>2896</v>
      </c>
      <c r="AO7" s="33">
        <v>2338</v>
      </c>
      <c r="AP7" s="33">
        <v>2371</v>
      </c>
      <c r="AQ7" s="33">
        <v>3187</v>
      </c>
      <c r="AR7" s="33">
        <v>3142</v>
      </c>
      <c r="AS7" s="33">
        <v>2769</v>
      </c>
      <c r="AT7" s="33">
        <v>2279</v>
      </c>
      <c r="AU7" s="33">
        <v>3243</v>
      </c>
      <c r="AV7" s="33">
        <v>3304.1143999999999</v>
      </c>
      <c r="AW7" s="33">
        <v>3070.0555555555602</v>
      </c>
      <c r="AX7" s="33">
        <v>2485.2127192982498</v>
      </c>
      <c r="AY7" s="33">
        <v>2586</v>
      </c>
      <c r="AZ7" s="33">
        <v>2542</v>
      </c>
      <c r="BA7" s="33">
        <v>3046</v>
      </c>
      <c r="BB7" s="33">
        <v>3139</v>
      </c>
      <c r="BC7" s="33">
        <v>3071</v>
      </c>
      <c r="BD7" s="33">
        <v>3098</v>
      </c>
      <c r="BE7" s="33">
        <v>2839</v>
      </c>
      <c r="BF7" s="33">
        <v>2278</v>
      </c>
      <c r="BG7" s="33">
        <v>3186</v>
      </c>
      <c r="BH7" s="33">
        <v>3570</v>
      </c>
      <c r="BI7" s="33">
        <v>3211</v>
      </c>
      <c r="BJ7" s="33">
        <v>2733</v>
      </c>
      <c r="BK7" s="33">
        <v>2621</v>
      </c>
      <c r="BL7" s="33">
        <v>2992</v>
      </c>
      <c r="BM7" s="33">
        <v>3128</v>
      </c>
      <c r="BN7" s="33">
        <v>3231</v>
      </c>
      <c r="BO7" s="33">
        <v>3344</v>
      </c>
      <c r="BP7" s="33">
        <v>3171</v>
      </c>
      <c r="BQ7" s="33">
        <v>2979</v>
      </c>
      <c r="BR7" s="33">
        <v>2442</v>
      </c>
      <c r="BS7" s="33">
        <v>3190</v>
      </c>
      <c r="BT7" s="33">
        <v>3528</v>
      </c>
      <c r="BU7" s="33">
        <v>3310</v>
      </c>
      <c r="BV7" s="33">
        <v>3011</v>
      </c>
      <c r="BW7" s="63">
        <v>2882</v>
      </c>
      <c r="BX7" s="63">
        <v>3364</v>
      </c>
      <c r="BY7" s="63">
        <v>3067</v>
      </c>
      <c r="BZ7" s="63">
        <v>3437</v>
      </c>
      <c r="CA7" s="63">
        <v>3585</v>
      </c>
      <c r="CB7" s="63">
        <v>3631</v>
      </c>
      <c r="CC7" s="63">
        <v>3262</v>
      </c>
      <c r="CD7" s="63">
        <v>2819</v>
      </c>
      <c r="CE7" s="63">
        <v>3596</v>
      </c>
      <c r="CF7" s="60">
        <v>3952.9262820512799</v>
      </c>
      <c r="CG7" s="60">
        <v>3593</v>
      </c>
      <c r="CH7" s="37">
        <v>2602.8611111111099</v>
      </c>
      <c r="CI7" s="37">
        <v>2776.4928819444399</v>
      </c>
      <c r="CJ7" s="37">
        <v>3171.1541666666699</v>
      </c>
      <c r="CK7" s="37">
        <v>3266.1519360269399</v>
      </c>
      <c r="CL7" s="37">
        <v>3583.1810207336498</v>
      </c>
      <c r="CM7" s="37"/>
      <c r="CN7" s="37"/>
      <c r="CO7" s="37"/>
      <c r="CP7" s="37"/>
      <c r="CQ7" s="37"/>
      <c r="CR7" s="37"/>
      <c r="CS7" s="37"/>
      <c r="CT7" s="37"/>
      <c r="CV7" s="43">
        <f t="shared" si="0"/>
        <v>3286.7979624083805</v>
      </c>
      <c r="CW7" s="6"/>
    </row>
    <row r="8" spans="1:101" x14ac:dyDescent="0.3">
      <c r="A8" s="11">
        <v>1545</v>
      </c>
      <c r="B8" s="1" t="s">
        <v>109</v>
      </c>
      <c r="C8" s="33">
        <v>1713</v>
      </c>
      <c r="D8" s="33">
        <v>2099</v>
      </c>
      <c r="E8" s="33">
        <v>2284</v>
      </c>
      <c r="F8" s="33">
        <v>2175</v>
      </c>
      <c r="G8" s="33">
        <v>2342</v>
      </c>
      <c r="H8" s="33">
        <v>2430</v>
      </c>
      <c r="I8" s="33">
        <v>2098</v>
      </c>
      <c r="J8" s="33">
        <v>1509</v>
      </c>
      <c r="K8" s="33">
        <v>2134</v>
      </c>
      <c r="L8" s="33">
        <v>2580</v>
      </c>
      <c r="M8" s="33">
        <v>2273</v>
      </c>
      <c r="N8" s="33">
        <v>1799</v>
      </c>
      <c r="O8" s="33">
        <v>1996</v>
      </c>
      <c r="P8" s="33">
        <v>2227</v>
      </c>
      <c r="Q8" s="33">
        <v>1183</v>
      </c>
      <c r="R8" s="33">
        <v>312</v>
      </c>
      <c r="S8" s="33">
        <v>1357</v>
      </c>
      <c r="T8" s="33">
        <v>1817</v>
      </c>
      <c r="U8" s="33">
        <v>1941</v>
      </c>
      <c r="V8" s="33">
        <v>1514</v>
      </c>
      <c r="W8" s="33">
        <v>2357</v>
      </c>
      <c r="X8" s="33">
        <v>2552</v>
      </c>
      <c r="Y8" s="33">
        <v>2244</v>
      </c>
      <c r="Z8" s="33">
        <v>2075</v>
      </c>
      <c r="AA8" s="33">
        <v>1831</v>
      </c>
      <c r="AB8" s="33">
        <v>1986</v>
      </c>
      <c r="AC8" s="33">
        <v>2370</v>
      </c>
      <c r="AD8" s="33">
        <v>2053</v>
      </c>
      <c r="AE8" s="33">
        <v>2559</v>
      </c>
      <c r="AF8" s="33">
        <v>2480</v>
      </c>
      <c r="AG8" s="33">
        <v>2251</v>
      </c>
      <c r="AH8" s="33">
        <v>1911</v>
      </c>
      <c r="AI8" s="33">
        <v>2871</v>
      </c>
      <c r="AJ8" s="33">
        <v>3146</v>
      </c>
      <c r="AK8" s="33">
        <v>2507</v>
      </c>
      <c r="AL8" s="34">
        <f>AVERAGE(Z8,AX8)</f>
        <v>2168.8530701754398</v>
      </c>
      <c r="AM8" s="34">
        <f t="shared" ref="AM8:AO8" si="1">AVERAGE(AA8,AY8)</f>
        <v>2102.5</v>
      </c>
      <c r="AN8" s="34">
        <f t="shared" si="1"/>
        <v>2160</v>
      </c>
      <c r="AO8" s="34">
        <f t="shared" si="1"/>
        <v>2544.5</v>
      </c>
      <c r="AP8" s="33">
        <v>2094</v>
      </c>
      <c r="AQ8" s="33">
        <v>2665</v>
      </c>
      <c r="AR8" s="33">
        <v>2681</v>
      </c>
      <c r="AS8" s="33">
        <v>2392</v>
      </c>
      <c r="AT8" s="33">
        <v>1917</v>
      </c>
      <c r="AU8" s="33">
        <v>2893</v>
      </c>
      <c r="AV8" s="33">
        <v>2968.9920000000002</v>
      </c>
      <c r="AW8" s="33">
        <v>2801.5548340548298</v>
      </c>
      <c r="AX8" s="33">
        <v>2262.7061403508801</v>
      </c>
      <c r="AY8" s="33">
        <v>2374</v>
      </c>
      <c r="AZ8" s="33">
        <v>2334</v>
      </c>
      <c r="BA8" s="33">
        <v>2719</v>
      </c>
      <c r="BB8" s="33">
        <v>2732</v>
      </c>
      <c r="BC8" s="33">
        <v>2690</v>
      </c>
      <c r="BD8" s="33">
        <v>2624</v>
      </c>
      <c r="BE8" s="33">
        <v>2629</v>
      </c>
      <c r="BF8" s="33">
        <v>2138</v>
      </c>
      <c r="BG8" s="33">
        <v>3009</v>
      </c>
      <c r="BH8" s="33">
        <v>3415</v>
      </c>
      <c r="BI8" s="33">
        <v>3128</v>
      </c>
      <c r="BJ8" s="33">
        <v>2734</v>
      </c>
      <c r="BK8" s="33">
        <v>2585</v>
      </c>
      <c r="BL8" s="33">
        <v>2963</v>
      </c>
      <c r="BM8" s="33">
        <v>3019</v>
      </c>
      <c r="BN8" s="33">
        <v>3043</v>
      </c>
      <c r="BO8" s="33">
        <v>3190</v>
      </c>
      <c r="BP8" s="33">
        <v>3100</v>
      </c>
      <c r="BQ8" s="33">
        <v>2884</v>
      </c>
      <c r="BR8" s="33">
        <v>2326</v>
      </c>
      <c r="BS8" s="33">
        <v>3166</v>
      </c>
      <c r="BT8" s="33">
        <v>3466</v>
      </c>
      <c r="BU8" s="33">
        <v>3343</v>
      </c>
      <c r="BV8" s="33">
        <v>3014</v>
      </c>
      <c r="BW8" s="63">
        <v>2869</v>
      </c>
      <c r="BX8" s="63">
        <v>3326</v>
      </c>
      <c r="BY8" s="63">
        <v>3041</v>
      </c>
      <c r="BZ8" s="63">
        <v>3282</v>
      </c>
      <c r="CA8" s="63">
        <v>3521</v>
      </c>
      <c r="CB8" s="63">
        <v>3507</v>
      </c>
      <c r="CC8" s="63">
        <v>3198</v>
      </c>
      <c r="CD8" s="63">
        <v>2690</v>
      </c>
      <c r="CE8" s="63">
        <v>3447</v>
      </c>
      <c r="CF8" s="60">
        <v>3901.0180652680701</v>
      </c>
      <c r="CG8" s="60">
        <v>3524</v>
      </c>
      <c r="CH8" s="37">
        <v>2571.8263888888901</v>
      </c>
      <c r="CI8" s="37">
        <v>2773.5814529220802</v>
      </c>
      <c r="CJ8" s="37">
        <v>3132.7473484848501</v>
      </c>
      <c r="CK8" s="37">
        <v>3168.5862794612799</v>
      </c>
      <c r="CL8" s="37">
        <v>3414.0586124401898</v>
      </c>
      <c r="CM8" s="37"/>
      <c r="CN8" s="37"/>
      <c r="CO8" s="37"/>
      <c r="CP8" s="37"/>
      <c r="CQ8" s="37"/>
      <c r="CR8" s="37"/>
      <c r="CS8" s="37"/>
      <c r="CT8" s="37"/>
      <c r="CV8" s="43">
        <f t="shared" si="0"/>
        <v>3210.4261342165851</v>
      </c>
      <c r="CW8" s="6"/>
    </row>
    <row r="9" spans="1:101" x14ac:dyDescent="0.3">
      <c r="A9" s="11">
        <v>1163</v>
      </c>
      <c r="B9" s="1" t="s">
        <v>100</v>
      </c>
      <c r="C9" s="33">
        <v>2174</v>
      </c>
      <c r="D9" s="33">
        <v>2495</v>
      </c>
      <c r="E9" s="33">
        <v>2710</v>
      </c>
      <c r="F9" s="33">
        <v>2511</v>
      </c>
      <c r="G9" s="33">
        <v>2690</v>
      </c>
      <c r="H9" s="33">
        <v>2704</v>
      </c>
      <c r="I9" s="33">
        <v>2289</v>
      </c>
      <c r="J9" s="33">
        <v>1731</v>
      </c>
      <c r="K9" s="33">
        <v>2346</v>
      </c>
      <c r="L9" s="33">
        <v>2956</v>
      </c>
      <c r="M9" s="33">
        <v>2846</v>
      </c>
      <c r="N9" s="33">
        <v>2400</v>
      </c>
      <c r="O9" s="33">
        <v>2344</v>
      </c>
      <c r="P9" s="33">
        <v>2659</v>
      </c>
      <c r="Q9" s="33">
        <v>1482</v>
      </c>
      <c r="R9" s="33">
        <v>480</v>
      </c>
      <c r="S9" s="33">
        <v>1469</v>
      </c>
      <c r="T9" s="33">
        <v>2042</v>
      </c>
      <c r="U9" s="33">
        <v>2128</v>
      </c>
      <c r="V9" s="33">
        <v>1724</v>
      </c>
      <c r="W9" s="33">
        <v>2555</v>
      </c>
      <c r="X9" s="33">
        <v>2811</v>
      </c>
      <c r="Y9" s="33">
        <v>2416</v>
      </c>
      <c r="Z9" s="33">
        <v>2307</v>
      </c>
      <c r="AA9" s="33">
        <v>2054</v>
      </c>
      <c r="AB9" s="33">
        <v>2285</v>
      </c>
      <c r="AC9" s="33">
        <v>2479</v>
      </c>
      <c r="AD9" s="33">
        <v>2228</v>
      </c>
      <c r="AE9" s="33">
        <v>2813</v>
      </c>
      <c r="AF9" s="33">
        <v>2728</v>
      </c>
      <c r="AG9" s="33">
        <v>2553</v>
      </c>
      <c r="AH9" s="33">
        <v>2010</v>
      </c>
      <c r="AI9" s="33">
        <v>3012</v>
      </c>
      <c r="AJ9" s="33">
        <v>3364</v>
      </c>
      <c r="AK9" s="33">
        <v>3111</v>
      </c>
      <c r="AL9" s="33">
        <v>2743</v>
      </c>
      <c r="AM9" s="33">
        <v>2554</v>
      </c>
      <c r="AN9" s="33">
        <v>3072</v>
      </c>
      <c r="AO9" s="33">
        <v>2497</v>
      </c>
      <c r="AP9" s="33">
        <v>2546</v>
      </c>
      <c r="AQ9" s="33">
        <v>3278</v>
      </c>
      <c r="AR9" s="33">
        <v>3284</v>
      </c>
      <c r="AS9" s="33">
        <v>2984</v>
      </c>
      <c r="AT9" s="33">
        <v>2367</v>
      </c>
      <c r="AU9" s="33">
        <v>3459</v>
      </c>
      <c r="AV9" s="33">
        <v>3576.6750000000002</v>
      </c>
      <c r="AW9" s="33">
        <v>3477.5828282828302</v>
      </c>
      <c r="AX9" s="33">
        <v>2872.4671052631602</v>
      </c>
      <c r="AY9" s="33">
        <v>2998</v>
      </c>
      <c r="AZ9" s="33">
        <v>2922</v>
      </c>
      <c r="BA9" s="33">
        <v>3341</v>
      </c>
      <c r="BB9" s="33">
        <v>3314</v>
      </c>
      <c r="BC9" s="33">
        <v>3290</v>
      </c>
      <c r="BD9" s="33">
        <v>3227</v>
      </c>
      <c r="BE9" s="33">
        <v>2906</v>
      </c>
      <c r="BF9" s="33">
        <v>2292</v>
      </c>
      <c r="BG9" s="33">
        <v>3226</v>
      </c>
      <c r="BH9" s="33">
        <v>3554</v>
      </c>
      <c r="BI9" s="33">
        <v>3408</v>
      </c>
      <c r="BJ9" s="33">
        <v>2955</v>
      </c>
      <c r="BK9" s="33">
        <v>2765</v>
      </c>
      <c r="BL9" s="33">
        <v>3071</v>
      </c>
      <c r="BM9" s="33">
        <v>3155</v>
      </c>
      <c r="BN9" s="33">
        <v>3176</v>
      </c>
      <c r="BO9" s="33">
        <v>3383</v>
      </c>
      <c r="BP9" s="33">
        <v>3192</v>
      </c>
      <c r="BQ9" s="33">
        <v>2878</v>
      </c>
      <c r="BR9" s="33">
        <v>2345</v>
      </c>
      <c r="BS9" s="33">
        <v>3112</v>
      </c>
      <c r="BT9" s="33">
        <v>3393</v>
      </c>
      <c r="BU9" s="33">
        <v>3413</v>
      </c>
      <c r="BV9" s="33">
        <v>3203</v>
      </c>
      <c r="BW9" s="63">
        <v>3005</v>
      </c>
      <c r="BX9" s="63">
        <v>3316</v>
      </c>
      <c r="BY9" s="63">
        <v>3010</v>
      </c>
      <c r="BZ9" s="63">
        <v>3252</v>
      </c>
      <c r="CA9" s="63">
        <v>3252</v>
      </c>
      <c r="CB9" s="63">
        <v>3322</v>
      </c>
      <c r="CC9" s="63">
        <v>2893</v>
      </c>
      <c r="CD9" s="63">
        <v>2404</v>
      </c>
      <c r="CE9" s="63">
        <v>3236</v>
      </c>
      <c r="CF9" s="60">
        <v>3646.69038461539</v>
      </c>
      <c r="CG9" s="60">
        <v>3364</v>
      </c>
      <c r="CH9" s="37">
        <v>2610.2152777777801</v>
      </c>
      <c r="CI9" s="37">
        <v>2711.53026244589</v>
      </c>
      <c r="CJ9" s="37">
        <v>2950.1335227272698</v>
      </c>
      <c r="CK9" s="37">
        <v>2984.5113636363599</v>
      </c>
      <c r="CL9" s="37">
        <v>3196.94178628389</v>
      </c>
      <c r="CM9" s="37"/>
      <c r="CN9" s="37"/>
      <c r="CO9" s="37"/>
      <c r="CP9" s="37"/>
      <c r="CQ9" s="37"/>
      <c r="CR9" s="37"/>
      <c r="CS9" s="37"/>
      <c r="CT9" s="37"/>
      <c r="CV9" s="43">
        <f t="shared" si="0"/>
        <v>3072.1264123429114</v>
      </c>
      <c r="CW9" s="6"/>
    </row>
    <row r="10" spans="1:101" ht="14.4" x14ac:dyDescent="0.3">
      <c r="A10" s="11">
        <v>1225</v>
      </c>
      <c r="B10" s="1" t="s">
        <v>102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33">
        <v>1541</v>
      </c>
      <c r="AC10" s="33">
        <v>1600</v>
      </c>
      <c r="AD10" s="33">
        <v>1443</v>
      </c>
      <c r="AE10" s="33">
        <v>1813</v>
      </c>
      <c r="AF10" s="33">
        <v>1774</v>
      </c>
      <c r="AG10" s="33">
        <v>1613</v>
      </c>
      <c r="AH10" s="33">
        <v>1424</v>
      </c>
      <c r="AI10" s="33">
        <v>2124</v>
      </c>
      <c r="AJ10" s="33">
        <v>2348</v>
      </c>
      <c r="AK10" s="33">
        <v>2156</v>
      </c>
      <c r="AL10" s="33">
        <v>1887.0952380952399</v>
      </c>
      <c r="AM10" s="33">
        <v>1830</v>
      </c>
      <c r="AN10" s="33">
        <v>2216</v>
      </c>
      <c r="AO10" s="33">
        <v>1810</v>
      </c>
      <c r="AP10" s="33">
        <v>1873</v>
      </c>
      <c r="AQ10" s="33">
        <v>2439</v>
      </c>
      <c r="AR10" s="33">
        <v>2511</v>
      </c>
      <c r="AS10" s="33">
        <v>2306</v>
      </c>
      <c r="AT10" s="33">
        <v>1894</v>
      </c>
      <c r="AU10" s="33">
        <v>2651</v>
      </c>
      <c r="AV10" s="33">
        <v>2776.7226999999998</v>
      </c>
      <c r="AW10" s="33">
        <v>2662.2229437229398</v>
      </c>
      <c r="AX10" s="33">
        <v>2215.6425438596498</v>
      </c>
      <c r="AY10" s="33">
        <v>2252</v>
      </c>
      <c r="AZ10" s="33">
        <v>2146</v>
      </c>
      <c r="BA10" s="33">
        <v>2540</v>
      </c>
      <c r="BB10" s="33">
        <v>2594</v>
      </c>
      <c r="BC10" s="33">
        <v>2503</v>
      </c>
      <c r="BD10" s="33">
        <v>2501</v>
      </c>
      <c r="BE10" s="33">
        <v>2265</v>
      </c>
      <c r="BF10" s="33">
        <v>1831</v>
      </c>
      <c r="BG10" s="33">
        <v>2464</v>
      </c>
      <c r="BH10" s="33">
        <v>2759</v>
      </c>
      <c r="BI10" s="33">
        <v>2630</v>
      </c>
      <c r="BJ10" s="33">
        <v>2307</v>
      </c>
      <c r="BK10" s="33">
        <v>2250</v>
      </c>
      <c r="BL10" s="33">
        <v>2479</v>
      </c>
      <c r="BM10" s="33">
        <v>2524</v>
      </c>
      <c r="BN10" s="33">
        <v>2553</v>
      </c>
      <c r="BO10" s="33">
        <v>2763</v>
      </c>
      <c r="BP10" s="33">
        <v>2561</v>
      </c>
      <c r="BQ10" s="33">
        <v>2412</v>
      </c>
      <c r="BR10" s="33">
        <v>2059</v>
      </c>
      <c r="BS10" s="33">
        <v>2632</v>
      </c>
      <c r="BT10" s="33">
        <v>2957</v>
      </c>
      <c r="BU10" s="33">
        <v>2962</v>
      </c>
      <c r="BV10" s="33">
        <v>2707</v>
      </c>
      <c r="BW10" s="63">
        <v>2627</v>
      </c>
      <c r="BX10" s="63">
        <v>2883</v>
      </c>
      <c r="BY10" s="63">
        <v>2625</v>
      </c>
      <c r="BZ10" s="63">
        <v>2854</v>
      </c>
      <c r="CA10" s="63">
        <v>3056</v>
      </c>
      <c r="CB10" s="63">
        <v>3064</v>
      </c>
      <c r="CC10" s="63">
        <v>2753</v>
      </c>
      <c r="CD10" s="63">
        <v>2419</v>
      </c>
      <c r="CE10" s="63">
        <v>3093</v>
      </c>
      <c r="CF10" s="60">
        <v>3374.2179487179501</v>
      </c>
      <c r="CG10" s="60">
        <v>3168</v>
      </c>
      <c r="CH10" s="37">
        <v>2494.7361111111099</v>
      </c>
      <c r="CI10" s="37">
        <v>2565.6299062049102</v>
      </c>
      <c r="CJ10" s="37">
        <v>2762.6039772727299</v>
      </c>
      <c r="CK10" s="37">
        <v>2859.0705741626798</v>
      </c>
      <c r="CL10" s="37">
        <v>3030.4465709728902</v>
      </c>
      <c r="CM10" s="37"/>
      <c r="CN10" s="37"/>
      <c r="CO10" s="37"/>
      <c r="CP10" s="37"/>
      <c r="CQ10" s="37"/>
      <c r="CR10" s="37"/>
      <c r="CS10" s="37"/>
      <c r="CT10" s="37"/>
      <c r="CV10" s="43">
        <f t="shared" si="0"/>
        <v>2851.794068027642</v>
      </c>
      <c r="CW10" s="6"/>
    </row>
    <row r="11" spans="1:101" x14ac:dyDescent="0.3">
      <c r="A11" s="11">
        <v>539</v>
      </c>
      <c r="B11" s="1" t="s">
        <v>127</v>
      </c>
      <c r="C11" s="33">
        <v>1265</v>
      </c>
      <c r="D11" s="33">
        <v>1589</v>
      </c>
      <c r="E11" s="33">
        <v>1796</v>
      </c>
      <c r="F11" s="33">
        <v>1677</v>
      </c>
      <c r="G11" s="33">
        <v>1824</v>
      </c>
      <c r="H11" s="33">
        <v>1901</v>
      </c>
      <c r="I11" s="33">
        <v>1603</v>
      </c>
      <c r="J11" s="33">
        <v>1307</v>
      </c>
      <c r="K11" s="33">
        <v>1725</v>
      </c>
      <c r="L11" s="33">
        <v>2031</v>
      </c>
      <c r="M11" s="33">
        <v>1806</v>
      </c>
      <c r="N11" s="33">
        <v>1510</v>
      </c>
      <c r="O11" s="33">
        <v>1578</v>
      </c>
      <c r="P11" s="33">
        <v>1858</v>
      </c>
      <c r="Q11" s="33">
        <v>1034</v>
      </c>
      <c r="R11" s="33">
        <v>262</v>
      </c>
      <c r="S11" s="33">
        <v>1133</v>
      </c>
      <c r="T11" s="33">
        <v>1609</v>
      </c>
      <c r="U11" s="33">
        <v>1702</v>
      </c>
      <c r="V11" s="33">
        <v>1416</v>
      </c>
      <c r="W11" s="33">
        <v>1993</v>
      </c>
      <c r="X11" s="33">
        <v>2138</v>
      </c>
      <c r="Y11" s="33">
        <v>1844</v>
      </c>
      <c r="Z11" s="33">
        <v>1762</v>
      </c>
      <c r="AA11" s="33">
        <v>1524</v>
      </c>
      <c r="AB11" s="33">
        <v>1754</v>
      </c>
      <c r="AC11" s="33">
        <v>1902</v>
      </c>
      <c r="AD11" s="33">
        <v>1785</v>
      </c>
      <c r="AE11" s="33">
        <v>2163</v>
      </c>
      <c r="AF11" s="33">
        <v>1955</v>
      </c>
      <c r="AG11" s="33">
        <v>1851</v>
      </c>
      <c r="AH11" s="33">
        <v>1650</v>
      </c>
      <c r="AI11" s="33">
        <v>2324</v>
      </c>
      <c r="AJ11" s="33">
        <v>2624</v>
      </c>
      <c r="AK11" s="33">
        <v>2244</v>
      </c>
      <c r="AL11" s="33">
        <v>2046.2380952381</v>
      </c>
      <c r="AM11" s="33">
        <v>2066</v>
      </c>
      <c r="AN11" s="33">
        <v>2479</v>
      </c>
      <c r="AO11" s="33">
        <v>2024</v>
      </c>
      <c r="AP11" s="33">
        <v>2028</v>
      </c>
      <c r="AQ11" s="33">
        <v>2658</v>
      </c>
      <c r="AR11" s="33">
        <v>2648</v>
      </c>
      <c r="AS11" s="33">
        <v>2418</v>
      </c>
      <c r="AT11" s="33">
        <v>2025</v>
      </c>
      <c r="AU11" s="33">
        <v>2709</v>
      </c>
      <c r="AV11" s="33">
        <v>2795.3098</v>
      </c>
      <c r="AW11" s="33">
        <v>2633.0785714285698</v>
      </c>
      <c r="AX11" s="33">
        <v>2150.4122807017502</v>
      </c>
      <c r="AY11" s="33">
        <v>2210</v>
      </c>
      <c r="AZ11" s="33">
        <v>2166</v>
      </c>
      <c r="BA11" s="33">
        <v>2590</v>
      </c>
      <c r="BB11" s="33">
        <v>2619</v>
      </c>
      <c r="BC11" s="33">
        <v>2529</v>
      </c>
      <c r="BD11" s="33">
        <v>2610</v>
      </c>
      <c r="BE11" s="33">
        <v>2335</v>
      </c>
      <c r="BF11" s="33">
        <v>1889</v>
      </c>
      <c r="BG11" s="33">
        <v>2600</v>
      </c>
      <c r="BH11" s="33">
        <v>2860</v>
      </c>
      <c r="BI11" s="33">
        <v>2642</v>
      </c>
      <c r="BJ11" s="33">
        <v>2301</v>
      </c>
      <c r="BK11" s="33">
        <v>2207</v>
      </c>
      <c r="BL11" s="33">
        <v>2443</v>
      </c>
      <c r="BM11" s="33">
        <v>2669</v>
      </c>
      <c r="BN11" s="33">
        <v>2696</v>
      </c>
      <c r="BO11" s="33">
        <v>2858</v>
      </c>
      <c r="BP11" s="33">
        <v>2688</v>
      </c>
      <c r="BQ11" s="33">
        <v>2537</v>
      </c>
      <c r="BR11" s="33">
        <v>1855</v>
      </c>
      <c r="BS11" s="33">
        <v>2643</v>
      </c>
      <c r="BT11" s="33">
        <v>2791</v>
      </c>
      <c r="BU11" s="33">
        <v>2905</v>
      </c>
      <c r="BV11" s="33">
        <v>2581</v>
      </c>
      <c r="BW11" s="63">
        <v>2411</v>
      </c>
      <c r="BX11" s="63">
        <v>2815</v>
      </c>
      <c r="BY11" s="63">
        <v>2673</v>
      </c>
      <c r="BZ11" s="63">
        <v>2840</v>
      </c>
      <c r="CA11" s="63">
        <v>2903</v>
      </c>
      <c r="CB11" s="63">
        <v>2940</v>
      </c>
      <c r="CC11" s="63">
        <v>2695</v>
      </c>
      <c r="CD11" s="63">
        <v>1745</v>
      </c>
      <c r="CE11" s="63">
        <v>2681</v>
      </c>
      <c r="CF11" s="60">
        <v>3267.0878205128201</v>
      </c>
      <c r="CG11" s="60">
        <v>2857</v>
      </c>
      <c r="CH11" s="37">
        <v>2153.20454545455</v>
      </c>
      <c r="CI11" s="37">
        <v>2310.6995238095201</v>
      </c>
      <c r="CJ11" s="37">
        <v>2594.0625</v>
      </c>
      <c r="CK11" s="37">
        <v>2689.5934343434301</v>
      </c>
      <c r="CL11" s="37">
        <v>2934.2468102073399</v>
      </c>
      <c r="CM11" s="37"/>
      <c r="CN11" s="37"/>
      <c r="CO11" s="37"/>
      <c r="CP11" s="37"/>
      <c r="CQ11" s="37"/>
      <c r="CR11" s="37"/>
      <c r="CS11" s="37"/>
      <c r="CT11" s="37"/>
      <c r="CV11" s="43">
        <f t="shared" si="0"/>
        <v>2656.8059146454789</v>
      </c>
      <c r="CW11" s="6"/>
    </row>
    <row r="12" spans="1:101" x14ac:dyDescent="0.3">
      <c r="A12" s="11">
        <v>536</v>
      </c>
      <c r="B12" s="1" t="s">
        <v>126</v>
      </c>
      <c r="C12" s="33">
        <v>1310</v>
      </c>
      <c r="D12" s="33">
        <v>1619</v>
      </c>
      <c r="E12" s="33">
        <v>1606</v>
      </c>
      <c r="F12" s="33">
        <v>1633</v>
      </c>
      <c r="G12" s="33">
        <v>1783</v>
      </c>
      <c r="H12" s="33">
        <v>1855</v>
      </c>
      <c r="I12" s="33">
        <v>1672</v>
      </c>
      <c r="J12" s="33">
        <v>1360</v>
      </c>
      <c r="K12" s="33">
        <v>1665</v>
      </c>
      <c r="L12" s="33">
        <v>2016</v>
      </c>
      <c r="M12" s="33">
        <v>1811</v>
      </c>
      <c r="N12" s="33">
        <v>1454</v>
      </c>
      <c r="O12" s="33">
        <v>1582</v>
      </c>
      <c r="P12" s="33">
        <v>1749</v>
      </c>
      <c r="Q12" s="34">
        <v>1656.6963562752999</v>
      </c>
      <c r="R12" s="34">
        <v>331.33927125506</v>
      </c>
      <c r="S12" s="34">
        <v>1821.7467532467499</v>
      </c>
      <c r="T12" s="33">
        <v>1462</v>
      </c>
      <c r="U12" s="33">
        <v>1306</v>
      </c>
      <c r="V12" s="33">
        <v>1134</v>
      </c>
      <c r="W12" s="33">
        <v>1742</v>
      </c>
      <c r="X12" s="33">
        <v>1900</v>
      </c>
      <c r="Y12" s="33">
        <v>1605</v>
      </c>
      <c r="Z12" s="42">
        <v>1568</v>
      </c>
      <c r="AA12" s="33">
        <v>1431</v>
      </c>
      <c r="AB12" s="33">
        <v>1489</v>
      </c>
      <c r="AC12" s="33">
        <v>1701</v>
      </c>
      <c r="AD12" s="33">
        <v>1523</v>
      </c>
      <c r="AE12" s="33">
        <v>1890</v>
      </c>
      <c r="AF12" s="33">
        <v>1855</v>
      </c>
      <c r="AG12" s="33">
        <v>1741</v>
      </c>
      <c r="AH12" s="33">
        <v>1495</v>
      </c>
      <c r="AI12" s="33">
        <v>1952</v>
      </c>
      <c r="AJ12" s="33">
        <v>2545</v>
      </c>
      <c r="AK12" s="33">
        <v>2231</v>
      </c>
      <c r="AL12" s="33">
        <v>1948.42857142857</v>
      </c>
      <c r="AM12" s="33">
        <v>1846</v>
      </c>
      <c r="AN12" s="33">
        <v>2284</v>
      </c>
      <c r="AO12" s="33">
        <v>1582</v>
      </c>
      <c r="AP12" s="33">
        <v>1822</v>
      </c>
      <c r="AQ12" s="33">
        <v>2252</v>
      </c>
      <c r="AR12" s="33">
        <v>2188</v>
      </c>
      <c r="AS12" s="33">
        <v>1930</v>
      </c>
      <c r="AT12" s="33">
        <v>1741</v>
      </c>
      <c r="AU12" s="33">
        <v>2189</v>
      </c>
      <c r="AV12" s="33">
        <v>2413.8366999999998</v>
      </c>
      <c r="AW12" s="33">
        <v>2270.2770562770602</v>
      </c>
      <c r="AX12" s="33">
        <v>1864.1008771929801</v>
      </c>
      <c r="AY12" s="33">
        <v>1991</v>
      </c>
      <c r="AZ12" s="33">
        <v>1979</v>
      </c>
      <c r="BA12" s="33">
        <v>1888</v>
      </c>
      <c r="BB12" s="33">
        <v>2212</v>
      </c>
      <c r="BC12" s="33">
        <v>2089</v>
      </c>
      <c r="BD12" s="33">
        <v>1917</v>
      </c>
      <c r="BE12" s="33">
        <v>1909</v>
      </c>
      <c r="BF12" s="33">
        <v>1562</v>
      </c>
      <c r="BG12" s="33">
        <v>2060</v>
      </c>
      <c r="BH12" s="33">
        <v>2331</v>
      </c>
      <c r="BI12" s="33">
        <v>2150</v>
      </c>
      <c r="BJ12" s="33">
        <v>1877</v>
      </c>
      <c r="BK12" s="33">
        <v>1815</v>
      </c>
      <c r="BL12" s="33">
        <v>1978</v>
      </c>
      <c r="BM12" s="33">
        <v>1785</v>
      </c>
      <c r="BN12" s="33">
        <v>2152</v>
      </c>
      <c r="BO12" s="33">
        <v>2328</v>
      </c>
      <c r="BP12" s="33">
        <v>2001</v>
      </c>
      <c r="BQ12" s="33">
        <v>1931</v>
      </c>
      <c r="BR12" s="33">
        <v>1626</v>
      </c>
      <c r="BS12" s="33">
        <v>1961</v>
      </c>
      <c r="BT12" s="34">
        <v>2661.6971153846152</v>
      </c>
      <c r="BU12" s="34">
        <v>2170.25</v>
      </c>
      <c r="BV12" s="33">
        <v>1838</v>
      </c>
      <c r="BW12" s="63">
        <v>2274</v>
      </c>
      <c r="BX12" s="63">
        <v>2608</v>
      </c>
      <c r="BY12" s="63">
        <v>2325</v>
      </c>
      <c r="BZ12" s="63">
        <v>2648</v>
      </c>
      <c r="CA12" s="63">
        <v>2763</v>
      </c>
      <c r="CB12" s="63">
        <v>2738</v>
      </c>
      <c r="CC12" s="63">
        <v>2506</v>
      </c>
      <c r="CD12" s="63">
        <v>2114</v>
      </c>
      <c r="CE12" s="63">
        <v>2601</v>
      </c>
      <c r="CF12" s="60">
        <v>2992.39423076923</v>
      </c>
      <c r="CG12" s="60">
        <v>2623</v>
      </c>
      <c r="CH12" s="37">
        <v>1919.0902777777801</v>
      </c>
      <c r="CI12" s="37">
        <v>2062.3276988636399</v>
      </c>
      <c r="CJ12" s="37">
        <v>2466.8468073593099</v>
      </c>
      <c r="CK12" s="37">
        <v>2111.77651515152</v>
      </c>
      <c r="CL12" s="37">
        <v>2776.9274322169099</v>
      </c>
      <c r="CM12" s="37"/>
      <c r="CN12" s="37"/>
      <c r="CO12" s="37"/>
      <c r="CP12" s="37"/>
      <c r="CQ12" s="37"/>
      <c r="CR12" s="37"/>
      <c r="CS12" s="37"/>
      <c r="CT12" s="37"/>
      <c r="CV12" s="43">
        <f t="shared" si="0"/>
        <v>2470.5851851336492</v>
      </c>
      <c r="CW12" s="6"/>
    </row>
    <row r="13" spans="1:101" x14ac:dyDescent="0.3">
      <c r="A13" s="11">
        <v>3131</v>
      </c>
      <c r="B13" s="1" t="s">
        <v>119</v>
      </c>
      <c r="C13" s="33">
        <v>1081</v>
      </c>
      <c r="D13" s="33">
        <v>1380</v>
      </c>
      <c r="E13" s="33">
        <v>1609</v>
      </c>
      <c r="F13" s="33">
        <v>1808</v>
      </c>
      <c r="G13" s="33">
        <v>2046</v>
      </c>
      <c r="H13" s="33">
        <v>2589</v>
      </c>
      <c r="I13" s="33">
        <v>2542</v>
      </c>
      <c r="J13" s="33">
        <v>2593</v>
      </c>
      <c r="K13" s="33">
        <v>2023</v>
      </c>
      <c r="L13" s="33">
        <v>1952</v>
      </c>
      <c r="M13" s="42">
        <v>1411</v>
      </c>
      <c r="N13" s="34">
        <v>1465.300595238095</v>
      </c>
      <c r="O13" s="34">
        <v>1223.300595238095</v>
      </c>
      <c r="P13" s="33">
        <v>1501</v>
      </c>
      <c r="Q13" s="33">
        <v>891</v>
      </c>
      <c r="R13" s="33">
        <v>285</v>
      </c>
      <c r="S13" s="33">
        <v>1902</v>
      </c>
      <c r="T13" s="33">
        <v>1751</v>
      </c>
      <c r="U13" s="33">
        <v>2095</v>
      </c>
      <c r="V13" s="33">
        <v>1986</v>
      </c>
      <c r="W13" s="33">
        <v>1851</v>
      </c>
      <c r="X13" s="33">
        <v>1770</v>
      </c>
      <c r="Y13" s="33">
        <v>1453</v>
      </c>
      <c r="Z13" s="33">
        <v>1343</v>
      </c>
      <c r="AA13" s="33">
        <v>1365</v>
      </c>
      <c r="AB13" s="33">
        <v>1562</v>
      </c>
      <c r="AC13" s="33">
        <v>1710</v>
      </c>
      <c r="AD13" s="33">
        <v>1640</v>
      </c>
      <c r="AE13" s="33">
        <v>2059</v>
      </c>
      <c r="AF13" s="33">
        <v>2317</v>
      </c>
      <c r="AG13" s="33">
        <v>2559</v>
      </c>
      <c r="AH13" s="33">
        <v>2829</v>
      </c>
      <c r="AI13" s="33">
        <v>2800</v>
      </c>
      <c r="AJ13" s="33">
        <v>3035</v>
      </c>
      <c r="AK13" s="33">
        <v>2082</v>
      </c>
      <c r="AL13" s="33">
        <v>1787.3333333333301</v>
      </c>
      <c r="AM13" s="33">
        <v>1682</v>
      </c>
      <c r="AN13" s="33">
        <v>2191</v>
      </c>
      <c r="AO13" s="33">
        <v>1628</v>
      </c>
      <c r="AP13" s="33">
        <v>2012</v>
      </c>
      <c r="AQ13" s="33">
        <v>2845</v>
      </c>
      <c r="AR13" s="33">
        <v>3429</v>
      </c>
      <c r="AS13" s="33">
        <v>3193</v>
      </c>
      <c r="AT13" s="33">
        <v>3190</v>
      </c>
      <c r="AU13" s="33">
        <v>3198</v>
      </c>
      <c r="AV13" s="33">
        <v>2970.5140000000001</v>
      </c>
      <c r="AW13" s="33">
        <v>2284.8655844155801</v>
      </c>
      <c r="AX13" s="33">
        <v>1830.86083333333</v>
      </c>
      <c r="AY13" s="33">
        <v>1915</v>
      </c>
      <c r="AZ13" s="33">
        <v>1845</v>
      </c>
      <c r="BA13" s="33">
        <v>2416</v>
      </c>
      <c r="BB13" s="33">
        <v>2858</v>
      </c>
      <c r="BC13" s="33">
        <v>2806</v>
      </c>
      <c r="BD13" s="33">
        <v>3118</v>
      </c>
      <c r="BE13" s="33">
        <v>3293</v>
      </c>
      <c r="BF13" s="33">
        <v>3367</v>
      </c>
      <c r="BG13" s="33">
        <v>3230</v>
      </c>
      <c r="BH13" s="33">
        <v>3132</v>
      </c>
      <c r="BI13" s="33">
        <v>2470</v>
      </c>
      <c r="BJ13" s="33">
        <v>1985</v>
      </c>
      <c r="BK13" s="33">
        <v>1977</v>
      </c>
      <c r="BL13" s="33">
        <v>2230</v>
      </c>
      <c r="BM13" s="33">
        <v>2253</v>
      </c>
      <c r="BN13" s="33">
        <v>2793</v>
      </c>
      <c r="BO13" s="33">
        <v>3021</v>
      </c>
      <c r="BP13" s="33">
        <v>3014</v>
      </c>
      <c r="BQ13" s="33">
        <v>3115</v>
      </c>
      <c r="BR13" s="33">
        <v>2880</v>
      </c>
      <c r="BS13" s="33">
        <v>2804</v>
      </c>
      <c r="BT13" s="33">
        <v>2646</v>
      </c>
      <c r="BU13" s="33">
        <v>2120</v>
      </c>
      <c r="BV13" s="33">
        <v>1670</v>
      </c>
      <c r="BW13" s="63">
        <v>1692</v>
      </c>
      <c r="BX13" s="63">
        <v>1948</v>
      </c>
      <c r="BY13" s="63">
        <v>1786</v>
      </c>
      <c r="BZ13" s="63">
        <v>2212</v>
      </c>
      <c r="CA13" s="63">
        <v>2683</v>
      </c>
      <c r="CB13" s="63">
        <v>3027</v>
      </c>
      <c r="CC13" s="63">
        <v>3073</v>
      </c>
      <c r="CD13" s="63">
        <v>3126</v>
      </c>
      <c r="CE13" s="63">
        <v>3009</v>
      </c>
      <c r="CF13" s="60">
        <v>2888.1002331002301</v>
      </c>
      <c r="CG13" s="60">
        <v>2221</v>
      </c>
      <c r="CH13" s="37">
        <v>1583.2638888888901</v>
      </c>
      <c r="CI13" s="37">
        <v>1670.12657828283</v>
      </c>
      <c r="CJ13" s="37">
        <v>2001.4344098883601</v>
      </c>
      <c r="CK13" s="37">
        <v>2130.1283670033699</v>
      </c>
      <c r="CL13" s="37">
        <v>2781.5809409888402</v>
      </c>
      <c r="CM13" s="37"/>
      <c r="CN13" s="37"/>
      <c r="CO13" s="37"/>
      <c r="CP13" s="37"/>
      <c r="CQ13" s="37"/>
      <c r="CR13" s="37"/>
      <c r="CS13" s="37"/>
      <c r="CT13" s="37"/>
      <c r="CV13" s="43">
        <f t="shared" si="0"/>
        <v>2364.477151134533</v>
      </c>
      <c r="CW13" s="6"/>
    </row>
    <row r="14" spans="1:101" ht="14.4" x14ac:dyDescent="0.3">
      <c r="A14" s="11">
        <v>1336</v>
      </c>
      <c r="B14" s="1" t="s">
        <v>104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33">
        <v>1479</v>
      </c>
      <c r="X14" s="33">
        <v>1583</v>
      </c>
      <c r="Y14" s="33">
        <v>1398</v>
      </c>
      <c r="Z14" s="33">
        <v>1336</v>
      </c>
      <c r="AA14" s="33">
        <v>1226</v>
      </c>
      <c r="AB14" s="33">
        <v>1294</v>
      </c>
      <c r="AC14" s="33">
        <v>1423</v>
      </c>
      <c r="AD14" s="33">
        <v>1305</v>
      </c>
      <c r="AE14" s="33">
        <v>1628</v>
      </c>
      <c r="AF14" s="33">
        <v>1637</v>
      </c>
      <c r="AG14" s="33">
        <v>1557</v>
      </c>
      <c r="AH14" s="33">
        <v>1367</v>
      </c>
      <c r="AI14" s="33">
        <v>1949</v>
      </c>
      <c r="AJ14" s="33">
        <v>2139</v>
      </c>
      <c r="AK14" s="33">
        <v>1835</v>
      </c>
      <c r="AL14" s="33">
        <v>1675.6666666666699</v>
      </c>
      <c r="AM14" s="33">
        <v>1567</v>
      </c>
      <c r="AN14" s="33">
        <v>1873</v>
      </c>
      <c r="AO14" s="33">
        <v>1535</v>
      </c>
      <c r="AP14" s="33">
        <v>1567</v>
      </c>
      <c r="AQ14" s="33">
        <v>2032</v>
      </c>
      <c r="AR14" s="33">
        <v>2065</v>
      </c>
      <c r="AS14" s="33">
        <v>1898</v>
      </c>
      <c r="AT14" s="33">
        <v>1596</v>
      </c>
      <c r="AU14" s="33">
        <v>2205</v>
      </c>
      <c r="AV14" s="34">
        <f t="shared" ref="AV14:AV15" si="2">AVERAGE(AJ14,BH14)</f>
        <v>2261.5</v>
      </c>
      <c r="AW14" s="33">
        <v>2175.7514430014398</v>
      </c>
      <c r="AX14" s="33">
        <v>1874.8333333333301</v>
      </c>
      <c r="AY14" s="33">
        <v>1940</v>
      </c>
      <c r="AZ14" s="33">
        <v>1821</v>
      </c>
      <c r="BA14" s="33">
        <v>2167</v>
      </c>
      <c r="BB14" s="33">
        <v>2158</v>
      </c>
      <c r="BC14" s="33">
        <v>2146</v>
      </c>
      <c r="BD14" s="33">
        <v>2160</v>
      </c>
      <c r="BE14" s="33">
        <v>1967</v>
      </c>
      <c r="BF14" s="33">
        <v>1649</v>
      </c>
      <c r="BG14" s="33">
        <v>2171</v>
      </c>
      <c r="BH14" s="33">
        <v>2384</v>
      </c>
      <c r="BI14" s="33">
        <v>2267</v>
      </c>
      <c r="BJ14" s="33">
        <v>2000</v>
      </c>
      <c r="BK14" s="33">
        <v>1889</v>
      </c>
      <c r="BL14" s="33">
        <v>2121</v>
      </c>
      <c r="BM14" s="33">
        <v>2158</v>
      </c>
      <c r="BN14" s="33">
        <v>2176</v>
      </c>
      <c r="BO14" s="33">
        <v>2328</v>
      </c>
      <c r="BP14" s="33">
        <v>2233</v>
      </c>
      <c r="BQ14" s="33">
        <v>2120</v>
      </c>
      <c r="BR14" s="33">
        <v>1791</v>
      </c>
      <c r="BS14" s="33">
        <v>2221</v>
      </c>
      <c r="BT14" s="33">
        <v>2410</v>
      </c>
      <c r="BU14" s="33">
        <v>2355</v>
      </c>
      <c r="BV14" s="33">
        <v>2187</v>
      </c>
      <c r="BW14" s="63">
        <v>2097</v>
      </c>
      <c r="BX14" s="63">
        <v>2361</v>
      </c>
      <c r="BY14" s="63">
        <v>2231</v>
      </c>
      <c r="BZ14" s="63">
        <v>2405</v>
      </c>
      <c r="CA14" s="63">
        <v>2554</v>
      </c>
      <c r="CB14" s="63">
        <v>2607</v>
      </c>
      <c r="CC14" s="63">
        <v>2458</v>
      </c>
      <c r="CD14" s="63">
        <v>2163</v>
      </c>
      <c r="CE14" s="63">
        <v>2716</v>
      </c>
      <c r="CF14" s="60">
        <v>2928.2890442890398</v>
      </c>
      <c r="CG14" s="60">
        <v>2824</v>
      </c>
      <c r="CH14" s="37">
        <v>2267.8680555555602</v>
      </c>
      <c r="CI14" s="37">
        <v>2265.7181096681102</v>
      </c>
      <c r="CJ14" s="37">
        <v>2417.2744318181799</v>
      </c>
      <c r="CK14" s="37">
        <v>2450.3741582491598</v>
      </c>
      <c r="CL14" s="37">
        <v>2575.7161084529498</v>
      </c>
      <c r="CM14" s="37"/>
      <c r="CN14" s="37"/>
      <c r="CO14" s="37"/>
      <c r="CP14" s="37"/>
      <c r="CQ14" s="37"/>
      <c r="CR14" s="37"/>
      <c r="CS14" s="37"/>
      <c r="CT14" s="37"/>
      <c r="CV14" s="43">
        <f t="shared" si="0"/>
        <v>2457.577494252062</v>
      </c>
      <c r="CW14" s="6"/>
    </row>
    <row r="15" spans="1:101" ht="14.4" x14ac:dyDescent="0.3">
      <c r="A15" s="11">
        <v>1337</v>
      </c>
      <c r="B15" s="1" t="s">
        <v>105</v>
      </c>
      <c r="C15"/>
      <c r="D15"/>
      <c r="E15"/>
      <c r="F15"/>
      <c r="G15"/>
      <c r="H15"/>
      <c r="I15"/>
      <c r="J15"/>
      <c r="K15"/>
      <c r="L15"/>
      <c r="M15"/>
      <c r="N15"/>
      <c r="O15"/>
      <c r="P15" s="33">
        <v>637</v>
      </c>
      <c r="Q15" s="33">
        <v>639</v>
      </c>
      <c r="R15" s="37">
        <v>184</v>
      </c>
      <c r="S15" s="33">
        <v>970</v>
      </c>
      <c r="T15" s="33">
        <v>1338</v>
      </c>
      <c r="U15" s="33">
        <v>1343</v>
      </c>
      <c r="V15" s="33">
        <v>1090</v>
      </c>
      <c r="W15" s="33">
        <v>1693</v>
      </c>
      <c r="X15" s="33">
        <v>1892</v>
      </c>
      <c r="Y15" s="33">
        <v>1606</v>
      </c>
      <c r="Z15" s="33">
        <v>1507</v>
      </c>
      <c r="AA15" s="33">
        <v>1367</v>
      </c>
      <c r="AB15" s="33">
        <v>1518</v>
      </c>
      <c r="AC15" s="33">
        <v>1664</v>
      </c>
      <c r="AD15" s="33">
        <v>1499</v>
      </c>
      <c r="AE15" s="33">
        <v>1897</v>
      </c>
      <c r="AF15" s="33">
        <v>1822</v>
      </c>
      <c r="AG15" s="33">
        <v>1678</v>
      </c>
      <c r="AH15" s="33">
        <v>1320</v>
      </c>
      <c r="AI15" s="33">
        <v>2080</v>
      </c>
      <c r="AJ15" s="33">
        <v>2411</v>
      </c>
      <c r="AK15" s="33">
        <v>2125</v>
      </c>
      <c r="AL15" s="33">
        <v>1856.1428571428601</v>
      </c>
      <c r="AM15" s="33">
        <v>1773</v>
      </c>
      <c r="AN15" s="33">
        <v>2134</v>
      </c>
      <c r="AO15" s="33">
        <v>1726</v>
      </c>
      <c r="AP15" s="33">
        <v>1702</v>
      </c>
      <c r="AQ15" s="33">
        <v>2211</v>
      </c>
      <c r="AR15" s="33">
        <v>2224</v>
      </c>
      <c r="AS15" s="33">
        <v>1967</v>
      </c>
      <c r="AT15" s="33">
        <v>1529</v>
      </c>
      <c r="AU15" s="33">
        <v>2343</v>
      </c>
      <c r="AV15" s="34">
        <f t="shared" si="2"/>
        <v>2467</v>
      </c>
      <c r="AW15" s="33">
        <v>2353.95490620491</v>
      </c>
      <c r="AX15" s="33">
        <v>1948.35964912281</v>
      </c>
      <c r="AY15" s="33">
        <v>2012</v>
      </c>
      <c r="AZ15" s="33">
        <v>2005</v>
      </c>
      <c r="BA15" s="33">
        <v>2333</v>
      </c>
      <c r="BB15" s="33">
        <v>2315</v>
      </c>
      <c r="BC15" s="33">
        <v>2268</v>
      </c>
      <c r="BD15" s="33">
        <v>2198</v>
      </c>
      <c r="BE15" s="33">
        <v>1945</v>
      </c>
      <c r="BF15" s="33">
        <v>1477</v>
      </c>
      <c r="BG15" s="33">
        <v>2244</v>
      </c>
      <c r="BH15" s="33">
        <v>2523</v>
      </c>
      <c r="BI15" s="33">
        <v>2427</v>
      </c>
      <c r="BJ15" s="33">
        <v>2079</v>
      </c>
      <c r="BK15" s="33">
        <v>1974</v>
      </c>
      <c r="BL15" s="33">
        <v>2244</v>
      </c>
      <c r="BM15" s="33">
        <v>2248</v>
      </c>
      <c r="BN15" s="33">
        <v>2264</v>
      </c>
      <c r="BO15" s="33">
        <v>2312</v>
      </c>
      <c r="BP15" s="33">
        <v>2234</v>
      </c>
      <c r="BQ15" s="33">
        <v>2004</v>
      </c>
      <c r="BR15" s="33">
        <v>1610</v>
      </c>
      <c r="BS15" s="33">
        <v>2133</v>
      </c>
      <c r="BT15" s="33">
        <v>2454</v>
      </c>
      <c r="BU15" s="33">
        <v>2470</v>
      </c>
      <c r="BV15" s="33">
        <v>2239</v>
      </c>
      <c r="BW15" s="63">
        <v>2116</v>
      </c>
      <c r="BX15" s="63">
        <v>2443</v>
      </c>
      <c r="BY15" s="63">
        <v>2237</v>
      </c>
      <c r="BZ15" s="63">
        <v>2404</v>
      </c>
      <c r="CA15" s="63">
        <v>2587</v>
      </c>
      <c r="CB15" s="63">
        <v>2544</v>
      </c>
      <c r="CC15" s="63">
        <v>2323</v>
      </c>
      <c r="CD15" s="59">
        <v>1931</v>
      </c>
      <c r="CE15" s="59">
        <v>2655</v>
      </c>
      <c r="CF15" s="60">
        <v>2914.44551282051</v>
      </c>
      <c r="CG15" s="60">
        <v>2850</v>
      </c>
      <c r="CH15" s="37">
        <v>2215.2878787878799</v>
      </c>
      <c r="CI15" s="37">
        <v>2273.1388744588699</v>
      </c>
      <c r="CJ15" s="37">
        <v>2425.4159090909102</v>
      </c>
      <c r="CK15" s="37">
        <v>2427.2807239057202</v>
      </c>
      <c r="CL15" s="37">
        <v>2549.8999202551799</v>
      </c>
      <c r="CM15" s="37"/>
      <c r="CN15" s="37"/>
      <c r="CO15" s="37"/>
      <c r="CP15" s="37"/>
      <c r="CQ15" s="37"/>
      <c r="CR15" s="37"/>
      <c r="CS15" s="37"/>
      <c r="CT15" s="37"/>
      <c r="CV15" s="43">
        <f t="shared" si="0"/>
        <v>2430.9668012074417</v>
      </c>
      <c r="CW15" s="6"/>
    </row>
    <row r="16" spans="1:101" ht="14.4" x14ac:dyDescent="0.3">
      <c r="A16" s="11">
        <v>1448</v>
      </c>
      <c r="B16" s="36" t="s">
        <v>108</v>
      </c>
      <c r="C16"/>
      <c r="D16"/>
      <c r="E16"/>
      <c r="F16"/>
      <c r="G16"/>
      <c r="H16"/>
      <c r="I16"/>
      <c r="J16" s="33">
        <v>1278</v>
      </c>
      <c r="K16" s="33">
        <v>2103</v>
      </c>
      <c r="L16" s="33">
        <v>2616</v>
      </c>
      <c r="M16" s="33">
        <v>2384</v>
      </c>
      <c r="N16" s="33">
        <v>1834</v>
      </c>
      <c r="O16" s="33">
        <v>1934</v>
      </c>
      <c r="P16" s="33">
        <v>2265</v>
      </c>
      <c r="Q16" s="33">
        <v>1178</v>
      </c>
      <c r="R16" s="37">
        <v>179</v>
      </c>
      <c r="S16" s="33">
        <v>1246</v>
      </c>
      <c r="T16" s="33">
        <v>1753</v>
      </c>
      <c r="U16" s="33">
        <v>1785</v>
      </c>
      <c r="V16" s="33">
        <v>1310</v>
      </c>
      <c r="W16" s="33">
        <v>2387</v>
      </c>
      <c r="X16" s="33">
        <v>2693</v>
      </c>
      <c r="Y16" s="33">
        <v>2282</v>
      </c>
      <c r="Z16" s="33">
        <v>2028</v>
      </c>
      <c r="AA16" s="33">
        <v>1848</v>
      </c>
      <c r="AB16" s="33">
        <v>2069</v>
      </c>
      <c r="AC16" s="33">
        <v>2267</v>
      </c>
      <c r="AD16" s="33">
        <v>1984</v>
      </c>
      <c r="AE16" s="33">
        <v>2548</v>
      </c>
      <c r="AF16" s="33">
        <v>2372</v>
      </c>
      <c r="AG16" s="33">
        <v>2081</v>
      </c>
      <c r="AH16" s="33">
        <v>1323</v>
      </c>
      <c r="AI16" s="33">
        <v>2488</v>
      </c>
      <c r="AJ16" s="33">
        <v>3033</v>
      </c>
      <c r="AK16" s="33">
        <v>2633</v>
      </c>
      <c r="AL16" s="33">
        <v>2184.38095238095</v>
      </c>
      <c r="AM16" s="33">
        <v>1914</v>
      </c>
      <c r="AN16" s="33">
        <v>2463</v>
      </c>
      <c r="AO16" s="33">
        <v>1962</v>
      </c>
      <c r="AP16" s="33">
        <v>1850</v>
      </c>
      <c r="AQ16" s="33">
        <v>2607</v>
      </c>
      <c r="AR16" s="33">
        <v>2510</v>
      </c>
      <c r="AS16" s="33">
        <v>2148</v>
      </c>
      <c r="AT16" s="33">
        <v>1460</v>
      </c>
      <c r="AU16" s="33">
        <v>2556</v>
      </c>
      <c r="AV16" s="33">
        <v>2691.4492</v>
      </c>
      <c r="AW16" s="33">
        <v>2529.19105339105</v>
      </c>
      <c r="AX16" s="33">
        <v>1903.54066985646</v>
      </c>
      <c r="AY16" s="33">
        <v>2001</v>
      </c>
      <c r="AZ16" s="33">
        <v>1951</v>
      </c>
      <c r="BA16" s="33">
        <v>2370</v>
      </c>
      <c r="BB16" s="33">
        <v>2431</v>
      </c>
      <c r="BC16" s="33">
        <v>2418</v>
      </c>
      <c r="BD16" s="33">
        <v>2253</v>
      </c>
      <c r="BE16" s="33">
        <v>1916</v>
      </c>
      <c r="BF16" s="33">
        <v>1317</v>
      </c>
      <c r="BG16" s="33">
        <v>2279</v>
      </c>
      <c r="BH16" s="33">
        <v>2511</v>
      </c>
      <c r="BI16" s="33">
        <v>2366</v>
      </c>
      <c r="BJ16" s="33">
        <v>2048</v>
      </c>
      <c r="BK16" s="33">
        <v>1845</v>
      </c>
      <c r="BL16" s="33">
        <v>2153</v>
      </c>
      <c r="BM16" s="33">
        <v>2164</v>
      </c>
      <c r="BN16" s="33">
        <v>2244</v>
      </c>
      <c r="BO16" s="33">
        <v>2491</v>
      </c>
      <c r="BP16" s="33">
        <v>2274</v>
      </c>
      <c r="BQ16" s="33">
        <v>1950</v>
      </c>
      <c r="BR16" s="33">
        <v>1436</v>
      </c>
      <c r="BS16" s="33">
        <v>2235</v>
      </c>
      <c r="BT16" s="34">
        <v>2803.2575757575751</v>
      </c>
      <c r="BU16" s="34">
        <v>2061.5</v>
      </c>
      <c r="BV16" s="33">
        <v>1888</v>
      </c>
      <c r="BW16" s="63">
        <v>1919</v>
      </c>
      <c r="BX16" s="63">
        <v>2565</v>
      </c>
      <c r="BY16" s="63">
        <v>2041</v>
      </c>
      <c r="BZ16" s="63">
        <v>2526</v>
      </c>
      <c r="CA16" s="63">
        <v>2759</v>
      </c>
      <c r="CB16" s="63">
        <v>2608</v>
      </c>
      <c r="CC16" s="63">
        <v>2193</v>
      </c>
      <c r="CD16" s="59">
        <v>1659</v>
      </c>
      <c r="CE16" s="59">
        <v>2618</v>
      </c>
      <c r="CF16" s="60">
        <v>3095.5151515151501</v>
      </c>
      <c r="CG16" s="60">
        <v>2873</v>
      </c>
      <c r="CH16" s="37">
        <v>2090.94696969697</v>
      </c>
      <c r="CI16" s="37">
        <v>2081.1547426647398</v>
      </c>
      <c r="CJ16" s="37">
        <v>2418.5729166666702</v>
      </c>
      <c r="CK16" s="37">
        <v>2497.4473905723898</v>
      </c>
      <c r="CL16" s="37">
        <v>2711.1136363636401</v>
      </c>
      <c r="CM16" s="37"/>
      <c r="CN16" s="37"/>
      <c r="CO16" s="37"/>
      <c r="CP16" s="37"/>
      <c r="CQ16" s="37"/>
      <c r="CR16" s="37"/>
      <c r="CS16" s="37"/>
      <c r="CT16" s="37"/>
      <c r="CV16" s="43">
        <f t="shared" si="0"/>
        <v>2415.9844254674722</v>
      </c>
      <c r="CW16" s="6"/>
    </row>
    <row r="17" spans="1:101" x14ac:dyDescent="0.3">
      <c r="A17" s="11">
        <v>1821</v>
      </c>
      <c r="B17" s="1" t="s">
        <v>112</v>
      </c>
      <c r="C17" s="33">
        <v>1357</v>
      </c>
      <c r="D17" s="33">
        <v>1653</v>
      </c>
      <c r="E17" s="33">
        <v>1703</v>
      </c>
      <c r="F17" s="33">
        <v>1599</v>
      </c>
      <c r="G17" s="33">
        <v>1723</v>
      </c>
      <c r="H17" s="33">
        <v>1848</v>
      </c>
      <c r="I17" s="33">
        <v>1554</v>
      </c>
      <c r="J17" s="33">
        <v>1198</v>
      </c>
      <c r="K17" s="33">
        <v>1882</v>
      </c>
      <c r="L17" s="33">
        <v>2180</v>
      </c>
      <c r="M17" s="33">
        <v>1910</v>
      </c>
      <c r="N17" s="33">
        <v>1452</v>
      </c>
      <c r="O17" s="33">
        <v>1534</v>
      </c>
      <c r="P17" s="33">
        <v>1838</v>
      </c>
      <c r="Q17" s="33">
        <v>948</v>
      </c>
      <c r="R17" s="37">
        <v>181</v>
      </c>
      <c r="S17" s="33">
        <v>1067</v>
      </c>
      <c r="T17" s="33">
        <v>1558</v>
      </c>
      <c r="U17" s="33">
        <v>1590</v>
      </c>
      <c r="V17" s="33">
        <v>1266</v>
      </c>
      <c r="W17" s="33">
        <v>1916</v>
      </c>
      <c r="X17" s="33">
        <v>2142</v>
      </c>
      <c r="Y17" s="33">
        <v>1792</v>
      </c>
      <c r="Z17" s="33">
        <v>1561</v>
      </c>
      <c r="AA17" s="33">
        <v>1351</v>
      </c>
      <c r="AB17" s="33">
        <v>1573</v>
      </c>
      <c r="AC17" s="33">
        <v>1740</v>
      </c>
      <c r="AD17" s="33">
        <v>1579</v>
      </c>
      <c r="AE17" s="33">
        <v>2035</v>
      </c>
      <c r="AF17" s="33">
        <v>2064</v>
      </c>
      <c r="AG17" s="33">
        <v>1899</v>
      </c>
      <c r="AH17" s="33">
        <v>1446</v>
      </c>
      <c r="AI17" s="33">
        <v>2323</v>
      </c>
      <c r="AJ17" s="33">
        <v>2581</v>
      </c>
      <c r="AK17" s="33">
        <v>2174</v>
      </c>
      <c r="AL17" s="33">
        <v>1725</v>
      </c>
      <c r="AM17" s="33">
        <v>1624</v>
      </c>
      <c r="AN17" s="33">
        <v>2071</v>
      </c>
      <c r="AO17" s="33">
        <v>1635</v>
      </c>
      <c r="AP17" s="33">
        <v>1626</v>
      </c>
      <c r="AQ17" s="33">
        <v>2242</v>
      </c>
      <c r="AR17" s="33">
        <v>2331</v>
      </c>
      <c r="AS17" s="33">
        <v>2029</v>
      </c>
      <c r="AT17" s="33">
        <v>1610</v>
      </c>
      <c r="AU17" s="33">
        <v>2555</v>
      </c>
      <c r="AV17" s="33">
        <v>2590.7867000000001</v>
      </c>
      <c r="AW17" s="33">
        <v>2322.70375180375</v>
      </c>
      <c r="AX17" s="33">
        <v>1760.5833333333301</v>
      </c>
      <c r="AY17" s="33">
        <v>1843</v>
      </c>
      <c r="AZ17" s="33">
        <v>1759</v>
      </c>
      <c r="BA17" s="33">
        <v>2014</v>
      </c>
      <c r="BB17" s="33">
        <v>2071</v>
      </c>
      <c r="BC17" s="33">
        <v>2066</v>
      </c>
      <c r="BD17" s="33">
        <v>2092</v>
      </c>
      <c r="BE17" s="33">
        <v>1877</v>
      </c>
      <c r="BF17" s="33">
        <v>1602</v>
      </c>
      <c r="BG17" s="33">
        <v>2395</v>
      </c>
      <c r="BH17" s="33">
        <v>2627</v>
      </c>
      <c r="BI17" s="33">
        <v>2348</v>
      </c>
      <c r="BJ17" s="33">
        <v>2017</v>
      </c>
      <c r="BK17" s="33">
        <v>1847</v>
      </c>
      <c r="BL17" s="33">
        <v>2072</v>
      </c>
      <c r="BM17" s="33">
        <v>2012</v>
      </c>
      <c r="BN17" s="33">
        <v>2091</v>
      </c>
      <c r="BO17" s="33">
        <v>2334</v>
      </c>
      <c r="BP17" s="33">
        <v>2263</v>
      </c>
      <c r="BQ17" s="33">
        <v>2013</v>
      </c>
      <c r="BR17" s="33">
        <v>1667</v>
      </c>
      <c r="BS17" s="33">
        <v>2288</v>
      </c>
      <c r="BT17" s="33">
        <v>2520</v>
      </c>
      <c r="BU17" s="33">
        <v>2369</v>
      </c>
      <c r="BV17" s="33">
        <v>2146</v>
      </c>
      <c r="BW17" s="63">
        <v>2010</v>
      </c>
      <c r="BX17" s="63">
        <v>2298</v>
      </c>
      <c r="BY17" s="63">
        <v>2008</v>
      </c>
      <c r="BZ17" s="63">
        <v>2304</v>
      </c>
      <c r="CA17" s="63">
        <v>2471</v>
      </c>
      <c r="CB17" s="63">
        <v>2549</v>
      </c>
      <c r="CC17" s="63">
        <v>2362</v>
      </c>
      <c r="CD17" s="59">
        <v>2011</v>
      </c>
      <c r="CE17" s="59">
        <v>2648</v>
      </c>
      <c r="CF17" s="60">
        <v>3001.29615384615</v>
      </c>
      <c r="CG17" s="60">
        <v>2685</v>
      </c>
      <c r="CH17" s="37">
        <v>1892.3611111111099</v>
      </c>
      <c r="CI17" s="37">
        <v>2001.14397269397</v>
      </c>
      <c r="CJ17" s="37">
        <v>2349.0477272727298</v>
      </c>
      <c r="CK17" s="37">
        <v>2267.1204146730502</v>
      </c>
      <c r="CL17" s="37">
        <v>2476.30741626794</v>
      </c>
      <c r="CM17" s="37"/>
      <c r="CN17" s="37"/>
      <c r="CO17" s="37"/>
      <c r="CP17" s="37"/>
      <c r="CQ17" s="37"/>
      <c r="CR17" s="37"/>
      <c r="CS17" s="37"/>
      <c r="CT17" s="37"/>
      <c r="CV17" s="43">
        <f t="shared" si="0"/>
        <v>2333.3297997415593</v>
      </c>
      <c r="CW17" s="6"/>
    </row>
    <row r="18" spans="1:101" x14ac:dyDescent="0.3">
      <c r="A18" s="11">
        <v>1160</v>
      </c>
      <c r="B18" s="1" t="s">
        <v>99</v>
      </c>
      <c r="C18" s="33">
        <v>1921</v>
      </c>
      <c r="D18" s="33">
        <v>2205</v>
      </c>
      <c r="E18" s="33">
        <v>2402</v>
      </c>
      <c r="F18" s="33">
        <v>2090</v>
      </c>
      <c r="G18" s="33">
        <v>2295</v>
      </c>
      <c r="H18" s="33">
        <v>2361</v>
      </c>
      <c r="I18" s="33">
        <v>1962</v>
      </c>
      <c r="J18" s="33">
        <v>1359</v>
      </c>
      <c r="K18" s="33">
        <v>2010</v>
      </c>
      <c r="L18" s="33">
        <v>2580</v>
      </c>
      <c r="M18" s="33">
        <v>2343</v>
      </c>
      <c r="N18" s="33">
        <v>1765</v>
      </c>
      <c r="O18" s="33">
        <v>1992</v>
      </c>
      <c r="P18" s="33">
        <v>2240</v>
      </c>
      <c r="Q18" s="33">
        <v>1123</v>
      </c>
      <c r="R18" s="37">
        <v>189</v>
      </c>
      <c r="S18" s="33">
        <v>1061</v>
      </c>
      <c r="T18" s="33">
        <v>1690</v>
      </c>
      <c r="U18" s="33">
        <v>1728</v>
      </c>
      <c r="V18" s="33">
        <v>1251</v>
      </c>
      <c r="W18" s="33">
        <v>2114</v>
      </c>
      <c r="X18" s="33">
        <v>2387</v>
      </c>
      <c r="Y18" s="33">
        <v>1979</v>
      </c>
      <c r="Z18" s="33">
        <v>1877</v>
      </c>
      <c r="AA18" s="33">
        <v>1787</v>
      </c>
      <c r="AB18" s="33">
        <v>1952</v>
      </c>
      <c r="AC18" s="33">
        <v>2201</v>
      </c>
      <c r="AD18" s="33">
        <v>1876</v>
      </c>
      <c r="AE18" s="33">
        <v>2378</v>
      </c>
      <c r="AF18" s="33">
        <v>2182</v>
      </c>
      <c r="AG18" s="33">
        <v>1872</v>
      </c>
      <c r="AH18" s="33">
        <v>1321</v>
      </c>
      <c r="AI18" s="33">
        <v>2442</v>
      </c>
      <c r="AJ18" s="33">
        <v>2824</v>
      </c>
      <c r="AK18" s="33">
        <v>2665</v>
      </c>
      <c r="AL18" s="33">
        <v>2277.9047619047601</v>
      </c>
      <c r="AM18" s="33">
        <v>2141</v>
      </c>
      <c r="AN18" s="33">
        <v>2681</v>
      </c>
      <c r="AO18" s="33">
        <v>2185</v>
      </c>
      <c r="AP18" s="33">
        <v>2115</v>
      </c>
      <c r="AQ18" s="33">
        <v>2833</v>
      </c>
      <c r="AR18" s="33">
        <v>2766</v>
      </c>
      <c r="AS18" s="33">
        <v>2381</v>
      </c>
      <c r="AT18" s="33">
        <v>1753</v>
      </c>
      <c r="AU18" s="33">
        <v>2861</v>
      </c>
      <c r="AV18" s="33">
        <v>3012.1136000000001</v>
      </c>
      <c r="AW18" s="33">
        <v>2890.4650072150098</v>
      </c>
      <c r="AX18" s="33">
        <v>2317.4890350877199</v>
      </c>
      <c r="AY18" s="33">
        <v>2456</v>
      </c>
      <c r="AZ18" s="33">
        <v>2415</v>
      </c>
      <c r="BA18" s="33">
        <v>2740</v>
      </c>
      <c r="BB18" s="33">
        <v>2716</v>
      </c>
      <c r="BC18" s="33">
        <v>2561</v>
      </c>
      <c r="BD18" s="33">
        <v>2642</v>
      </c>
      <c r="BE18" s="33">
        <v>2307</v>
      </c>
      <c r="BF18" s="33">
        <v>1680</v>
      </c>
      <c r="BG18" s="33">
        <v>2758</v>
      </c>
      <c r="BH18" s="33">
        <v>3014</v>
      </c>
      <c r="BI18" s="33">
        <v>2832</v>
      </c>
      <c r="BJ18" s="33">
        <v>2442</v>
      </c>
      <c r="BK18" s="33">
        <v>2281</v>
      </c>
      <c r="BL18" s="33">
        <v>2601</v>
      </c>
      <c r="BM18" s="33">
        <v>2670</v>
      </c>
      <c r="BN18" s="33">
        <v>2678</v>
      </c>
      <c r="BO18" s="33">
        <v>2847</v>
      </c>
      <c r="BP18" s="33">
        <v>2602</v>
      </c>
      <c r="BQ18" s="33">
        <v>2209</v>
      </c>
      <c r="BR18" s="34">
        <v>1786</v>
      </c>
      <c r="BS18" s="34">
        <v>2785.5</v>
      </c>
      <c r="BT18" s="34">
        <v>3216.9528846153853</v>
      </c>
      <c r="BU18" s="34">
        <v>2840</v>
      </c>
      <c r="BV18" s="34">
        <v>2851</v>
      </c>
      <c r="BW18" s="61">
        <v>2622</v>
      </c>
      <c r="BX18" s="63">
        <v>1315</v>
      </c>
      <c r="BY18" s="63">
        <v>1457</v>
      </c>
      <c r="BZ18" s="63">
        <v>2469</v>
      </c>
      <c r="CA18" s="63">
        <v>2876</v>
      </c>
      <c r="CB18" s="63">
        <v>2869</v>
      </c>
      <c r="CC18" s="63">
        <v>2376</v>
      </c>
      <c r="CD18" s="59">
        <v>1892</v>
      </c>
      <c r="CE18" s="59">
        <v>2813</v>
      </c>
      <c r="CF18" s="60">
        <v>3419.9057692307701</v>
      </c>
      <c r="CG18" s="60">
        <v>3169</v>
      </c>
      <c r="CH18" s="37">
        <v>2449.1893939393899</v>
      </c>
      <c r="CI18" s="37">
        <v>2545.8446657046702</v>
      </c>
      <c r="CJ18" s="37">
        <v>2735.7634469697</v>
      </c>
      <c r="CK18" s="37">
        <v>2849.22516835017</v>
      </c>
      <c r="CL18" s="37">
        <v>3141.163476874</v>
      </c>
      <c r="CM18" s="37"/>
      <c r="CN18" s="37"/>
      <c r="CO18" s="37"/>
      <c r="CP18" s="37"/>
      <c r="CQ18" s="37"/>
      <c r="CR18" s="37"/>
      <c r="CS18" s="37"/>
      <c r="CT18" s="37"/>
      <c r="CV18" s="43">
        <f t="shared" si="0"/>
        <v>2562.4432450667932</v>
      </c>
      <c r="CW18" s="6"/>
    </row>
    <row r="19" spans="1:101" x14ac:dyDescent="0.3">
      <c r="A19" s="11">
        <v>334</v>
      </c>
      <c r="B19" s="1" t="s">
        <v>121</v>
      </c>
      <c r="C19" s="37"/>
      <c r="D19" s="44"/>
      <c r="E19" s="33">
        <v>1137</v>
      </c>
      <c r="F19" s="33">
        <v>1235</v>
      </c>
      <c r="G19" s="33">
        <v>1381</v>
      </c>
      <c r="H19" s="33">
        <v>1425</v>
      </c>
      <c r="I19" s="33">
        <v>1251</v>
      </c>
      <c r="J19" s="33">
        <v>1037</v>
      </c>
      <c r="K19" s="33">
        <v>1387</v>
      </c>
      <c r="L19" s="33">
        <v>1719</v>
      </c>
      <c r="M19" s="33">
        <v>1580</v>
      </c>
      <c r="N19" s="33">
        <v>1273</v>
      </c>
      <c r="O19" s="33">
        <v>1435</v>
      </c>
      <c r="P19" s="33">
        <v>1550</v>
      </c>
      <c r="Q19" s="33">
        <v>831</v>
      </c>
      <c r="R19" s="37">
        <v>164</v>
      </c>
      <c r="S19" s="33">
        <v>1032</v>
      </c>
      <c r="T19" s="33">
        <v>1369</v>
      </c>
      <c r="U19" s="33">
        <v>1459</v>
      </c>
      <c r="V19" s="33">
        <v>1145</v>
      </c>
      <c r="W19" s="33">
        <v>1762</v>
      </c>
      <c r="X19" s="33">
        <v>1947</v>
      </c>
      <c r="Y19" s="33">
        <v>1675</v>
      </c>
      <c r="Z19" s="33">
        <v>1685</v>
      </c>
      <c r="AA19" s="33">
        <v>1527</v>
      </c>
      <c r="AB19" s="33">
        <v>1639</v>
      </c>
      <c r="AC19" s="33">
        <v>1824</v>
      </c>
      <c r="AD19" s="33">
        <v>1659</v>
      </c>
      <c r="AE19" s="33">
        <v>2027</v>
      </c>
      <c r="AF19" s="33">
        <v>1950</v>
      </c>
      <c r="AG19" s="33">
        <v>1838</v>
      </c>
      <c r="AH19" s="33">
        <v>1539</v>
      </c>
      <c r="AI19" s="33">
        <v>2256</v>
      </c>
      <c r="AJ19" s="33">
        <v>2518</v>
      </c>
      <c r="AK19" s="33">
        <v>2209</v>
      </c>
      <c r="AL19" s="33">
        <v>1927.80952380952</v>
      </c>
      <c r="AM19" s="33">
        <v>1849</v>
      </c>
      <c r="AN19" s="33">
        <v>2195</v>
      </c>
      <c r="AO19" s="33">
        <v>1788</v>
      </c>
      <c r="AP19" s="33">
        <v>1841</v>
      </c>
      <c r="AQ19" s="33">
        <v>2370</v>
      </c>
      <c r="AR19" s="33">
        <v>2385</v>
      </c>
      <c r="AS19" s="33">
        <v>2124</v>
      </c>
      <c r="AT19" s="33">
        <v>1643</v>
      </c>
      <c r="AU19" s="33">
        <v>2518</v>
      </c>
      <c r="AV19" s="33">
        <v>2593.0735</v>
      </c>
      <c r="AW19" s="33">
        <v>2478.8966810966799</v>
      </c>
      <c r="AX19" s="33">
        <v>2105.6776315789498</v>
      </c>
      <c r="AY19" s="33">
        <v>2195</v>
      </c>
      <c r="AZ19" s="33">
        <v>2164</v>
      </c>
      <c r="BA19" s="33">
        <v>2431</v>
      </c>
      <c r="BB19" s="33">
        <v>2637</v>
      </c>
      <c r="BC19" s="33">
        <v>2606</v>
      </c>
      <c r="BD19" s="33">
        <v>2632</v>
      </c>
      <c r="BE19" s="33">
        <v>2416</v>
      </c>
      <c r="BF19" s="33">
        <v>1956</v>
      </c>
      <c r="BG19" s="33">
        <v>2736</v>
      </c>
      <c r="BH19" s="33">
        <v>3074</v>
      </c>
      <c r="BI19" s="33">
        <v>2927</v>
      </c>
      <c r="BJ19" s="33">
        <v>2571</v>
      </c>
      <c r="BK19" s="33">
        <v>2386</v>
      </c>
      <c r="BL19" s="33">
        <v>2601</v>
      </c>
      <c r="BM19" s="33">
        <v>2584</v>
      </c>
      <c r="BN19" s="33">
        <v>2820</v>
      </c>
      <c r="BO19" s="33">
        <v>3032</v>
      </c>
      <c r="BP19" s="33">
        <v>2848</v>
      </c>
      <c r="BQ19" s="33">
        <v>2543</v>
      </c>
      <c r="BR19" s="33">
        <v>1366</v>
      </c>
      <c r="BS19" s="33">
        <v>1556</v>
      </c>
      <c r="BT19" s="34">
        <v>3276.0112179487201</v>
      </c>
      <c r="BU19" s="33">
        <v>1614</v>
      </c>
      <c r="BV19" s="34">
        <v>1542.5</v>
      </c>
      <c r="BW19" s="62">
        <v>1471</v>
      </c>
      <c r="BX19" s="62">
        <v>1575</v>
      </c>
      <c r="BY19" s="62">
        <v>1553</v>
      </c>
      <c r="BZ19" s="61">
        <v>2027.6666666666667</v>
      </c>
      <c r="CA19" s="61">
        <v>2288.1111111111113</v>
      </c>
      <c r="CB19" s="62">
        <v>2977</v>
      </c>
      <c r="CC19" s="62">
        <v>2809</v>
      </c>
      <c r="CD19" s="60">
        <v>2275</v>
      </c>
      <c r="CE19" s="60">
        <v>2916</v>
      </c>
      <c r="CF19" s="60">
        <v>3478.0224358974401</v>
      </c>
      <c r="CG19" s="60">
        <v>3621</v>
      </c>
      <c r="CH19" s="37">
        <v>2912.3472222222199</v>
      </c>
      <c r="CI19" s="37">
        <v>2914.6968253968298</v>
      </c>
      <c r="CJ19" s="37">
        <v>3037.1208333333302</v>
      </c>
      <c r="CK19" s="37">
        <v>2858.5728114478102</v>
      </c>
      <c r="CL19" s="37">
        <v>3643.1240031897901</v>
      </c>
      <c r="CM19" s="37"/>
      <c r="CN19" s="37"/>
      <c r="CO19" s="37"/>
      <c r="CP19" s="37"/>
      <c r="CQ19" s="37"/>
      <c r="CR19" s="37"/>
      <c r="CS19" s="37"/>
      <c r="CT19" s="37"/>
      <c r="CV19" s="43">
        <f t="shared" si="0"/>
        <v>2647.2913693290748</v>
      </c>
      <c r="CW19" s="6"/>
    </row>
    <row r="20" spans="1:101" x14ac:dyDescent="0.3">
      <c r="A20" s="11">
        <v>1441</v>
      </c>
      <c r="B20" s="1" t="s">
        <v>107</v>
      </c>
      <c r="C20" s="33">
        <v>1496</v>
      </c>
      <c r="D20" s="33">
        <v>1817</v>
      </c>
      <c r="E20" s="33">
        <v>2008</v>
      </c>
      <c r="F20" s="33">
        <v>1852</v>
      </c>
      <c r="G20" s="33">
        <v>2018</v>
      </c>
      <c r="H20" s="33">
        <v>2000</v>
      </c>
      <c r="I20" s="33">
        <v>1679</v>
      </c>
      <c r="J20" s="33">
        <v>1150</v>
      </c>
      <c r="K20" s="33">
        <v>1858</v>
      </c>
      <c r="L20" s="33">
        <v>2248</v>
      </c>
      <c r="M20" s="33">
        <v>2022</v>
      </c>
      <c r="N20" s="33">
        <v>1517</v>
      </c>
      <c r="O20" s="33">
        <v>1615</v>
      </c>
      <c r="P20" s="33">
        <v>1916</v>
      </c>
      <c r="Q20" s="33">
        <v>997</v>
      </c>
      <c r="R20" s="37">
        <v>150</v>
      </c>
      <c r="S20" s="33">
        <v>920</v>
      </c>
      <c r="T20" s="33">
        <v>1333</v>
      </c>
      <c r="U20" s="33">
        <v>1414</v>
      </c>
      <c r="V20" s="33">
        <v>1078</v>
      </c>
      <c r="W20" s="33">
        <v>2014</v>
      </c>
      <c r="X20" s="33">
        <v>2276</v>
      </c>
      <c r="Y20" s="33">
        <v>1927</v>
      </c>
      <c r="Z20" s="33">
        <v>1669</v>
      </c>
      <c r="AA20" s="33">
        <v>1481</v>
      </c>
      <c r="AB20" s="33">
        <v>1669</v>
      </c>
      <c r="AC20" s="33">
        <v>1840</v>
      </c>
      <c r="AD20" s="33">
        <v>1584</v>
      </c>
      <c r="AE20" s="33">
        <v>2058</v>
      </c>
      <c r="AF20" s="33">
        <v>1881</v>
      </c>
      <c r="AG20" s="33">
        <v>1641</v>
      </c>
      <c r="AH20" s="33">
        <v>1133</v>
      </c>
      <c r="AI20" s="33">
        <v>1967</v>
      </c>
      <c r="AJ20" s="33">
        <v>2433</v>
      </c>
      <c r="AK20" s="33">
        <v>2209</v>
      </c>
      <c r="AL20" s="33">
        <v>1759.9523809523801</v>
      </c>
      <c r="AM20" s="33">
        <v>1443</v>
      </c>
      <c r="AN20" s="33">
        <v>1883</v>
      </c>
      <c r="AO20" s="33">
        <v>1534</v>
      </c>
      <c r="AP20" s="33">
        <v>1491</v>
      </c>
      <c r="AQ20" s="33">
        <v>2066</v>
      </c>
      <c r="AR20" s="33">
        <v>1996</v>
      </c>
      <c r="AS20" s="33">
        <v>1618</v>
      </c>
      <c r="AT20" s="33">
        <v>1221</v>
      </c>
      <c r="AU20" s="33">
        <v>2110</v>
      </c>
      <c r="AV20" s="33">
        <v>2196.3472999999999</v>
      </c>
      <c r="AW20" s="33">
        <v>2037.44696969697</v>
      </c>
      <c r="AX20" s="33">
        <v>1511.7917045454501</v>
      </c>
      <c r="AY20" s="33">
        <v>1582</v>
      </c>
      <c r="AZ20" s="33">
        <v>1607</v>
      </c>
      <c r="BA20" s="33">
        <v>1885</v>
      </c>
      <c r="BB20" s="33">
        <v>2014</v>
      </c>
      <c r="BC20" s="33">
        <v>2026</v>
      </c>
      <c r="BD20" s="33">
        <v>1904</v>
      </c>
      <c r="BE20" s="33">
        <v>1576</v>
      </c>
      <c r="BF20" s="33">
        <v>1177</v>
      </c>
      <c r="BG20" s="33">
        <v>1965</v>
      </c>
      <c r="BH20" s="33">
        <v>2164</v>
      </c>
      <c r="BI20" s="33">
        <v>1990</v>
      </c>
      <c r="BJ20" s="33">
        <v>1724</v>
      </c>
      <c r="BK20" s="33">
        <v>1538</v>
      </c>
      <c r="BL20" s="33">
        <v>1845</v>
      </c>
      <c r="BM20" s="33">
        <v>1862</v>
      </c>
      <c r="BN20" s="33">
        <v>1901</v>
      </c>
      <c r="BO20" s="33">
        <v>2087</v>
      </c>
      <c r="BP20" s="33">
        <v>1897</v>
      </c>
      <c r="BQ20" s="33">
        <v>1619</v>
      </c>
      <c r="BR20" s="33">
        <v>1244</v>
      </c>
      <c r="BS20" s="33">
        <v>1888</v>
      </c>
      <c r="BT20" s="42">
        <v>3202</v>
      </c>
      <c r="BU20" s="34">
        <v>2893</v>
      </c>
      <c r="BV20" s="33">
        <v>2584</v>
      </c>
      <c r="BW20" s="62">
        <v>2429</v>
      </c>
      <c r="BX20" s="62">
        <v>2301</v>
      </c>
      <c r="BY20" s="62">
        <v>1175</v>
      </c>
      <c r="BZ20" s="62">
        <v>1369</v>
      </c>
      <c r="CA20" s="61">
        <v>1506.5</v>
      </c>
      <c r="CB20" s="61">
        <v>1923.125</v>
      </c>
      <c r="CC20" s="61">
        <v>2430.7711975524476</v>
      </c>
      <c r="CD20" s="60">
        <v>1919</v>
      </c>
      <c r="CE20" s="60">
        <v>3173</v>
      </c>
      <c r="CF20" s="60">
        <v>3953.7097902097898</v>
      </c>
      <c r="CG20" s="60">
        <v>3536</v>
      </c>
      <c r="CH20" s="37">
        <v>2393.9621212121201</v>
      </c>
      <c r="CI20" s="37">
        <v>2449.53021645022</v>
      </c>
      <c r="CJ20" s="37">
        <v>2999.5335227272699</v>
      </c>
      <c r="CK20" s="37">
        <v>2972.92803030303</v>
      </c>
      <c r="CL20" s="37">
        <v>3382.8337320574201</v>
      </c>
      <c r="CM20" s="37"/>
      <c r="CN20" s="37"/>
      <c r="CO20" s="37"/>
      <c r="CP20" s="37"/>
      <c r="CQ20" s="37"/>
      <c r="CR20" s="37"/>
      <c r="CS20" s="37"/>
      <c r="CT20" s="37"/>
      <c r="CV20" s="43">
        <f t="shared" si="0"/>
        <v>2494.6808506570187</v>
      </c>
      <c r="CW20" s="6"/>
    </row>
    <row r="21" spans="1:101" x14ac:dyDescent="0.3">
      <c r="A21" s="11">
        <v>1921</v>
      </c>
      <c r="B21" s="1" t="s">
        <v>111</v>
      </c>
      <c r="C21" s="33">
        <v>799</v>
      </c>
      <c r="D21" s="33">
        <v>920</v>
      </c>
      <c r="E21" s="33">
        <v>1001</v>
      </c>
      <c r="F21" s="33">
        <v>940</v>
      </c>
      <c r="G21" s="33">
        <v>1070</v>
      </c>
      <c r="H21" s="33">
        <v>1069</v>
      </c>
      <c r="I21" s="33">
        <v>934</v>
      </c>
      <c r="J21" s="33">
        <v>726</v>
      </c>
      <c r="K21" s="33">
        <v>1001</v>
      </c>
      <c r="L21" s="33">
        <v>1196</v>
      </c>
      <c r="M21" s="33">
        <v>1089</v>
      </c>
      <c r="N21" s="33">
        <v>1003</v>
      </c>
      <c r="O21" s="33">
        <v>1043</v>
      </c>
      <c r="P21" s="33">
        <v>1203</v>
      </c>
      <c r="Q21" s="33">
        <v>667</v>
      </c>
      <c r="R21" s="37">
        <v>193</v>
      </c>
      <c r="S21" s="33">
        <v>804</v>
      </c>
      <c r="T21" s="33">
        <v>1174</v>
      </c>
      <c r="U21" s="33">
        <v>1192</v>
      </c>
      <c r="V21" s="33">
        <v>968</v>
      </c>
      <c r="W21" s="33">
        <v>1347</v>
      </c>
      <c r="X21" s="33">
        <v>1456</v>
      </c>
      <c r="Y21" s="33">
        <v>1276</v>
      </c>
      <c r="Z21" s="33">
        <v>1265</v>
      </c>
      <c r="AA21" s="33">
        <v>1167</v>
      </c>
      <c r="AB21" s="33">
        <v>1264</v>
      </c>
      <c r="AC21" s="33">
        <v>1373</v>
      </c>
      <c r="AD21" s="33">
        <v>1237</v>
      </c>
      <c r="AE21" s="33">
        <v>1522</v>
      </c>
      <c r="AF21" s="33">
        <v>1480</v>
      </c>
      <c r="AG21" s="33">
        <v>1385</v>
      </c>
      <c r="AH21" s="33">
        <v>1173</v>
      </c>
      <c r="AI21" s="33">
        <v>1601</v>
      </c>
      <c r="AJ21" s="33">
        <v>1819</v>
      </c>
      <c r="AK21" s="33">
        <v>1413</v>
      </c>
      <c r="AL21" s="33">
        <v>1420.6</v>
      </c>
      <c r="AM21" s="33">
        <v>1478</v>
      </c>
      <c r="AN21" s="33">
        <v>1694</v>
      </c>
      <c r="AO21" s="33">
        <v>1414</v>
      </c>
      <c r="AP21" s="33">
        <v>1401</v>
      </c>
      <c r="AQ21" s="33">
        <v>1839</v>
      </c>
      <c r="AR21" s="33">
        <v>1937</v>
      </c>
      <c r="AS21" s="33">
        <v>1787</v>
      </c>
      <c r="AT21" s="33">
        <v>1406</v>
      </c>
      <c r="AU21" s="33">
        <v>1897</v>
      </c>
      <c r="AV21" s="33">
        <v>1981.9833000000001</v>
      </c>
      <c r="AW21" s="33">
        <v>1888.80086580087</v>
      </c>
      <c r="AX21" s="33">
        <v>1620.17763157895</v>
      </c>
      <c r="AY21" s="33">
        <v>1646</v>
      </c>
      <c r="AZ21" s="33">
        <v>1538</v>
      </c>
      <c r="BA21" s="33">
        <v>1828</v>
      </c>
      <c r="BB21" s="33">
        <v>1873</v>
      </c>
      <c r="BC21" s="33">
        <v>1747</v>
      </c>
      <c r="BD21" s="33">
        <v>1335</v>
      </c>
      <c r="BE21" s="34">
        <f>AVERAGE(AS21,BQ21)</f>
        <v>1859.5</v>
      </c>
      <c r="BF21" s="33">
        <v>1352</v>
      </c>
      <c r="BG21" s="33">
        <v>1884</v>
      </c>
      <c r="BH21" s="33">
        <v>2102</v>
      </c>
      <c r="BI21" s="33">
        <v>2054</v>
      </c>
      <c r="BJ21" s="33">
        <v>1860</v>
      </c>
      <c r="BK21" s="33">
        <v>1795</v>
      </c>
      <c r="BL21" s="33">
        <v>1977</v>
      </c>
      <c r="BM21" s="33">
        <v>2033</v>
      </c>
      <c r="BN21" s="33">
        <v>2086</v>
      </c>
      <c r="BO21" s="33">
        <v>2235</v>
      </c>
      <c r="BP21" s="33">
        <v>2103</v>
      </c>
      <c r="BQ21" s="33">
        <v>1932</v>
      </c>
      <c r="BR21" s="33">
        <v>1633</v>
      </c>
      <c r="BS21" s="33">
        <v>2046</v>
      </c>
      <c r="BT21" s="33">
        <v>2280</v>
      </c>
      <c r="BU21" s="33">
        <v>2498</v>
      </c>
      <c r="BV21" s="33">
        <v>2137</v>
      </c>
      <c r="BW21" s="62">
        <v>1992</v>
      </c>
      <c r="BX21" s="62">
        <v>2068</v>
      </c>
      <c r="BY21" s="62">
        <v>1814</v>
      </c>
      <c r="BZ21" s="62">
        <v>2102</v>
      </c>
      <c r="CA21" s="62">
        <v>2293</v>
      </c>
      <c r="CB21" s="62">
        <v>2366</v>
      </c>
      <c r="CC21" s="62">
        <v>2249</v>
      </c>
      <c r="CD21" s="60">
        <v>1965</v>
      </c>
      <c r="CE21" s="60">
        <v>2454</v>
      </c>
      <c r="CF21" s="60">
        <v>2615.1807692307698</v>
      </c>
      <c r="CG21" s="60">
        <v>2418</v>
      </c>
      <c r="CH21" s="37">
        <v>1845.6388888888901</v>
      </c>
      <c r="CI21" s="37">
        <v>1574.3682291666701</v>
      </c>
      <c r="CJ21" s="37">
        <v>1778.5479166666701</v>
      </c>
      <c r="CK21" s="37">
        <v>1743.15151515152</v>
      </c>
      <c r="CL21" s="37">
        <v>1904.64633173844</v>
      </c>
      <c r="CM21" s="37"/>
      <c r="CN21" s="37"/>
      <c r="CO21" s="37"/>
      <c r="CP21" s="37"/>
      <c r="CQ21" s="37"/>
      <c r="CR21" s="37"/>
      <c r="CS21" s="37"/>
      <c r="CT21" s="37"/>
      <c r="CV21" s="43">
        <f t="shared" si="0"/>
        <v>2073.9083531776851</v>
      </c>
      <c r="CW21" s="6"/>
    </row>
    <row r="22" spans="1:101" x14ac:dyDescent="0.3">
      <c r="A22" s="11">
        <v>1444</v>
      </c>
      <c r="B22" s="1" t="s">
        <v>228</v>
      </c>
      <c r="C22" s="33">
        <v>1802</v>
      </c>
      <c r="D22" s="33">
        <v>2182</v>
      </c>
      <c r="E22" s="33">
        <v>2392</v>
      </c>
      <c r="F22" s="33">
        <v>2156</v>
      </c>
      <c r="G22" s="33">
        <v>2377</v>
      </c>
      <c r="H22" s="33">
        <v>2385</v>
      </c>
      <c r="I22" s="33">
        <v>1941</v>
      </c>
      <c r="J22" s="33">
        <v>1339</v>
      </c>
      <c r="K22" s="33">
        <v>2189</v>
      </c>
      <c r="L22" s="33">
        <v>2764</v>
      </c>
      <c r="M22" s="33">
        <v>2550</v>
      </c>
      <c r="N22" s="33">
        <v>1914</v>
      </c>
      <c r="O22" s="33">
        <v>2011</v>
      </c>
      <c r="P22" s="33">
        <v>2359</v>
      </c>
      <c r="Q22" s="33">
        <v>1218</v>
      </c>
      <c r="R22" s="37">
        <v>191</v>
      </c>
      <c r="S22" s="33">
        <v>1303</v>
      </c>
      <c r="T22" s="33">
        <v>1826</v>
      </c>
      <c r="U22" s="33">
        <v>1877</v>
      </c>
      <c r="V22" s="33">
        <v>1379</v>
      </c>
      <c r="W22" s="33">
        <v>2498</v>
      </c>
      <c r="X22" s="33">
        <v>2835</v>
      </c>
      <c r="Y22" s="33">
        <v>2410</v>
      </c>
      <c r="Z22" s="33">
        <v>2134</v>
      </c>
      <c r="AA22" s="33">
        <v>1968</v>
      </c>
      <c r="AB22" s="33">
        <v>2204</v>
      </c>
      <c r="AC22" s="33">
        <v>2426</v>
      </c>
      <c r="AD22" s="33">
        <v>2104</v>
      </c>
      <c r="AE22" s="33">
        <v>2712</v>
      </c>
      <c r="AF22" s="33">
        <v>2512</v>
      </c>
      <c r="AG22" s="33">
        <v>2245</v>
      </c>
      <c r="AH22" s="34">
        <f>AVERAGE(V22,AT22)</f>
        <v>1480.5</v>
      </c>
      <c r="AI22" s="33">
        <v>2187</v>
      </c>
      <c r="AJ22" s="33">
        <v>3217</v>
      </c>
      <c r="AK22" s="33">
        <v>2820</v>
      </c>
      <c r="AL22" s="33">
        <v>2330.0952380952399</v>
      </c>
      <c r="AM22" s="33">
        <v>2192</v>
      </c>
      <c r="AN22" s="33">
        <v>2700</v>
      </c>
      <c r="AO22" s="33">
        <v>2206</v>
      </c>
      <c r="AP22" s="33">
        <v>2130</v>
      </c>
      <c r="AQ22" s="33">
        <v>2758</v>
      </c>
      <c r="AR22" s="33">
        <v>2714</v>
      </c>
      <c r="AS22" s="33">
        <v>2301</v>
      </c>
      <c r="AT22" s="33">
        <v>1582</v>
      </c>
      <c r="AU22" s="33">
        <v>2763</v>
      </c>
      <c r="AV22" s="33">
        <v>2892.4167000000002</v>
      </c>
      <c r="AW22" s="33">
        <v>2753.1797979797998</v>
      </c>
      <c r="AX22" s="33">
        <v>2157.6012759170699</v>
      </c>
      <c r="AY22" s="33">
        <v>2809</v>
      </c>
      <c r="AZ22" s="33">
        <v>2895</v>
      </c>
      <c r="BA22" s="33">
        <v>3011</v>
      </c>
      <c r="BB22" s="33">
        <v>2794</v>
      </c>
      <c r="BC22" s="33">
        <v>2645</v>
      </c>
      <c r="BD22" s="33">
        <v>2491</v>
      </c>
      <c r="BE22" s="33">
        <v>2080</v>
      </c>
      <c r="BF22" s="33">
        <v>1461</v>
      </c>
      <c r="BG22" s="33">
        <v>2286</v>
      </c>
      <c r="BH22" s="34">
        <v>2247</v>
      </c>
      <c r="BI22" s="34">
        <v>2183.3333333333335</v>
      </c>
      <c r="BJ22" s="33">
        <v>2169</v>
      </c>
      <c r="BK22" s="33">
        <v>2056</v>
      </c>
      <c r="BL22" s="33">
        <v>2455</v>
      </c>
      <c r="BM22" s="33">
        <v>2427</v>
      </c>
      <c r="BN22" s="33">
        <v>2463</v>
      </c>
      <c r="BO22" s="33">
        <v>2694</v>
      </c>
      <c r="BP22" s="33">
        <v>2437</v>
      </c>
      <c r="BQ22" s="33">
        <v>2118</v>
      </c>
      <c r="BR22" s="33">
        <v>1598</v>
      </c>
      <c r="BS22" s="33">
        <v>2219</v>
      </c>
      <c r="BT22" s="42">
        <v>1024</v>
      </c>
      <c r="BU22" s="42">
        <v>1082</v>
      </c>
      <c r="BV22" s="34">
        <f>AVERAGE(BU22,BW22)</f>
        <v>1327.5</v>
      </c>
      <c r="BW22" s="60">
        <v>1573</v>
      </c>
      <c r="BX22" s="61">
        <v>2818</v>
      </c>
      <c r="BY22" s="61">
        <v>2660</v>
      </c>
      <c r="BZ22" s="61">
        <v>2589</v>
      </c>
      <c r="CA22" s="61">
        <v>2715</v>
      </c>
      <c r="CB22" s="62">
        <v>2098</v>
      </c>
      <c r="CC22" s="55">
        <v>2129</v>
      </c>
      <c r="CD22" s="60">
        <v>2653</v>
      </c>
      <c r="CE22" s="60">
        <v>3742</v>
      </c>
      <c r="CF22" s="60">
        <v>3648.0337995338</v>
      </c>
      <c r="CG22" s="60">
        <v>3355</v>
      </c>
      <c r="CH22" s="37">
        <v>2426.7575757575801</v>
      </c>
      <c r="CI22" s="37">
        <v>2454.55564213564</v>
      </c>
      <c r="CJ22" s="37">
        <v>2803.8992424242401</v>
      </c>
      <c r="CK22" s="37">
        <v>2860.5021043770998</v>
      </c>
      <c r="CL22" s="37">
        <v>3169.7563795853298</v>
      </c>
      <c r="CM22" s="37"/>
      <c r="CN22" s="37"/>
      <c r="CO22" s="37"/>
      <c r="CP22" s="37"/>
      <c r="CQ22" s="37"/>
      <c r="CR22" s="37"/>
      <c r="CS22" s="37"/>
      <c r="CT22" s="37"/>
      <c r="CV22" s="43">
        <f t="shared" si="0"/>
        <v>2730.9690464883552</v>
      </c>
      <c r="CW22" s="6"/>
    </row>
    <row r="23" spans="1:101" x14ac:dyDescent="0.3">
      <c r="A23" s="11">
        <v>3135</v>
      </c>
      <c r="B23" s="1" t="s">
        <v>120</v>
      </c>
      <c r="C23" s="33">
        <v>699</v>
      </c>
      <c r="D23" s="33">
        <v>1002</v>
      </c>
      <c r="E23" s="33">
        <v>1201</v>
      </c>
      <c r="F23" s="33">
        <v>1591</v>
      </c>
      <c r="G23" s="33">
        <v>1697</v>
      </c>
      <c r="H23" s="33">
        <v>1791</v>
      </c>
      <c r="I23" s="33">
        <v>1487</v>
      </c>
      <c r="J23" s="33">
        <v>1355</v>
      </c>
      <c r="K23" s="33">
        <v>1619</v>
      </c>
      <c r="L23" s="33">
        <v>1977</v>
      </c>
      <c r="M23" s="33">
        <v>1210</v>
      </c>
      <c r="N23" s="33">
        <v>804</v>
      </c>
      <c r="O23" s="33">
        <v>992</v>
      </c>
      <c r="P23" s="33">
        <v>1314</v>
      </c>
      <c r="Q23" s="42">
        <v>589</v>
      </c>
      <c r="R23" s="42">
        <v>72</v>
      </c>
      <c r="S23" s="33">
        <v>1943</v>
      </c>
      <c r="T23" s="33">
        <v>1669</v>
      </c>
      <c r="U23" s="33">
        <v>1545</v>
      </c>
      <c r="V23" s="33">
        <v>1316</v>
      </c>
      <c r="W23" s="33">
        <v>1312</v>
      </c>
      <c r="X23" s="33">
        <v>1219</v>
      </c>
      <c r="Y23" s="33">
        <v>977</v>
      </c>
      <c r="Z23" s="33">
        <v>897</v>
      </c>
      <c r="AA23" s="33">
        <v>931</v>
      </c>
      <c r="AB23" s="33">
        <v>1167</v>
      </c>
      <c r="AC23" s="33">
        <v>1268</v>
      </c>
      <c r="AD23" s="33">
        <v>1050</v>
      </c>
      <c r="AE23" s="33">
        <v>1568</v>
      </c>
      <c r="AF23" s="33">
        <v>1706</v>
      </c>
      <c r="AG23" s="33">
        <v>1853</v>
      </c>
      <c r="AH23" s="33">
        <v>1983</v>
      </c>
      <c r="AI23" s="33">
        <v>2055</v>
      </c>
      <c r="AJ23" s="33">
        <v>2179</v>
      </c>
      <c r="AK23" s="33">
        <v>1508</v>
      </c>
      <c r="AL23" s="33">
        <v>1272.4761904761899</v>
      </c>
      <c r="AM23" s="33">
        <v>1150</v>
      </c>
      <c r="AN23" s="33">
        <v>1434</v>
      </c>
      <c r="AO23" s="33">
        <v>1004</v>
      </c>
      <c r="AP23" s="33">
        <v>1483</v>
      </c>
      <c r="AQ23" s="33">
        <v>2284</v>
      </c>
      <c r="AR23" s="33">
        <v>2330</v>
      </c>
      <c r="AS23" s="33">
        <v>2075</v>
      </c>
      <c r="AT23" s="33">
        <v>1932</v>
      </c>
      <c r="AU23" s="33">
        <v>2110</v>
      </c>
      <c r="AV23" s="33">
        <v>2135.8553000000002</v>
      </c>
      <c r="AW23" s="33">
        <v>1463.2893181818199</v>
      </c>
      <c r="AX23" s="33">
        <v>1121.78833333333</v>
      </c>
      <c r="AY23" s="33">
        <v>1195</v>
      </c>
      <c r="AZ23" s="33">
        <v>1208</v>
      </c>
      <c r="BA23" s="33">
        <v>1635</v>
      </c>
      <c r="BB23" s="33">
        <v>2233</v>
      </c>
      <c r="BC23" s="33">
        <v>2078</v>
      </c>
      <c r="BD23" s="33">
        <v>2125</v>
      </c>
      <c r="BE23" s="33">
        <v>1918</v>
      </c>
      <c r="BF23" s="33">
        <v>1906</v>
      </c>
      <c r="BG23" s="33">
        <v>2118</v>
      </c>
      <c r="BH23" s="33">
        <v>2259</v>
      </c>
      <c r="BI23" s="33">
        <v>1618</v>
      </c>
      <c r="BJ23" s="33">
        <v>1199</v>
      </c>
      <c r="BK23" s="33">
        <v>1304</v>
      </c>
      <c r="BL23" s="33">
        <v>1518</v>
      </c>
      <c r="BM23" s="33">
        <v>1806</v>
      </c>
      <c r="BN23" s="33">
        <v>2491</v>
      </c>
      <c r="BO23" s="33">
        <v>2693</v>
      </c>
      <c r="BP23" s="33">
        <v>2415</v>
      </c>
      <c r="BQ23" s="33">
        <v>2259</v>
      </c>
      <c r="BR23" s="33">
        <v>2099</v>
      </c>
      <c r="BS23" s="33">
        <v>2333</v>
      </c>
      <c r="BT23" s="33">
        <v>2330</v>
      </c>
      <c r="BU23" s="33">
        <v>1467</v>
      </c>
      <c r="BV23" s="33">
        <v>1112</v>
      </c>
      <c r="BW23" s="62">
        <v>1189</v>
      </c>
      <c r="BX23" s="62">
        <v>1580</v>
      </c>
      <c r="BY23" s="62">
        <v>1498</v>
      </c>
      <c r="BZ23" s="62">
        <v>2216</v>
      </c>
      <c r="CA23" s="62">
        <v>2570</v>
      </c>
      <c r="CB23" s="62">
        <v>2725</v>
      </c>
      <c r="CC23" s="62">
        <v>2026</v>
      </c>
      <c r="CD23" s="60">
        <v>1935</v>
      </c>
      <c r="CE23" s="60">
        <v>1996</v>
      </c>
      <c r="CF23" s="60">
        <v>2159.57808857809</v>
      </c>
      <c r="CG23" s="60">
        <v>1403</v>
      </c>
      <c r="CH23" s="82">
        <v>889.43333333333305</v>
      </c>
      <c r="CI23" s="37">
        <v>1257.40802218615</v>
      </c>
      <c r="CJ23" s="37">
        <v>1589.4520202020201</v>
      </c>
      <c r="CK23" s="37">
        <v>1977.1965488215501</v>
      </c>
      <c r="CL23" s="37">
        <v>2939.5717468805701</v>
      </c>
      <c r="CM23" s="37"/>
      <c r="CN23" s="37"/>
      <c r="CO23" s="37"/>
      <c r="CP23" s="37"/>
      <c r="CQ23" s="37"/>
      <c r="CR23" s="37"/>
      <c r="CS23" s="37"/>
      <c r="CT23" s="37"/>
      <c r="CV23" s="43">
        <f t="shared" si="0"/>
        <v>1871.9149850001074</v>
      </c>
      <c r="CW23" s="6"/>
    </row>
    <row r="24" spans="1:101" x14ac:dyDescent="0.3">
      <c r="A24" s="11">
        <v>3410</v>
      </c>
      <c r="B24" s="1" t="s">
        <v>123</v>
      </c>
      <c r="C24" s="33">
        <v>541</v>
      </c>
      <c r="D24" s="33">
        <v>675</v>
      </c>
      <c r="E24" s="33">
        <v>777</v>
      </c>
      <c r="F24" s="33">
        <v>812</v>
      </c>
      <c r="G24" s="33">
        <v>916</v>
      </c>
      <c r="H24" s="33">
        <v>1000</v>
      </c>
      <c r="I24" s="33">
        <v>906</v>
      </c>
      <c r="J24" s="33">
        <v>815</v>
      </c>
      <c r="K24" s="33">
        <v>1009</v>
      </c>
      <c r="L24" s="33">
        <v>1130</v>
      </c>
      <c r="M24" s="33">
        <v>937</v>
      </c>
      <c r="N24" s="33">
        <v>789</v>
      </c>
      <c r="O24" s="33">
        <v>824</v>
      </c>
      <c r="P24" s="33">
        <v>942</v>
      </c>
      <c r="Q24" s="33">
        <v>484</v>
      </c>
      <c r="R24" s="33">
        <v>200</v>
      </c>
      <c r="S24" s="33">
        <v>1446</v>
      </c>
      <c r="T24" s="33">
        <v>1356</v>
      </c>
      <c r="U24" s="33">
        <v>1156</v>
      </c>
      <c r="V24" s="33">
        <v>1003</v>
      </c>
      <c r="W24" s="33">
        <v>1225</v>
      </c>
      <c r="X24" s="33">
        <v>1137</v>
      </c>
      <c r="Y24" s="33">
        <v>910</v>
      </c>
      <c r="Z24" s="33">
        <v>800</v>
      </c>
      <c r="AA24" s="33">
        <v>804</v>
      </c>
      <c r="AB24" s="33">
        <v>993</v>
      </c>
      <c r="AC24" s="33">
        <v>1076</v>
      </c>
      <c r="AD24" s="33">
        <v>884</v>
      </c>
      <c r="AE24" s="33">
        <v>1210</v>
      </c>
      <c r="AF24" s="33">
        <v>1180</v>
      </c>
      <c r="AG24" s="33">
        <v>1135</v>
      </c>
      <c r="AH24" s="33">
        <v>1031</v>
      </c>
      <c r="AI24" s="33">
        <v>1207</v>
      </c>
      <c r="AJ24" s="33">
        <v>1362</v>
      </c>
      <c r="AK24" s="33">
        <v>1132</v>
      </c>
      <c r="AL24" s="33">
        <v>943.76190476190504</v>
      </c>
      <c r="AM24" s="33">
        <v>946</v>
      </c>
      <c r="AN24" s="33">
        <v>1233</v>
      </c>
      <c r="AO24" s="33">
        <v>844</v>
      </c>
      <c r="AP24" s="33">
        <v>937</v>
      </c>
      <c r="AQ24" s="33">
        <v>1358</v>
      </c>
      <c r="AR24" s="33">
        <v>1419</v>
      </c>
      <c r="AS24" s="33">
        <v>1260</v>
      </c>
      <c r="AT24" s="33">
        <v>1024</v>
      </c>
      <c r="AU24" s="33">
        <v>1299</v>
      </c>
      <c r="AV24" s="33">
        <v>1357.0522000000001</v>
      </c>
      <c r="AW24" s="33">
        <v>1176.8950937950899</v>
      </c>
      <c r="AX24" s="33">
        <v>950.06</v>
      </c>
      <c r="AY24" s="33">
        <v>1015</v>
      </c>
      <c r="AZ24" s="33">
        <v>985</v>
      </c>
      <c r="BA24" s="33">
        <v>1182</v>
      </c>
      <c r="BB24" s="33">
        <v>1250</v>
      </c>
      <c r="BC24" s="33">
        <v>1243</v>
      </c>
      <c r="BD24" s="33">
        <v>1320</v>
      </c>
      <c r="BE24" s="33">
        <v>1197</v>
      </c>
      <c r="BF24" s="33">
        <v>1112</v>
      </c>
      <c r="BG24" s="33">
        <v>1321</v>
      </c>
      <c r="BH24" s="33">
        <v>1344</v>
      </c>
      <c r="BI24" s="33">
        <v>1184</v>
      </c>
      <c r="BJ24" s="33">
        <v>941</v>
      </c>
      <c r="BK24" s="33">
        <v>822</v>
      </c>
      <c r="BL24" s="33">
        <v>1271</v>
      </c>
      <c r="BM24" s="38">
        <v>1308</v>
      </c>
      <c r="BN24" s="33">
        <v>1479</v>
      </c>
      <c r="BO24" s="33">
        <v>1519</v>
      </c>
      <c r="BP24" s="33">
        <v>1452</v>
      </c>
      <c r="BQ24" s="33">
        <v>1444</v>
      </c>
      <c r="BR24" s="33">
        <v>1245</v>
      </c>
      <c r="BS24" s="33">
        <v>1618</v>
      </c>
      <c r="BT24" s="33">
        <v>1936</v>
      </c>
      <c r="BU24" s="33">
        <v>2045</v>
      </c>
      <c r="BV24" s="33">
        <v>1976</v>
      </c>
      <c r="BW24" s="62">
        <v>1787</v>
      </c>
      <c r="BX24" s="62">
        <v>1975</v>
      </c>
      <c r="BY24" s="62">
        <v>1835</v>
      </c>
      <c r="BZ24" s="62">
        <v>1489</v>
      </c>
      <c r="CA24" s="62">
        <v>1867</v>
      </c>
      <c r="CB24" s="62">
        <v>1992</v>
      </c>
      <c r="CC24" s="61">
        <f>AVERAGE(CB24,CD24)</f>
        <v>2075.5</v>
      </c>
      <c r="CD24" s="62">
        <v>2159</v>
      </c>
      <c r="CE24" s="62">
        <v>2048</v>
      </c>
      <c r="CF24" s="60">
        <v>2224.6320512820498</v>
      </c>
      <c r="CG24" s="60">
        <v>2161</v>
      </c>
      <c r="CH24" s="37">
        <v>1570.6035353535401</v>
      </c>
      <c r="CI24" s="37">
        <v>2015.6505997474701</v>
      </c>
      <c r="CJ24" s="37">
        <v>2028.5956439393899</v>
      </c>
      <c r="CK24" s="37">
        <v>2111.4848484848499</v>
      </c>
      <c r="CL24" s="37">
        <v>2412.19098883573</v>
      </c>
      <c r="CM24" s="37"/>
      <c r="CN24" s="37"/>
      <c r="CO24" s="37"/>
      <c r="CP24" s="37"/>
      <c r="CQ24" s="37"/>
      <c r="CR24" s="37"/>
      <c r="CS24" s="37"/>
      <c r="CT24" s="37"/>
      <c r="CV24" s="43">
        <f t="shared" si="0"/>
        <v>1984.4786042276894</v>
      </c>
      <c r="CW24" s="6"/>
    </row>
    <row r="25" spans="1:101" x14ac:dyDescent="0.3">
      <c r="A25" s="11">
        <v>3934</v>
      </c>
      <c r="B25" s="1" t="s">
        <v>124</v>
      </c>
      <c r="C25" s="33">
        <v>882</v>
      </c>
      <c r="D25" s="33">
        <v>1117</v>
      </c>
      <c r="E25" s="33">
        <v>1315</v>
      </c>
      <c r="F25" s="33">
        <v>1555</v>
      </c>
      <c r="G25" s="33">
        <v>1668</v>
      </c>
      <c r="H25" s="33">
        <v>1800</v>
      </c>
      <c r="I25" s="33">
        <v>1965</v>
      </c>
      <c r="J25" s="33">
        <v>1987</v>
      </c>
      <c r="K25" s="33">
        <v>1658</v>
      </c>
      <c r="L25" s="33">
        <v>1720</v>
      </c>
      <c r="M25" s="33">
        <v>1200</v>
      </c>
      <c r="N25" s="33">
        <v>1027</v>
      </c>
      <c r="O25" s="33">
        <v>1073</v>
      </c>
      <c r="P25" s="33">
        <v>1295</v>
      </c>
      <c r="Q25" s="33">
        <v>618</v>
      </c>
      <c r="R25" s="33">
        <v>117</v>
      </c>
      <c r="S25" s="33">
        <v>1054</v>
      </c>
      <c r="T25" s="33">
        <v>1107</v>
      </c>
      <c r="U25" s="33">
        <v>1218</v>
      </c>
      <c r="V25" s="33">
        <v>1142</v>
      </c>
      <c r="W25" s="33">
        <v>1217</v>
      </c>
      <c r="X25" s="33">
        <v>1199</v>
      </c>
      <c r="Y25" s="33">
        <v>946</v>
      </c>
      <c r="Z25" s="33">
        <v>912</v>
      </c>
      <c r="AA25" s="33">
        <v>875</v>
      </c>
      <c r="AB25" s="33">
        <v>966</v>
      </c>
      <c r="AC25" s="33">
        <v>1020</v>
      </c>
      <c r="AD25" s="33">
        <v>883</v>
      </c>
      <c r="AE25" s="33">
        <v>1192</v>
      </c>
      <c r="AF25" s="33">
        <v>1329</v>
      </c>
      <c r="AG25" s="33">
        <v>1546</v>
      </c>
      <c r="AH25" s="33">
        <v>1654</v>
      </c>
      <c r="AI25" s="33">
        <v>1827</v>
      </c>
      <c r="AJ25" s="33">
        <v>1797</v>
      </c>
      <c r="AK25" s="33">
        <v>1203</v>
      </c>
      <c r="AL25" s="33">
        <v>926.42105263157896</v>
      </c>
      <c r="AM25" s="33">
        <v>762</v>
      </c>
      <c r="AN25" s="33">
        <v>1138</v>
      </c>
      <c r="AO25" s="33">
        <v>861</v>
      </c>
      <c r="AP25" s="33">
        <v>1039</v>
      </c>
      <c r="AQ25" s="33">
        <v>1771</v>
      </c>
      <c r="AR25" s="33">
        <v>1826</v>
      </c>
      <c r="AS25" s="33">
        <v>1638</v>
      </c>
      <c r="AT25" s="33">
        <v>1630</v>
      </c>
      <c r="AU25" s="33">
        <v>1795</v>
      </c>
      <c r="AV25" s="33">
        <v>1907.4644000000001</v>
      </c>
      <c r="AW25" s="33">
        <v>1441.9004329004299</v>
      </c>
      <c r="AX25" s="33">
        <v>1220.9691666666699</v>
      </c>
      <c r="AY25" s="33">
        <v>1250</v>
      </c>
      <c r="AZ25" s="33">
        <v>1097</v>
      </c>
      <c r="BA25" s="33">
        <v>1414</v>
      </c>
      <c r="BB25" s="33">
        <v>1652</v>
      </c>
      <c r="BC25" s="33">
        <v>1771</v>
      </c>
      <c r="BD25" s="33">
        <v>1552</v>
      </c>
      <c r="BE25" s="33">
        <v>1624</v>
      </c>
      <c r="BF25" s="33">
        <v>2066</v>
      </c>
      <c r="BG25" s="33">
        <v>2256</v>
      </c>
      <c r="BH25" s="33">
        <v>2020</v>
      </c>
      <c r="BI25" s="33">
        <v>1554</v>
      </c>
      <c r="BJ25" s="33">
        <v>1252</v>
      </c>
      <c r="BK25" s="33">
        <v>1277</v>
      </c>
      <c r="BL25" s="33">
        <v>1457</v>
      </c>
      <c r="BM25" s="33">
        <v>1540</v>
      </c>
      <c r="BN25" s="33">
        <v>1977</v>
      </c>
      <c r="BO25" s="33">
        <v>2014</v>
      </c>
      <c r="BP25" s="33">
        <v>2013</v>
      </c>
      <c r="BQ25" s="33">
        <v>1916</v>
      </c>
      <c r="BR25" s="33">
        <v>1880</v>
      </c>
      <c r="BS25" s="33">
        <v>2102</v>
      </c>
      <c r="BT25" s="33">
        <v>2061</v>
      </c>
      <c r="BU25" s="33">
        <v>1765</v>
      </c>
      <c r="BV25" s="33">
        <v>1460</v>
      </c>
      <c r="BW25" s="62">
        <v>1425</v>
      </c>
      <c r="BX25" s="62">
        <v>1667</v>
      </c>
      <c r="BY25" s="62">
        <v>1488</v>
      </c>
      <c r="BZ25" s="62">
        <v>2047</v>
      </c>
      <c r="CA25" s="62">
        <v>2085</v>
      </c>
      <c r="CB25" s="62">
        <v>2147</v>
      </c>
      <c r="CC25" s="62">
        <v>2025</v>
      </c>
      <c r="CD25" s="62">
        <v>2059</v>
      </c>
      <c r="CE25" s="60">
        <v>2293</v>
      </c>
      <c r="CF25" s="60">
        <v>2338.2840909090901</v>
      </c>
      <c r="CG25" s="60">
        <v>1858</v>
      </c>
      <c r="CH25" s="37">
        <v>1314.7986111111099</v>
      </c>
      <c r="CI25" s="37">
        <v>1369.7362463925001</v>
      </c>
      <c r="CJ25" s="37">
        <v>1603.99880382775</v>
      </c>
      <c r="CK25" s="37">
        <v>1716.6738215488199</v>
      </c>
      <c r="CL25" s="37">
        <v>2122.1176236044698</v>
      </c>
      <c r="CM25" s="37"/>
      <c r="CN25" s="37"/>
      <c r="CO25" s="37"/>
      <c r="CP25" s="37"/>
      <c r="CQ25" s="37"/>
      <c r="CR25" s="37"/>
      <c r="CS25" s="37"/>
      <c r="CT25" s="37"/>
      <c r="CV25" s="43">
        <f t="shared" si="0"/>
        <v>1847.4755748371088</v>
      </c>
      <c r="CW25" s="6"/>
    </row>
    <row r="26" spans="1:101" x14ac:dyDescent="0.3">
      <c r="A26" s="11">
        <v>1438</v>
      </c>
      <c r="B26" s="1" t="s">
        <v>106</v>
      </c>
      <c r="C26" s="33">
        <v>1543</v>
      </c>
      <c r="D26" s="33">
        <v>1944</v>
      </c>
      <c r="E26" s="33">
        <v>2030</v>
      </c>
      <c r="F26" s="33">
        <v>1887</v>
      </c>
      <c r="G26" s="33">
        <v>2082</v>
      </c>
      <c r="H26" s="33">
        <v>2022</v>
      </c>
      <c r="I26" s="33">
        <v>1626</v>
      </c>
      <c r="J26" s="33">
        <v>1033</v>
      </c>
      <c r="K26" s="33">
        <v>1865</v>
      </c>
      <c r="L26" s="33">
        <v>2393</v>
      </c>
      <c r="M26" s="33">
        <v>2195</v>
      </c>
      <c r="N26" s="33">
        <v>1715</v>
      </c>
      <c r="O26" s="33">
        <v>1769</v>
      </c>
      <c r="P26" s="33">
        <v>2081</v>
      </c>
      <c r="Q26" s="33">
        <v>953</v>
      </c>
      <c r="R26" s="33">
        <v>141</v>
      </c>
      <c r="S26" s="33">
        <v>851</v>
      </c>
      <c r="T26" s="33">
        <v>1215</v>
      </c>
      <c r="U26" s="33">
        <v>1256</v>
      </c>
      <c r="V26" s="33">
        <v>898</v>
      </c>
      <c r="W26" s="33">
        <v>1599</v>
      </c>
      <c r="X26" s="33">
        <v>1820</v>
      </c>
      <c r="Y26" s="33">
        <v>1587</v>
      </c>
      <c r="Z26" s="33">
        <v>1383</v>
      </c>
      <c r="AA26" s="33">
        <v>1189</v>
      </c>
      <c r="AB26" s="33">
        <v>1391</v>
      </c>
      <c r="AC26" s="33">
        <v>1572</v>
      </c>
      <c r="AD26" s="33">
        <v>1399</v>
      </c>
      <c r="AE26" s="33">
        <v>1825</v>
      </c>
      <c r="AF26" s="33">
        <v>1683</v>
      </c>
      <c r="AG26" s="33">
        <v>1492</v>
      </c>
      <c r="AH26" s="33">
        <v>1042</v>
      </c>
      <c r="AI26" s="33">
        <v>1902</v>
      </c>
      <c r="AJ26" s="33">
        <v>2314</v>
      </c>
      <c r="AK26" s="33">
        <v>2020</v>
      </c>
      <c r="AL26" s="33">
        <v>1496.57142857143</v>
      </c>
      <c r="AM26" s="33">
        <v>1429</v>
      </c>
      <c r="AN26" s="33">
        <v>1899</v>
      </c>
      <c r="AO26" s="33">
        <v>1468</v>
      </c>
      <c r="AP26" s="33">
        <v>1409</v>
      </c>
      <c r="AQ26" s="33">
        <v>1970</v>
      </c>
      <c r="AR26" s="33">
        <v>1939</v>
      </c>
      <c r="AS26" s="33">
        <v>1614</v>
      </c>
      <c r="AT26" s="33">
        <v>1122</v>
      </c>
      <c r="AU26" s="33">
        <v>1995</v>
      </c>
      <c r="AV26" s="33">
        <v>2181.2076000000002</v>
      </c>
      <c r="AW26" s="33">
        <v>2021.80541125541</v>
      </c>
      <c r="AX26" s="33">
        <v>1464.4196969697</v>
      </c>
      <c r="AY26" s="33">
        <v>1506</v>
      </c>
      <c r="AZ26" s="33">
        <v>1543</v>
      </c>
      <c r="BA26" s="33">
        <v>1805</v>
      </c>
      <c r="BB26" s="33">
        <v>1886</v>
      </c>
      <c r="BC26" s="33">
        <v>1802</v>
      </c>
      <c r="BD26" s="33">
        <v>1665</v>
      </c>
      <c r="BE26" s="33">
        <v>1288</v>
      </c>
      <c r="BF26" s="33">
        <v>915</v>
      </c>
      <c r="BG26" s="33">
        <v>1645</v>
      </c>
      <c r="BH26" s="33">
        <v>1885</v>
      </c>
      <c r="BI26" s="33">
        <v>1752</v>
      </c>
      <c r="BJ26" s="33">
        <v>1507</v>
      </c>
      <c r="BK26" s="33">
        <v>1387</v>
      </c>
      <c r="BL26" s="33">
        <v>1607</v>
      </c>
      <c r="BM26" s="33">
        <v>1595</v>
      </c>
      <c r="BN26" s="33">
        <v>1636</v>
      </c>
      <c r="BO26" s="33">
        <v>1801</v>
      </c>
      <c r="BP26" s="33">
        <v>1621</v>
      </c>
      <c r="BQ26" s="33">
        <v>1308</v>
      </c>
      <c r="BR26" s="33">
        <v>952</v>
      </c>
      <c r="BS26" s="33">
        <v>1427</v>
      </c>
      <c r="BT26" s="34">
        <v>2272</v>
      </c>
      <c r="BU26" s="34">
        <v>1875</v>
      </c>
      <c r="BV26" s="34">
        <v>1984</v>
      </c>
      <c r="BW26" s="62">
        <v>1800</v>
      </c>
      <c r="BX26" s="62">
        <v>2186</v>
      </c>
      <c r="BY26" s="62">
        <v>2075</v>
      </c>
      <c r="BZ26" s="62">
        <v>2062</v>
      </c>
      <c r="CA26" s="62">
        <v>2179</v>
      </c>
      <c r="CB26" s="62">
        <v>2044</v>
      </c>
      <c r="CC26" s="62">
        <v>1604</v>
      </c>
      <c r="CD26" s="62">
        <v>1188</v>
      </c>
      <c r="CE26" s="60">
        <v>1929</v>
      </c>
      <c r="CF26" s="60">
        <v>2152.5402097902102</v>
      </c>
      <c r="CG26" s="60">
        <v>2223</v>
      </c>
      <c r="CH26" s="37">
        <v>1473.125</v>
      </c>
      <c r="CI26" s="37">
        <v>1534.04650974026</v>
      </c>
      <c r="CJ26" s="37">
        <v>1777.9304924242399</v>
      </c>
      <c r="CK26" s="37">
        <v>1847.9120370370399</v>
      </c>
      <c r="CL26" s="37">
        <v>2198.2272727272698</v>
      </c>
      <c r="CM26" s="37"/>
      <c r="CN26" s="37"/>
      <c r="CO26" s="37"/>
      <c r="CP26" s="37"/>
      <c r="CQ26" s="37"/>
      <c r="CR26" s="37"/>
      <c r="CS26" s="37"/>
      <c r="CT26" s="37"/>
      <c r="CV26" s="43">
        <f t="shared" si="0"/>
        <v>1892.1113451074386</v>
      </c>
      <c r="CW26" s="6"/>
    </row>
    <row r="27" spans="1:101" x14ac:dyDescent="0.3">
      <c r="A27" s="11">
        <v>2048</v>
      </c>
      <c r="B27" s="1" t="s">
        <v>113</v>
      </c>
      <c r="C27" s="33">
        <v>1663</v>
      </c>
      <c r="D27" s="33">
        <v>2236</v>
      </c>
      <c r="E27" s="33">
        <v>2242</v>
      </c>
      <c r="F27" s="33">
        <v>1911</v>
      </c>
      <c r="G27" s="33">
        <v>2259</v>
      </c>
      <c r="H27" s="33">
        <v>2009</v>
      </c>
      <c r="I27" s="33">
        <v>1470</v>
      </c>
      <c r="J27" s="33">
        <v>759</v>
      </c>
      <c r="K27" s="33">
        <v>2008</v>
      </c>
      <c r="L27" s="33">
        <v>2678</v>
      </c>
      <c r="M27" s="33">
        <v>2445</v>
      </c>
      <c r="N27" s="33">
        <v>1811</v>
      </c>
      <c r="O27" s="33">
        <v>1779</v>
      </c>
      <c r="P27" s="33">
        <v>2327</v>
      </c>
      <c r="Q27" s="33">
        <v>1106</v>
      </c>
      <c r="R27" s="33">
        <v>104</v>
      </c>
      <c r="S27" s="33">
        <v>955</v>
      </c>
      <c r="T27" s="33">
        <v>1037</v>
      </c>
      <c r="U27" s="33">
        <v>1123</v>
      </c>
      <c r="V27" s="33">
        <v>776</v>
      </c>
      <c r="W27" s="33">
        <v>1723</v>
      </c>
      <c r="X27" s="33">
        <v>1903</v>
      </c>
      <c r="Y27" s="33">
        <v>1920</v>
      </c>
      <c r="Z27" s="33">
        <v>1543</v>
      </c>
      <c r="AA27" s="33">
        <v>1268</v>
      </c>
      <c r="AB27" s="33">
        <v>1276</v>
      </c>
      <c r="AC27" s="33">
        <v>1787</v>
      </c>
      <c r="AD27" s="33">
        <v>1451</v>
      </c>
      <c r="AE27" s="33">
        <v>1994</v>
      </c>
      <c r="AF27" s="33">
        <v>1740</v>
      </c>
      <c r="AG27" s="33">
        <v>1391</v>
      </c>
      <c r="AH27" s="33">
        <v>841</v>
      </c>
      <c r="AI27" s="33">
        <v>2169</v>
      </c>
      <c r="AJ27" s="33">
        <v>2642</v>
      </c>
      <c r="AK27" s="33">
        <v>2310</v>
      </c>
      <c r="AL27" s="33">
        <v>1614.2380952381</v>
      </c>
      <c r="AM27" s="33">
        <v>1483</v>
      </c>
      <c r="AN27" s="33">
        <v>2241</v>
      </c>
      <c r="AO27" s="33">
        <v>1668</v>
      </c>
      <c r="AP27" s="33">
        <v>1571</v>
      </c>
      <c r="AQ27" s="33">
        <v>2434</v>
      </c>
      <c r="AR27" s="33">
        <v>2085</v>
      </c>
      <c r="AS27" s="33">
        <v>1643</v>
      </c>
      <c r="AT27" s="33">
        <v>987</v>
      </c>
      <c r="AU27" s="33">
        <v>2292</v>
      </c>
      <c r="AV27" s="33">
        <v>2651.7213000000002</v>
      </c>
      <c r="AW27" s="33">
        <v>2308.3051948051898</v>
      </c>
      <c r="AX27" s="33">
        <v>1577.9813725490201</v>
      </c>
      <c r="AY27" s="33">
        <v>1654</v>
      </c>
      <c r="AZ27" s="33">
        <v>1642</v>
      </c>
      <c r="BA27" s="33">
        <v>1955</v>
      </c>
      <c r="BB27" s="33">
        <v>2146</v>
      </c>
      <c r="BC27" s="33">
        <v>2158</v>
      </c>
      <c r="BD27" s="33">
        <v>2007</v>
      </c>
      <c r="BE27" s="33">
        <v>1487</v>
      </c>
      <c r="BF27" s="33">
        <v>916</v>
      </c>
      <c r="BG27" s="33">
        <v>1475</v>
      </c>
      <c r="BH27" s="33">
        <v>2067</v>
      </c>
      <c r="BI27" s="33">
        <v>2265</v>
      </c>
      <c r="BJ27" s="33">
        <v>1850</v>
      </c>
      <c r="BK27" s="33">
        <v>1671</v>
      </c>
      <c r="BL27" s="33">
        <v>1999</v>
      </c>
      <c r="BM27" s="33">
        <v>2005</v>
      </c>
      <c r="BN27" s="33">
        <v>2116</v>
      </c>
      <c r="BO27" s="33">
        <v>2362</v>
      </c>
      <c r="BP27" s="33">
        <v>2022</v>
      </c>
      <c r="BQ27" s="33">
        <v>1600</v>
      </c>
      <c r="BR27" s="33">
        <v>942</v>
      </c>
      <c r="BS27" s="33">
        <v>1704</v>
      </c>
      <c r="BT27" s="33">
        <v>2158</v>
      </c>
      <c r="BU27" s="33">
        <v>1827</v>
      </c>
      <c r="BV27" s="33">
        <v>1947</v>
      </c>
      <c r="BW27" s="62">
        <v>1742</v>
      </c>
      <c r="BX27" s="62">
        <v>2194</v>
      </c>
      <c r="BY27" s="62">
        <v>1902</v>
      </c>
      <c r="BZ27" s="62">
        <v>1962</v>
      </c>
      <c r="CA27" s="62">
        <v>2315</v>
      </c>
      <c r="CB27" s="62">
        <v>2094</v>
      </c>
      <c r="CC27" s="62">
        <v>1584</v>
      </c>
      <c r="CD27" s="62">
        <v>1010</v>
      </c>
      <c r="CE27" s="60">
        <v>2154</v>
      </c>
      <c r="CF27" s="60">
        <v>2745.6032051282</v>
      </c>
      <c r="CG27" s="60">
        <v>2532</v>
      </c>
      <c r="CH27" s="37">
        <v>1542.5763888888901</v>
      </c>
      <c r="CI27" s="37">
        <v>1462.28177083333</v>
      </c>
      <c r="CJ27" s="37">
        <v>2072.8821969697001</v>
      </c>
      <c r="CK27" s="37">
        <v>2049.7107843137301</v>
      </c>
      <c r="CL27" s="37">
        <v>2201.1144338118002</v>
      </c>
      <c r="CM27" s="37"/>
      <c r="CN27" s="37"/>
      <c r="CO27" s="37"/>
      <c r="CP27" s="37"/>
      <c r="CQ27" s="37"/>
      <c r="CR27" s="37"/>
      <c r="CS27" s="37"/>
      <c r="CT27" s="37"/>
      <c r="CV27" s="43">
        <f t="shared" si="0"/>
        <v>1972.6980487466035</v>
      </c>
      <c r="CW27" s="6"/>
    </row>
    <row r="28" spans="1:101" ht="14.4" x14ac:dyDescent="0.3">
      <c r="A28" s="11">
        <v>1226</v>
      </c>
      <c r="B28" s="1" t="s">
        <v>103</v>
      </c>
      <c r="C28"/>
      <c r="D28"/>
      <c r="E28"/>
      <c r="F28"/>
      <c r="G28"/>
      <c r="H28"/>
      <c r="I28"/>
      <c r="J28" s="33">
        <v>591</v>
      </c>
      <c r="K28" s="33">
        <v>705</v>
      </c>
      <c r="L28" s="33">
        <v>808</v>
      </c>
      <c r="M28" s="33">
        <v>762</v>
      </c>
      <c r="N28" s="33">
        <v>687</v>
      </c>
      <c r="O28" s="33">
        <v>721</v>
      </c>
      <c r="P28" s="33">
        <v>849</v>
      </c>
      <c r="Q28" s="33">
        <v>479</v>
      </c>
      <c r="R28" s="33">
        <v>157</v>
      </c>
      <c r="S28" s="33">
        <v>621</v>
      </c>
      <c r="T28" s="33">
        <v>841</v>
      </c>
      <c r="U28" s="33">
        <v>859</v>
      </c>
      <c r="V28" s="33">
        <v>743</v>
      </c>
      <c r="W28" s="33">
        <v>1008</v>
      </c>
      <c r="X28" s="33">
        <v>1077</v>
      </c>
      <c r="Y28" s="33">
        <v>942</v>
      </c>
      <c r="Z28" s="33">
        <v>892</v>
      </c>
      <c r="AA28" s="33">
        <v>834</v>
      </c>
      <c r="AB28" s="33">
        <v>892</v>
      </c>
      <c r="AC28" s="33">
        <v>950</v>
      </c>
      <c r="AD28" s="33">
        <v>837</v>
      </c>
      <c r="AE28" s="33">
        <v>1082</v>
      </c>
      <c r="AF28" s="33">
        <v>1033</v>
      </c>
      <c r="AG28" s="33">
        <v>964</v>
      </c>
      <c r="AH28" s="33">
        <v>868</v>
      </c>
      <c r="AI28" s="33">
        <v>1272</v>
      </c>
      <c r="AJ28" s="33">
        <v>1381</v>
      </c>
      <c r="AK28" s="33">
        <v>1247</v>
      </c>
      <c r="AL28" s="33">
        <v>1119.2857142857099</v>
      </c>
      <c r="AM28" s="33">
        <v>1110</v>
      </c>
      <c r="AN28" s="33">
        <v>1327</v>
      </c>
      <c r="AO28" s="33">
        <v>1065</v>
      </c>
      <c r="AP28" s="33">
        <v>1058</v>
      </c>
      <c r="AQ28" s="33">
        <v>1439</v>
      </c>
      <c r="AR28" s="33">
        <v>1477</v>
      </c>
      <c r="AS28" s="33">
        <v>1351</v>
      </c>
      <c r="AT28" s="33">
        <v>1130</v>
      </c>
      <c r="AU28" s="33">
        <v>1597</v>
      </c>
      <c r="AV28" s="33">
        <v>1624.7886000000001</v>
      </c>
      <c r="AW28" s="33">
        <v>1562.38095238095</v>
      </c>
      <c r="AX28" s="33">
        <v>1280.2236842105301</v>
      </c>
      <c r="AY28" s="33">
        <v>1322</v>
      </c>
      <c r="AZ28" s="33">
        <v>1276</v>
      </c>
      <c r="BA28" s="33">
        <v>1507</v>
      </c>
      <c r="BB28" s="33">
        <v>1551</v>
      </c>
      <c r="BC28" s="33">
        <v>1510</v>
      </c>
      <c r="BD28" s="33">
        <v>1509</v>
      </c>
      <c r="BE28" s="33">
        <v>1285</v>
      </c>
      <c r="BF28" s="33">
        <v>934</v>
      </c>
      <c r="BG28" s="33">
        <v>1282</v>
      </c>
      <c r="BH28" s="33">
        <v>1467</v>
      </c>
      <c r="BI28" s="33">
        <v>1522</v>
      </c>
      <c r="BJ28" s="33">
        <v>1360</v>
      </c>
      <c r="BK28" s="33">
        <v>1353</v>
      </c>
      <c r="BL28" s="33">
        <v>1512</v>
      </c>
      <c r="BM28" s="33">
        <v>1540</v>
      </c>
      <c r="BN28" s="33">
        <v>1554</v>
      </c>
      <c r="BO28" s="33">
        <v>1684</v>
      </c>
      <c r="BP28" s="33">
        <v>1596</v>
      </c>
      <c r="BQ28" s="33">
        <v>1498</v>
      </c>
      <c r="BR28" s="33">
        <v>1322</v>
      </c>
      <c r="BS28" s="33">
        <v>1655</v>
      </c>
      <c r="BT28" s="33">
        <v>1839</v>
      </c>
      <c r="BU28" s="33">
        <v>1846</v>
      </c>
      <c r="BV28" s="33">
        <v>1700</v>
      </c>
      <c r="BW28" s="62">
        <v>1635</v>
      </c>
      <c r="BX28" s="62">
        <v>1832</v>
      </c>
      <c r="BY28" s="62">
        <v>1653</v>
      </c>
      <c r="BZ28" s="62">
        <v>1810</v>
      </c>
      <c r="CA28" s="62">
        <v>1953</v>
      </c>
      <c r="CB28" s="62">
        <v>1981</v>
      </c>
      <c r="CC28" s="62">
        <v>1771</v>
      </c>
      <c r="CD28" s="62">
        <v>1650</v>
      </c>
      <c r="CE28" s="60">
        <v>1953</v>
      </c>
      <c r="CF28" s="60">
        <v>2166.33717948718</v>
      </c>
      <c r="CG28" s="60">
        <v>2059</v>
      </c>
      <c r="CH28" s="37">
        <v>1654.3263888888901</v>
      </c>
      <c r="CI28" s="37">
        <v>1641.5056322150101</v>
      </c>
      <c r="CJ28" s="37">
        <v>1786.8068452381001</v>
      </c>
      <c r="CK28" s="37">
        <v>1841.05701754386</v>
      </c>
      <c r="CL28" s="37">
        <v>1971.9736842105301</v>
      </c>
      <c r="CM28" s="37"/>
      <c r="CN28" s="37"/>
      <c r="CO28" s="37"/>
      <c r="CP28" s="37"/>
      <c r="CQ28" s="37"/>
      <c r="CR28" s="37"/>
      <c r="CS28" s="37"/>
      <c r="CT28" s="37"/>
      <c r="CV28" s="43">
        <f t="shared" si="0"/>
        <v>1834.937921723973</v>
      </c>
      <c r="CW28" s="6"/>
    </row>
    <row r="29" spans="1:101" ht="14.4" x14ac:dyDescent="0.3">
      <c r="A29" s="11">
        <v>239</v>
      </c>
      <c r="B29" s="1" t="s">
        <v>116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45">
        <v>699</v>
      </c>
      <c r="AF29" s="33">
        <v>1122</v>
      </c>
      <c r="AG29" s="33">
        <v>1191</v>
      </c>
      <c r="AH29" s="33">
        <v>1173</v>
      </c>
      <c r="AI29" s="33">
        <v>1710</v>
      </c>
      <c r="AJ29" s="33">
        <v>1939</v>
      </c>
      <c r="AK29" s="33">
        <v>1832</v>
      </c>
      <c r="AL29" s="33">
        <v>1608.2857142857099</v>
      </c>
      <c r="AM29" s="33">
        <v>1521</v>
      </c>
      <c r="AN29" s="33">
        <v>1872</v>
      </c>
      <c r="AO29" s="33">
        <v>1646</v>
      </c>
      <c r="AP29" s="33">
        <v>1503</v>
      </c>
      <c r="AQ29" s="33">
        <v>1984</v>
      </c>
      <c r="AR29" s="33">
        <v>2014</v>
      </c>
      <c r="AS29" s="33">
        <v>1857</v>
      </c>
      <c r="AT29" s="33">
        <v>1549</v>
      </c>
      <c r="AU29" s="33">
        <v>2201</v>
      </c>
      <c r="AV29" s="33">
        <v>2342.7538</v>
      </c>
      <c r="AW29" s="33">
        <v>2099.5483405483401</v>
      </c>
      <c r="AX29" s="33">
        <v>1593.83552631579</v>
      </c>
      <c r="AY29" s="33">
        <v>1680</v>
      </c>
      <c r="AZ29" s="33">
        <v>1641</v>
      </c>
      <c r="BA29" s="33">
        <v>1994</v>
      </c>
      <c r="BB29" s="33">
        <v>2005</v>
      </c>
      <c r="BC29" s="33">
        <v>1924</v>
      </c>
      <c r="BD29" s="33">
        <v>1902</v>
      </c>
      <c r="BE29" s="33">
        <v>1775</v>
      </c>
      <c r="BF29" s="33">
        <v>1499</v>
      </c>
      <c r="BG29" s="33">
        <v>1991</v>
      </c>
      <c r="BH29" s="33">
        <v>2256</v>
      </c>
      <c r="BI29" s="33">
        <v>2106</v>
      </c>
      <c r="BJ29" s="33">
        <v>1890</v>
      </c>
      <c r="BK29" s="33">
        <v>1721</v>
      </c>
      <c r="BL29" s="33">
        <v>1907</v>
      </c>
      <c r="BM29" s="33">
        <v>1973</v>
      </c>
      <c r="BN29" s="33">
        <v>2017</v>
      </c>
      <c r="BO29" s="33">
        <v>2162</v>
      </c>
      <c r="BP29" s="33">
        <v>2057</v>
      </c>
      <c r="BQ29" s="33">
        <v>1895</v>
      </c>
      <c r="BR29" s="33">
        <v>1578</v>
      </c>
      <c r="BS29" s="33">
        <v>2035</v>
      </c>
      <c r="BT29" s="33">
        <v>2173</v>
      </c>
      <c r="BU29" s="33">
        <v>2175</v>
      </c>
      <c r="BV29" s="33">
        <v>1925</v>
      </c>
      <c r="BW29" s="62">
        <v>1833</v>
      </c>
      <c r="BX29" s="62">
        <v>2003</v>
      </c>
      <c r="BY29" s="62">
        <v>1907</v>
      </c>
      <c r="BZ29" s="62">
        <v>2000</v>
      </c>
      <c r="CA29" s="62">
        <v>2089</v>
      </c>
      <c r="CB29" s="62">
        <v>2152</v>
      </c>
      <c r="CC29" s="62">
        <v>1913</v>
      </c>
      <c r="CD29" s="62">
        <v>1719</v>
      </c>
      <c r="CE29" s="62">
        <v>2206</v>
      </c>
      <c r="CF29" s="60">
        <v>2596.0493589743601</v>
      </c>
      <c r="CG29" s="60">
        <v>2216</v>
      </c>
      <c r="CH29" s="37">
        <v>1707.99305555556</v>
      </c>
      <c r="CI29" s="37">
        <v>1661.73037518038</v>
      </c>
      <c r="CJ29" s="37">
        <v>1931.1503787878801</v>
      </c>
      <c r="CK29" s="37">
        <v>2017.1658692184999</v>
      </c>
      <c r="CL29" s="37">
        <v>2117.6905901116402</v>
      </c>
      <c r="CM29" s="37"/>
      <c r="CN29" s="37"/>
      <c r="CO29" s="37"/>
      <c r="CP29" s="37"/>
      <c r="CQ29" s="37"/>
      <c r="CR29" s="37"/>
      <c r="CS29" s="37"/>
      <c r="CT29" s="37"/>
      <c r="CV29" s="43">
        <f t="shared" si="0"/>
        <v>2004.36122673927</v>
      </c>
      <c r="CW29" s="6"/>
    </row>
    <row r="30" spans="1:101" x14ac:dyDescent="0.3">
      <c r="A30" s="11">
        <v>2329</v>
      </c>
      <c r="B30" s="1" t="s">
        <v>114</v>
      </c>
      <c r="C30" s="33">
        <v>711</v>
      </c>
      <c r="D30" s="33">
        <v>849</v>
      </c>
      <c r="E30" s="33">
        <v>909</v>
      </c>
      <c r="F30" s="33">
        <v>815</v>
      </c>
      <c r="G30" s="33">
        <v>876</v>
      </c>
      <c r="H30" s="33">
        <v>886</v>
      </c>
      <c r="I30" s="33">
        <v>787</v>
      </c>
      <c r="J30" s="33">
        <v>614</v>
      </c>
      <c r="K30" s="33">
        <v>875</v>
      </c>
      <c r="L30" s="33">
        <v>935</v>
      </c>
      <c r="M30" s="33">
        <v>844</v>
      </c>
      <c r="N30" s="33">
        <v>665</v>
      </c>
      <c r="O30" s="33">
        <v>797</v>
      </c>
      <c r="P30" s="33">
        <v>875</v>
      </c>
      <c r="Q30" s="33">
        <v>492</v>
      </c>
      <c r="R30" s="33">
        <v>147</v>
      </c>
      <c r="S30" s="33">
        <v>544</v>
      </c>
      <c r="T30" s="33">
        <v>752</v>
      </c>
      <c r="U30" s="33">
        <v>808</v>
      </c>
      <c r="V30" s="33">
        <v>647</v>
      </c>
      <c r="W30" s="33">
        <v>909</v>
      </c>
      <c r="X30" s="33">
        <v>956</v>
      </c>
      <c r="Y30" s="33">
        <v>829</v>
      </c>
      <c r="Z30" s="33">
        <v>857</v>
      </c>
      <c r="AA30" s="33">
        <v>772</v>
      </c>
      <c r="AB30" s="33">
        <v>888</v>
      </c>
      <c r="AC30" s="33">
        <v>973</v>
      </c>
      <c r="AD30" s="33">
        <v>846</v>
      </c>
      <c r="AE30" s="33">
        <v>1057</v>
      </c>
      <c r="AF30" s="33">
        <v>1038</v>
      </c>
      <c r="AG30" s="33">
        <v>965</v>
      </c>
      <c r="AH30" s="33">
        <v>786</v>
      </c>
      <c r="AI30" s="33">
        <v>1107</v>
      </c>
      <c r="AJ30" s="33">
        <v>1283</v>
      </c>
      <c r="AK30" s="33">
        <v>1163</v>
      </c>
      <c r="AL30" s="33">
        <v>1069.1428571428601</v>
      </c>
      <c r="AM30" s="33">
        <v>1072</v>
      </c>
      <c r="AN30" s="33">
        <v>1278</v>
      </c>
      <c r="AO30" s="33">
        <v>1027</v>
      </c>
      <c r="AP30" s="33">
        <v>1008</v>
      </c>
      <c r="AQ30" s="33">
        <v>1225</v>
      </c>
      <c r="AR30" s="33">
        <v>1265</v>
      </c>
      <c r="AS30" s="33">
        <v>1145</v>
      </c>
      <c r="AT30" s="33">
        <v>935</v>
      </c>
      <c r="AU30" s="33">
        <v>1318</v>
      </c>
      <c r="AV30" s="33">
        <v>1364.2375</v>
      </c>
      <c r="AW30" s="33">
        <v>1327.89357864358</v>
      </c>
      <c r="AX30" s="33">
        <v>1138.40789473684</v>
      </c>
      <c r="AY30" s="33">
        <v>1201</v>
      </c>
      <c r="AZ30" s="33">
        <v>1148</v>
      </c>
      <c r="BA30" s="33">
        <v>1321</v>
      </c>
      <c r="BB30" s="33">
        <v>1346</v>
      </c>
      <c r="BC30" s="33">
        <v>1339</v>
      </c>
      <c r="BD30" s="33">
        <v>1399</v>
      </c>
      <c r="BE30" s="33">
        <v>1255</v>
      </c>
      <c r="BF30" s="33">
        <v>1000</v>
      </c>
      <c r="BG30" s="33">
        <v>1407</v>
      </c>
      <c r="BH30" s="33">
        <v>1534</v>
      </c>
      <c r="BI30" s="33">
        <v>1559</v>
      </c>
      <c r="BJ30" s="33">
        <v>1391</v>
      </c>
      <c r="BK30" s="33">
        <v>1336</v>
      </c>
      <c r="BL30" s="33">
        <v>1302</v>
      </c>
      <c r="BM30" s="33">
        <v>1443</v>
      </c>
      <c r="BN30" s="33">
        <v>1446</v>
      </c>
      <c r="BO30" s="33">
        <v>1521</v>
      </c>
      <c r="BP30" s="33">
        <v>1405</v>
      </c>
      <c r="BQ30" s="33">
        <v>1314</v>
      </c>
      <c r="BR30" s="33">
        <v>1186</v>
      </c>
      <c r="BS30" s="33">
        <v>1512</v>
      </c>
      <c r="BT30" s="33">
        <v>1666</v>
      </c>
      <c r="BU30" s="33">
        <v>1784</v>
      </c>
      <c r="BV30" s="33">
        <v>1647</v>
      </c>
      <c r="BW30" s="62">
        <v>1595</v>
      </c>
      <c r="BX30" s="62">
        <v>1776</v>
      </c>
      <c r="BY30" s="62">
        <v>1551</v>
      </c>
      <c r="BZ30" s="62">
        <v>1758</v>
      </c>
      <c r="CA30" s="62">
        <v>1876</v>
      </c>
      <c r="CB30" s="62">
        <v>2311</v>
      </c>
      <c r="CC30" s="62">
        <v>1737</v>
      </c>
      <c r="CD30" s="62">
        <v>1459</v>
      </c>
      <c r="CE30" s="62">
        <v>1823</v>
      </c>
      <c r="CF30" s="61">
        <v>2101</v>
      </c>
      <c r="CG30" s="60">
        <v>1859</v>
      </c>
      <c r="CH30" s="37">
        <v>1508.7847222222199</v>
      </c>
      <c r="CI30" s="37">
        <v>1564.4774147727301</v>
      </c>
      <c r="CJ30" s="37">
        <v>1646.0323863636399</v>
      </c>
      <c r="CK30" s="37">
        <v>1667.50631313131</v>
      </c>
      <c r="CL30" s="37">
        <v>1728.1184210526301</v>
      </c>
      <c r="CM30" s="37"/>
      <c r="CN30" s="37"/>
      <c r="CO30" s="37"/>
      <c r="CP30" s="37"/>
      <c r="CQ30" s="37"/>
      <c r="CR30" s="37"/>
      <c r="CS30" s="37"/>
      <c r="CT30" s="37"/>
      <c r="CV30" s="43">
        <f t="shared" si="0"/>
        <v>1747.5574535964081</v>
      </c>
      <c r="CW30" s="6"/>
    </row>
    <row r="31" spans="1:101" x14ac:dyDescent="0.3">
      <c r="A31" s="11">
        <v>2628</v>
      </c>
      <c r="B31" s="1" t="s">
        <v>118</v>
      </c>
      <c r="C31" s="33">
        <v>538</v>
      </c>
      <c r="D31" s="33">
        <v>604</v>
      </c>
      <c r="E31" s="33">
        <v>733</v>
      </c>
      <c r="F31" s="33">
        <v>712</v>
      </c>
      <c r="G31" s="33">
        <v>756</v>
      </c>
      <c r="H31" s="33">
        <v>846</v>
      </c>
      <c r="I31" s="33">
        <v>747</v>
      </c>
      <c r="J31" s="33">
        <v>642</v>
      </c>
      <c r="K31" s="33">
        <v>748</v>
      </c>
      <c r="L31" s="33">
        <v>891</v>
      </c>
      <c r="M31" s="33">
        <v>833</v>
      </c>
      <c r="N31" s="33">
        <v>725</v>
      </c>
      <c r="O31" s="33">
        <v>748</v>
      </c>
      <c r="P31" s="33">
        <v>851</v>
      </c>
      <c r="Q31" s="33">
        <v>495</v>
      </c>
      <c r="R31" s="33">
        <v>168</v>
      </c>
      <c r="S31" s="33">
        <v>630</v>
      </c>
      <c r="T31" s="33">
        <v>865</v>
      </c>
      <c r="U31" s="33">
        <v>948</v>
      </c>
      <c r="V31" s="33">
        <v>792</v>
      </c>
      <c r="W31" s="33">
        <v>1051</v>
      </c>
      <c r="X31" s="33">
        <v>1096</v>
      </c>
      <c r="Y31" s="33">
        <v>949</v>
      </c>
      <c r="Z31" s="33">
        <v>931</v>
      </c>
      <c r="AA31" s="33">
        <v>842</v>
      </c>
      <c r="AB31" s="33">
        <v>941</v>
      </c>
      <c r="AC31" s="33">
        <v>1041</v>
      </c>
      <c r="AD31" s="33">
        <v>922</v>
      </c>
      <c r="AE31" s="33">
        <v>1135</v>
      </c>
      <c r="AF31" s="33">
        <v>1149</v>
      </c>
      <c r="AG31" s="33">
        <v>1096</v>
      </c>
      <c r="AH31" s="33">
        <v>938</v>
      </c>
      <c r="AI31" s="33">
        <v>1148</v>
      </c>
      <c r="AJ31" s="33">
        <v>1174</v>
      </c>
      <c r="AK31" s="33">
        <v>1162</v>
      </c>
      <c r="AL31" s="33">
        <v>1167.6666666666699</v>
      </c>
      <c r="AM31" s="33">
        <v>973</v>
      </c>
      <c r="AN31" s="33">
        <v>1261</v>
      </c>
      <c r="AO31" s="33">
        <v>1034</v>
      </c>
      <c r="AP31" s="33">
        <v>1035</v>
      </c>
      <c r="AQ31" s="33">
        <v>1326</v>
      </c>
      <c r="AR31" s="33">
        <v>1414</v>
      </c>
      <c r="AS31" s="33">
        <v>1395</v>
      </c>
      <c r="AT31" s="33">
        <v>1369</v>
      </c>
      <c r="AU31" s="33">
        <v>1480</v>
      </c>
      <c r="AV31" s="33">
        <v>1486.9632999999999</v>
      </c>
      <c r="AW31" s="33">
        <v>1404.24509379509</v>
      </c>
      <c r="AX31" s="33">
        <v>1238.3092105263199</v>
      </c>
      <c r="AY31" s="33">
        <v>1242</v>
      </c>
      <c r="AZ31" s="33">
        <v>1095</v>
      </c>
      <c r="BA31" s="33">
        <v>1316</v>
      </c>
      <c r="BB31" s="33">
        <v>1415</v>
      </c>
      <c r="BC31" s="33">
        <v>1392</v>
      </c>
      <c r="BD31" s="33">
        <v>1636</v>
      </c>
      <c r="BE31" s="33">
        <v>1878</v>
      </c>
      <c r="BF31" s="33">
        <v>1140</v>
      </c>
      <c r="BG31" s="33">
        <v>1963</v>
      </c>
      <c r="BH31" s="33">
        <v>1622</v>
      </c>
      <c r="BI31" s="33">
        <v>1776</v>
      </c>
      <c r="BJ31" s="33">
        <v>1543</v>
      </c>
      <c r="BK31" s="33">
        <v>1114</v>
      </c>
      <c r="BL31" s="33">
        <v>1135</v>
      </c>
      <c r="BM31" s="33">
        <v>1220</v>
      </c>
      <c r="BN31" s="33">
        <v>1370</v>
      </c>
      <c r="BO31" s="33">
        <v>1532</v>
      </c>
      <c r="BP31" s="33">
        <v>1514</v>
      </c>
      <c r="BQ31" s="34">
        <f t="shared" ref="BQ31" si="3">AVERAGE(BE31,CC31)</f>
        <v>1922</v>
      </c>
      <c r="BR31" s="33">
        <v>1286</v>
      </c>
      <c r="BS31" s="33">
        <v>1482</v>
      </c>
      <c r="BT31" s="33">
        <v>1415</v>
      </c>
      <c r="BU31" s="33">
        <v>1422</v>
      </c>
      <c r="BV31" s="34">
        <v>1686</v>
      </c>
      <c r="BW31" s="62">
        <v>2125</v>
      </c>
      <c r="BX31" s="62">
        <v>1932</v>
      </c>
      <c r="BY31" s="62">
        <v>1431</v>
      </c>
      <c r="BZ31" s="62">
        <v>1601</v>
      </c>
      <c r="CA31" s="62">
        <v>1888</v>
      </c>
      <c r="CB31" s="62">
        <v>2165</v>
      </c>
      <c r="CC31" s="61">
        <f>AVERAGE(CB31,CD31)</f>
        <v>1966</v>
      </c>
      <c r="CD31" s="62">
        <v>1767</v>
      </c>
      <c r="CE31" s="62">
        <v>1302</v>
      </c>
      <c r="CF31" s="60">
        <v>2339.79358974359</v>
      </c>
      <c r="CG31" s="60">
        <v>2139</v>
      </c>
      <c r="CH31" s="37">
        <v>1686.4166666666699</v>
      </c>
      <c r="CI31" s="37">
        <v>1718.2036616161599</v>
      </c>
      <c r="CJ31" s="37">
        <v>1871.6672979798</v>
      </c>
      <c r="CK31" s="37">
        <v>1837.7323232323199</v>
      </c>
      <c r="CL31" s="37">
        <v>1969.5027910685801</v>
      </c>
      <c r="CM31" s="37"/>
      <c r="CN31" s="37"/>
      <c r="CO31" s="37"/>
      <c r="CP31" s="37"/>
      <c r="CQ31" s="37"/>
      <c r="CR31" s="37"/>
      <c r="CS31" s="37"/>
      <c r="CT31" s="37"/>
      <c r="CV31" s="43">
        <f t="shared" si="0"/>
        <v>1858.707270644195</v>
      </c>
      <c r="CW31" s="6"/>
    </row>
    <row r="32" spans="1:101" x14ac:dyDescent="0.3">
      <c r="B32" s="19" t="s">
        <v>192</v>
      </c>
      <c r="C32" s="20">
        <f t="shared" ref="C32:AH32" si="4">SUM(C2:C31)</f>
        <v>29654</v>
      </c>
      <c r="D32" s="21">
        <f t="shared" si="4"/>
        <v>35885</v>
      </c>
      <c r="E32" s="21">
        <f t="shared" si="4"/>
        <v>44379</v>
      </c>
      <c r="F32" s="21">
        <f t="shared" si="4"/>
        <v>44489</v>
      </c>
      <c r="G32" s="21">
        <f t="shared" si="4"/>
        <v>48994</v>
      </c>
      <c r="H32" s="21">
        <f t="shared" si="4"/>
        <v>51082</v>
      </c>
      <c r="I32" s="21">
        <f t="shared" si="4"/>
        <v>44385</v>
      </c>
      <c r="J32" s="21">
        <f t="shared" si="4"/>
        <v>37015</v>
      </c>
      <c r="K32" s="21">
        <f t="shared" si="4"/>
        <v>49452</v>
      </c>
      <c r="L32" s="21">
        <f t="shared" si="4"/>
        <v>59294</v>
      </c>
      <c r="M32" s="21">
        <f t="shared" si="4"/>
        <v>52377</v>
      </c>
      <c r="N32" s="21">
        <f t="shared" si="4"/>
        <v>42592.300595238092</v>
      </c>
      <c r="O32" s="22">
        <f t="shared" si="4"/>
        <v>44915.300595238092</v>
      </c>
      <c r="P32" s="22">
        <f t="shared" si="4"/>
        <v>52432</v>
      </c>
      <c r="Q32" s="22">
        <f t="shared" si="4"/>
        <v>28553.696356275301</v>
      </c>
      <c r="R32" s="22">
        <f t="shared" si="4"/>
        <v>6204.3392712550594</v>
      </c>
      <c r="S32" s="22">
        <f t="shared" si="4"/>
        <v>34705.746753246749</v>
      </c>
      <c r="T32" s="22">
        <f t="shared" si="4"/>
        <v>44682</v>
      </c>
      <c r="U32" s="22">
        <f t="shared" si="4"/>
        <v>46302</v>
      </c>
      <c r="V32" s="22">
        <f t="shared" si="4"/>
        <v>37190</v>
      </c>
      <c r="W32" s="22">
        <f t="shared" si="4"/>
        <v>56151</v>
      </c>
      <c r="X32" s="22">
        <f t="shared" si="4"/>
        <v>60540</v>
      </c>
      <c r="Y32" s="22">
        <f t="shared" si="4"/>
        <v>52040</v>
      </c>
      <c r="Z32" s="22">
        <f t="shared" si="4"/>
        <v>48613</v>
      </c>
      <c r="AA32" s="23">
        <f t="shared" si="4"/>
        <v>44134</v>
      </c>
      <c r="AB32" s="23">
        <f t="shared" si="4"/>
        <v>50116</v>
      </c>
      <c r="AC32" s="23">
        <f t="shared" si="4"/>
        <v>55651</v>
      </c>
      <c r="AD32" s="23">
        <f t="shared" si="4"/>
        <v>49532</v>
      </c>
      <c r="AE32" s="23">
        <f t="shared" si="4"/>
        <v>63683</v>
      </c>
      <c r="AF32" s="23">
        <f t="shared" si="4"/>
        <v>62259</v>
      </c>
      <c r="AG32" s="23">
        <f t="shared" si="4"/>
        <v>58830</v>
      </c>
      <c r="AH32" s="23">
        <f t="shared" si="4"/>
        <v>50440.5</v>
      </c>
      <c r="AI32" s="23">
        <f t="shared" ref="AI32:BN32" si="5">SUM(AI2:AI31)</f>
        <v>71570</v>
      </c>
      <c r="AJ32" s="23">
        <f t="shared" si="5"/>
        <v>81688</v>
      </c>
      <c r="AK32" s="23">
        <f t="shared" si="5"/>
        <v>70670</v>
      </c>
      <c r="AL32" s="23">
        <f t="shared" si="5"/>
        <v>60408.302694235594</v>
      </c>
      <c r="AM32" s="24">
        <f t="shared" si="5"/>
        <v>56891.5</v>
      </c>
      <c r="AN32" s="24">
        <f t="shared" si="5"/>
        <v>69918</v>
      </c>
      <c r="AO32" s="24">
        <f t="shared" si="5"/>
        <v>56890.5</v>
      </c>
      <c r="AP32" s="24">
        <f t="shared" si="5"/>
        <v>57464</v>
      </c>
      <c r="AQ32" s="24">
        <f t="shared" si="5"/>
        <v>76969</v>
      </c>
      <c r="AR32" s="24">
        <f t="shared" si="5"/>
        <v>77666</v>
      </c>
      <c r="AS32" s="24">
        <f t="shared" si="5"/>
        <v>69478</v>
      </c>
      <c r="AT32" s="24">
        <f t="shared" si="5"/>
        <v>56213</v>
      </c>
      <c r="AU32" s="24">
        <f t="shared" si="5"/>
        <v>79785</v>
      </c>
      <c r="AV32" s="24">
        <f t="shared" si="5"/>
        <v>83099.631600000008</v>
      </c>
      <c r="AW32" s="24">
        <f t="shared" si="5"/>
        <v>76839.532355699834</v>
      </c>
      <c r="AX32" s="24">
        <f t="shared" si="5"/>
        <v>61871.149237381571</v>
      </c>
      <c r="AY32" s="25">
        <f t="shared" si="5"/>
        <v>64979</v>
      </c>
      <c r="AZ32" s="25">
        <f t="shared" si="5"/>
        <v>63294</v>
      </c>
      <c r="BA32" s="25">
        <f t="shared" si="5"/>
        <v>73852</v>
      </c>
      <c r="BB32" s="25">
        <f t="shared" si="5"/>
        <v>77616</v>
      </c>
      <c r="BC32" s="25">
        <f t="shared" si="5"/>
        <v>75921</v>
      </c>
      <c r="BD32" s="25">
        <f t="shared" si="5"/>
        <v>75928</v>
      </c>
      <c r="BE32" s="25">
        <f t="shared" si="5"/>
        <v>70175.5</v>
      </c>
      <c r="BF32" s="25">
        <f t="shared" si="5"/>
        <v>57347</v>
      </c>
      <c r="BG32" s="25">
        <f t="shared" si="5"/>
        <v>78536</v>
      </c>
      <c r="BH32" s="25">
        <f t="shared" si="5"/>
        <v>85768</v>
      </c>
      <c r="BI32" s="25">
        <f t="shared" si="5"/>
        <v>79312.333333333343</v>
      </c>
      <c r="BJ32" s="25">
        <f t="shared" si="5"/>
        <v>68746</v>
      </c>
      <c r="BK32" s="26">
        <f t="shared" si="5"/>
        <v>64889</v>
      </c>
      <c r="BL32" s="26">
        <f t="shared" si="5"/>
        <v>72984</v>
      </c>
      <c r="BM32" s="26">
        <f t="shared" si="5"/>
        <v>74504</v>
      </c>
      <c r="BN32" s="26">
        <f t="shared" si="5"/>
        <v>78578</v>
      </c>
      <c r="BO32" s="26">
        <f t="shared" ref="BO32:CE32" si="6">SUM(BO2:BO31)</f>
        <v>84139</v>
      </c>
      <c r="BP32" s="26">
        <f t="shared" si="6"/>
        <v>78918</v>
      </c>
      <c r="BQ32" s="26">
        <f t="shared" si="6"/>
        <v>72744</v>
      </c>
      <c r="BR32" s="26">
        <f t="shared" si="6"/>
        <v>58946</v>
      </c>
      <c r="BS32" s="26">
        <f t="shared" si="6"/>
        <v>76043.5</v>
      </c>
      <c r="BT32" s="26">
        <f t="shared" si="6"/>
        <v>85378.918793706296</v>
      </c>
      <c r="BU32" s="26">
        <f t="shared" si="6"/>
        <v>80253.75</v>
      </c>
      <c r="BV32" s="26">
        <f t="shared" si="6"/>
        <v>73301</v>
      </c>
      <c r="BW32" s="21">
        <f t="shared" si="6"/>
        <v>71950</v>
      </c>
      <c r="BX32" s="21">
        <f t="shared" si="6"/>
        <v>80555</v>
      </c>
      <c r="BY32" s="21">
        <f t="shared" si="6"/>
        <v>72444</v>
      </c>
      <c r="BZ32" s="21">
        <f t="shared" si="6"/>
        <v>81443.666666666657</v>
      </c>
      <c r="CA32" s="21">
        <f t="shared" si="6"/>
        <v>87778.611111111109</v>
      </c>
      <c r="CB32" s="21">
        <f t="shared" si="6"/>
        <v>89761.125</v>
      </c>
      <c r="CC32" s="21">
        <f t="shared" si="6"/>
        <v>81336.271197552443</v>
      </c>
      <c r="CD32" s="21">
        <f t="shared" si="6"/>
        <v>70489</v>
      </c>
      <c r="CE32" s="21">
        <f t="shared" si="6"/>
        <v>90010</v>
      </c>
      <c r="CF32" s="21">
        <f t="shared" ref="CF32:CH32" si="7">SUM(CF2:CF31)</f>
        <v>99776.094094794084</v>
      </c>
      <c r="CG32" s="21">
        <f t="shared" si="7"/>
        <v>89982</v>
      </c>
      <c r="CH32" s="21">
        <f t="shared" si="7"/>
        <v>67543.850631313166</v>
      </c>
      <c r="CI32" s="69">
        <f>SUM(CI2:CI31)</f>
        <v>70546.751230540322</v>
      </c>
      <c r="CJ32" s="69">
        <f>SUM(CJ2:CJ31)</f>
        <v>80161.920628275271</v>
      </c>
      <c r="CK32" s="69">
        <f>SUM(CK2:CK31)</f>
        <v>80803.866743023638</v>
      </c>
      <c r="CL32" s="69">
        <f>SUM(CL2:CL31)</f>
        <v>89536.896707008171</v>
      </c>
      <c r="CM32" s="69"/>
      <c r="CN32" s="69"/>
      <c r="CO32" s="69"/>
      <c r="CP32" s="69"/>
      <c r="CQ32" s="69"/>
      <c r="CR32" s="69"/>
      <c r="CS32" s="69"/>
      <c r="CT32" s="69"/>
      <c r="CV32" s="7"/>
    </row>
    <row r="33" spans="1:100" x14ac:dyDescent="0.3">
      <c r="B33" s="3" t="s">
        <v>42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18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V33" s="7"/>
    </row>
    <row r="34" spans="1:100" x14ac:dyDescent="0.3">
      <c r="A34" s="30" t="s">
        <v>195</v>
      </c>
      <c r="B34" s="32" t="s">
        <v>197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18"/>
      <c r="BR34" s="18"/>
      <c r="BS34" s="18"/>
      <c r="BT34" s="18"/>
      <c r="BU34" s="18"/>
      <c r="BV34" s="18"/>
      <c r="BW34" s="58" t="s">
        <v>207</v>
      </c>
      <c r="BX34" s="56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V34" s="7"/>
    </row>
    <row r="35" spans="1:100" x14ac:dyDescent="0.3">
      <c r="A35" s="29" t="s">
        <v>195</v>
      </c>
      <c r="B35" s="31" t="s">
        <v>196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5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V35" s="7"/>
    </row>
    <row r="36" spans="1:100" x14ac:dyDescent="0.3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18"/>
      <c r="BR36" s="18"/>
      <c r="BS36" s="18"/>
      <c r="BT36" s="18"/>
      <c r="BU36" s="18"/>
      <c r="BV36" s="18"/>
      <c r="BW36" s="18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V36" s="7"/>
    </row>
  </sheetData>
  <autoFilter ref="A1:CV35"/>
  <sortState ref="A2:CX33">
    <sortCondition descending="1" ref="CV2:CV33"/>
  </sortState>
  <mergeCells count="1">
    <mergeCell ref="BR33:CT33"/>
  </mergeCells>
  <pageMargins left="0.7" right="0.7" top="0.75" bottom="0.75" header="0.3" footer="0.3"/>
  <pageSetup paperSize="9" orientation="portrait" r:id="rId1"/>
  <ignoredErrors>
    <ignoredError sqref="CV2:CV8 CV14:CV31 CV9:CV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Accesos</vt:lpstr>
      <vt:lpstr>Vías Principales</vt:lpstr>
      <vt:lpstr>Carriles Bici Representativos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Francisco Albiol Fabregat</cp:lastModifiedBy>
  <dcterms:created xsi:type="dcterms:W3CDTF">2025-10-07T15:35:52Z</dcterms:created>
  <dcterms:modified xsi:type="dcterms:W3CDTF">2026-05-06T19:09:56Z</dcterms:modified>
</cp:coreProperties>
</file>